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  <externalReference r:id="rId3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<sst xmlns="http://schemas.openxmlformats.org/spreadsheetml/2006/main" count="6042">
  <si>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</si>
  <si>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</si>
  <si>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</si>
  <si>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</si>
  <si>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</si>
  <si>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</si>
  <si>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</si>
  <si>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</si>
  <si>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</si>
  <si>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</si>
  <si>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拆入资金净增加额(元)
2021.09.30</t>
  </si>
  <si>
    <t>回购业务资金净增加额(元)
2021.09.30</t>
  </si>
  <si>
    <t>代理买卖证券收到的现金净额(元)
2021.09.30</t>
  </si>
  <si>
    <t>支付的各项税费(元)
2021.09.30</t>
  </si>
  <si>
    <t>收到其他与经营活动有关的现金(元)
2021.09.30</t>
  </si>
  <si>
    <t>购买商品、接受劳务支付的现金(元)
2021.09.30</t>
  </si>
  <si>
    <t>客户贷款及垫款净增加额(元)
2021.09.30</t>
  </si>
  <si>
    <t>存放中央银行和同业款项净增加额(元)
2021.09.30</t>
  </si>
  <si>
    <t>支付原保险合同赔付款项的现金(元)
2021.09.30</t>
  </si>
  <si>
    <t>拆出资金同比增长
2021.09.30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</si>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</sst>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9" fillId="3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20" fillId="27" borderId="6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9" fillId="17" borderId="6" applyNumberForma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2" fillId="32" borderId="8" applyNumberFormat="0" applyAlignment="0" applyProtection="0">
      <alignment vertical="center"/>
    </xf>
    <xf numFmtId="0" fontId="16" fillId="17" borderId="5" applyNumberFormat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13" borderId="4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17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10" fontId="4" fillId="5" borderId="1" xfId="9" applyNumberFormat="1" applyFont="1" applyFill="1" applyBorder="1" applyAlignment="1">
      <alignment horizontal="center" vertical="center" wrapText="1"/>
    </xf>
    <xf numFmtId="44" fontId="4" fillId="0" borderId="1" xfId="0" applyNumberFormat="1" applyFont="1" applyBorder="1" applyAlignment="1">
      <alignment horizontal="center" vertical="center"/>
    </xf>
    <xf numFmtId="10" fontId="4" fillId="0" borderId="1" xfId="9" applyNumberFormat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44" fontId="4" fillId="6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4" fontId="4" fillId="7" borderId="1" xfId="0" applyNumberFormat="1" applyFont="1" applyFill="1" applyBorder="1" applyAlignment="1">
      <alignment horizontal="center" vertical="center"/>
    </xf>
    <xf numFmtId="44" fontId="4" fillId="8" borderId="0" xfId="0" applyNumberFormat="1" applyFont="1" applyFill="1" applyAlignment="1">
      <alignment horizontal="center" vertical="center" wrapText="1"/>
    </xf>
    <xf numFmtId="44" fontId="0" fillId="0" borderId="1" xfId="0" applyNumberForma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&#20445;&#20840;&#24615;&#36164;&#26412;&#25903;&#20986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  <cell r="AY2">
            <v>1903120000000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  <cell r="AY3">
            <v>1775344000000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  <cell r="AY4">
            <v>1255969910000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  <cell r="AY5">
            <v>3367000000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  <cell r="AY6">
            <v>736158530000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  <cell r="AY7">
            <v>707481695000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  <cell r="AY8">
            <v>945000000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  <cell r="AY9">
            <v>6740000000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  <cell r="AY10">
            <v>550526000000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  <cell r="AY11">
            <v>5306000000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  <cell r="AY12">
            <v>4667000000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  <cell r="AY13">
            <v>536151920187.51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  <cell r="AY14">
            <v>487641298890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  <cell r="AY15">
            <v>465422313071.93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  <cell r="AY16">
            <v>4407000000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  <cell r="AY17">
            <v>1433000000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  <cell r="AY18">
            <v>404052219883.59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  <cell r="AY19">
            <v>406390747775.53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  <cell r="AY20">
            <v>353517651426.39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  <cell r="AY21">
            <v>742000000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  <cell r="AY22">
            <v>335039209000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  <cell r="AY23">
            <v>339380708101.85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  <cell r="AY24">
            <v>326650653253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  <cell r="AY25">
            <v>294843409551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  <cell r="AY26">
            <v>296331382250.94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  <cell r="AY27">
            <v>294065996000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  <cell r="AY28">
            <v>250605562637.98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  <cell r="AY29">
            <v>238859606962.26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  <cell r="AY30">
            <v>240935006000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  <cell r="AY31">
            <v>2082000000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  <cell r="AY32">
            <v>228487210188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  <cell r="AY33">
            <v>1855000000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  <cell r="AY34">
            <v>174838000000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  <cell r="AY35">
            <v>138846697346.5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  <cell r="AY36">
            <v>198572853985.25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  <cell r="AY37">
            <v>203659045213.15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  <cell r="AY38">
            <v>2155000000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  <cell r="AY39">
            <v>178966622000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  <cell r="AY40">
            <v>242000000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  <cell r="AY41">
            <v>167445377000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  <cell r="AY42">
            <v>159045956371.57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  <cell r="AY43">
            <v>151023083800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  <cell r="AY44">
            <v>155146310803.43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  <cell r="AY45">
            <v>1578000000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  <cell r="AY46">
            <v>129996248542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  <cell r="AY47">
            <v>139941974000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  <cell r="AY48">
            <v>154900049676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  <cell r="AY49">
            <v>1598000000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  <cell r="AY50">
            <v>132138311132.61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  <cell r="AY51">
            <v>141398653000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  <cell r="AY52">
            <v>139317146754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  <cell r="AY53">
            <v>136739264000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  <cell r="AY54">
            <v>1477000000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  <cell r="AY55">
            <v>141302093101.48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  <cell r="AY56">
            <v>113144671306.54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  <cell r="AY57">
            <v>123073218504.34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  <cell r="AY58">
            <v>134619612599.38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  <cell r="AY59">
            <v>125926394189.9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  <cell r="AY60">
            <v>1397000000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  <cell r="AY61">
            <v>103407251669.74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  <cell r="AY62">
            <v>1229000000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  <cell r="AY63">
            <v>116897922708.63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  <cell r="AY64">
            <v>121079576136.67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  <cell r="AY65">
            <v>114135815103.96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  <cell r="AY66">
            <v>95895798013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  <cell r="AY67">
            <v>95657224616.33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  <cell r="AY68">
            <v>116445411795.08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  <cell r="AY69">
            <v>105780291863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  <cell r="AY70">
            <v>109476231018.97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  <cell r="AY71">
            <v>99818651569.73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  <cell r="AY72">
            <v>104573472000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  <cell r="AY73">
            <v>111764728296.97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  <cell r="AY74">
            <v>1217000000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  <cell r="AY75">
            <v>124939208000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  <cell r="AY76">
            <v>98926977812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  <cell r="AY77">
            <v>98813000000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  <cell r="AY78">
            <v>82928508874.5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  <cell r="AY79">
            <v>85931512000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  <cell r="AY80">
            <v>96501917220.93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  <cell r="AY81">
            <v>97051864069.86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  <cell r="AY82">
            <v>89744124316.01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  <cell r="AY83">
            <v>96745241285.75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  <cell r="AY84">
            <v>91840423825.95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  <cell r="AY85">
            <v>97275064060.05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  <cell r="AY86">
            <v>90369715000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  <cell r="AY87">
            <v>91116249206.81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  <cell r="AY88">
            <v>89304734276.49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  <cell r="AY89">
            <v>87536776276.3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  <cell r="AY90">
            <v>86509905855.71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  <cell r="AY91">
            <v>86071937730.02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  <cell r="AY92">
            <v>75565195000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  <cell r="AY93">
            <v>80852240026.94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  <cell r="AY94">
            <v>81373563562.22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  <cell r="AY95">
            <v>84816092103.16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  <cell r="AY96">
            <v>77436604250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  <cell r="AY97">
            <v>81576371664.11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  <cell r="AY98">
            <v>76309135081.64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  <cell r="AY99">
            <v>83143596113.71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  <cell r="AY100">
            <v>78182175000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  <cell r="AY101">
            <v>71022179173.91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  <cell r="AY102">
            <v>76087310455.88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  <cell r="AY103">
            <v>70625190000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  <cell r="AY104">
            <v>77673405771.08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  <cell r="AY105">
            <v>84711000000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  <cell r="AY106">
            <v>77152989000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  <cell r="AY107">
            <v>71157993000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  <cell r="AY108">
            <v>66598411079.93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  <cell r="AY109">
            <v>24560854835.68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  <cell r="AY110">
            <v>66405720509.04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  <cell r="AY111">
            <v>72194881328.39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  <cell r="AY112">
            <v>751000000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  <cell r="AY113">
            <v>70985117065.66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  <cell r="AY114">
            <v>64844769573.17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  <cell r="AY115">
            <v>66601976542.19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  <cell r="AY116">
            <v>64914606577.35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  <cell r="AY117">
            <v>64402222602.56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  <cell r="AY118">
            <v>60820459275.01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  <cell r="AY119">
            <v>61784984728.43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  <cell r="AY120">
            <v>61401368455.3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  <cell r="AY121">
            <v>57187737694.99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  <cell r="AY122">
            <v>57173207841.89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  <cell r="AY123">
            <v>60434457000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  <cell r="AY124">
            <v>55837652121.54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  <cell r="AY125">
            <v>57336317712.27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  <cell r="AY126">
            <v>59801781466.92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  <cell r="AY127">
            <v>55062519570.38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  <cell r="AY128">
            <v>40690587912.54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  <cell r="AY129">
            <v>57692374733.39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  <cell r="AY130">
            <v>55284232106.51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  <cell r="AY131">
            <v>328741571.55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  <cell r="AY132">
            <v>44440161208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  <cell r="AY133">
            <v>69991814000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  <cell r="AY134">
            <v>46167628348.18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  <cell r="AY135">
            <v>47612879259.18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  <cell r="AY136">
            <v>44335677623.58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  <cell r="AY137">
            <v>59098565644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  <cell r="AY138">
            <v>48451113719.9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  <cell r="AY139">
            <v>51087055731.89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  <cell r="AY140">
            <v>49588117014.48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  <cell r="AY141">
            <v>53211616307.21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  <cell r="AY142">
            <v>51713075267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  <cell r="AY143">
            <v>49421327235.86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  <cell r="AY144">
            <v>64645000000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  <cell r="AY145">
            <v>51085964058.2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  <cell r="AY146">
            <v>45957743396.86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  <cell r="AY147">
            <v>50846374301.84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  <cell r="AY148">
            <v>50815651845.41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  <cell r="AY149">
            <v>45605884623.99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  <cell r="AY150">
            <v>49179883530.94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  <cell r="AY151">
            <v>50290336202.41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  <cell r="AY152">
            <v>46816961501.15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  <cell r="AY153">
            <v>48723492102.34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  <cell r="AY154">
            <v>48324286547.8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  <cell r="AY155">
            <v>47282716174.47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  <cell r="AY156">
            <v>568000000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  <cell r="AY157">
            <v>27036768413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  <cell r="AY158">
            <v>46936634732.06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  <cell r="AY159">
            <v>36185049594.29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  <cell r="AY160">
            <v>42133666251.84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  <cell r="AY161">
            <v>48314882523.14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  <cell r="AY162">
            <v>48382694271.1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  <cell r="AY163">
            <v>46777444359.72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  <cell r="AY164">
            <v>44212987914.42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  <cell r="AY165">
            <v>43592848797.31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  <cell r="AY166">
            <v>43141437393.06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  <cell r="AY167">
            <v>45001069637.59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  <cell r="AY168">
            <v>536866000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  <cell r="AY169">
            <v>46011739000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  <cell r="AY170">
            <v>38795989700.97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  <cell r="AY171">
            <v>44403437079.62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  <cell r="AY172">
            <v>44335802164.97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  <cell r="AY173">
            <v>28207751298.34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  <cell r="AY174">
            <v>40122980450.52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  <cell r="AY175">
            <v>44832097700.62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  <cell r="AY176">
            <v>39992336949.36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  <cell r="AY177">
            <v>42389408024.8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  <cell r="AY178">
            <v>42193175150.48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  <cell r="AY179">
            <v>40425582594.65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  <cell r="AY180">
            <v>38668293205.61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  <cell r="AY181">
            <v>39078329210.25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  <cell r="AY182">
            <v>437473000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  <cell r="AY183">
            <v>38757939858.73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  <cell r="AY184">
            <v>38567476667.06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  <cell r="AY185">
            <v>17999471543.13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  <cell r="AY186">
            <v>635000000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  <cell r="AY187">
            <v>36957452136.32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  <cell r="AY188">
            <v>38845602698.94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  <cell r="AY189">
            <v>44923528174.19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  <cell r="AY190">
            <v>38409126131.19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  <cell r="AY191">
            <v>32120525207.19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  <cell r="AY192">
            <v>36540281504.48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  <cell r="AY193">
            <v>313000000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  <cell r="AY194">
            <v>37242198726.24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  <cell r="AY195">
            <v>36210227517.86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  <cell r="AY196">
            <v>38912735225.78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  <cell r="AY197">
            <v>36124124919.59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  <cell r="AY198">
            <v>34382696537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  <cell r="AY199">
            <v>35047600700.73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  <cell r="AY200">
            <v>37098404829.62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  <cell r="AY201">
            <v>36311099263.85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  <cell r="AY202">
            <v>33926435581.58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  <cell r="AY203">
            <v>35255212875.03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  <cell r="AY204">
            <v>50467211.23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  <cell r="AY205">
            <v>34862790596.58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  <cell r="AY206">
            <v>216699512.09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  <cell r="AY207">
            <v>32696188909.25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  <cell r="AY208">
            <v>33914755524.38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  <cell r="AY209">
            <v>33196221595.09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  <cell r="AY210">
            <v>32979497118.29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  <cell r="AY211">
            <v>29789334197.83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  <cell r="AY212">
            <v>31550794195.6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  <cell r="AY213">
            <v>32404231820.5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  <cell r="AY214">
            <v>31536118143.37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  <cell r="AY215">
            <v>21956678258.21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  <cell r="AY216">
            <v>30665029475.59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  <cell r="AY217">
            <v>26036565222.53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  <cell r="AY218">
            <v>31044909162.43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  <cell r="AY219">
            <v>137944171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  <cell r="AY220">
            <v>28341186326.25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  <cell r="AY221">
            <v>30771959981.16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  <cell r="AY222">
            <v>28450494000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  <cell r="AY223">
            <v>31191427070.84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  <cell r="AY224">
            <v>32282651036.66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  <cell r="AY225">
            <v>30783842888.28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  <cell r="AY226">
            <v>22289651560.67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  <cell r="AY227">
            <v>29632108955.89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  <cell r="AY228">
            <v>31693515687.28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  <cell r="AY229">
            <v>29408873099.16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  <cell r="AY230">
            <v>24775696354.21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  <cell r="AY231">
            <v>351839000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  <cell r="AY232">
            <v>28808674201.79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  <cell r="AY233">
            <v>27953204132.58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  <cell r="AY234">
            <v>24459365023.02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  <cell r="AY235">
            <v>26996630590.07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  <cell r="AY236">
            <v>25547644632.3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  <cell r="AY237">
            <v>24461665648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  <cell r="AY238">
            <v>29075677877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  <cell r="AY239">
            <v>25064033082.83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  <cell r="AY240">
            <v>24364783723.14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  <cell r="AY241">
            <v>27664498532.81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  <cell r="AY242">
            <v>31345512683.9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  <cell r="AY243">
            <v>24630652437.49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  <cell r="AY244">
            <v>27404739939.66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  <cell r="AY245">
            <v>23878457097.1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  <cell r="AY246">
            <v>27006577556.94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  <cell r="AY247">
            <v>8864077.7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  <cell r="AY248">
            <v>26571360626.72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  <cell r="AY249">
            <v>26780123854.34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  <cell r="AY250">
            <v>25032141257.89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  <cell r="AY251">
            <v>177719446.69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  <cell r="AY252">
            <v>172959730.57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  <cell r="AY253">
            <v>22725084655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  <cell r="AY254">
            <v>25389602258.2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  <cell r="AY255">
            <v>25600122635.22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  <cell r="AY256">
            <v>25567136371.36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  <cell r="AY257">
            <v>19137556428.71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  <cell r="AY258">
            <v>22894194283.77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  <cell r="AY259">
            <v>24698336531.57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  <cell r="AY260">
            <v>114333787.59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  <cell r="AY261">
            <v>24227901341.85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  <cell r="AY262">
            <v>23705121399.46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  <cell r="AY263">
            <v>21434076159.23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  <cell r="AY264">
            <v>23089743665.75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  <cell r="AY265">
            <v>16640003673.54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  <cell r="AY266">
            <v>24139319812.88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  <cell r="AY267">
            <v>25541673637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  <cell r="AY268">
            <v>24555854580.47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  <cell r="AY269">
            <v>22911288973.09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  <cell r="AY270">
            <v>23065366906.89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  <cell r="AY271">
            <v>20630959912.22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  <cell r="AY272">
            <v>23328310417.98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  <cell r="AY273">
            <v>132089610.71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  <cell r="AY274">
            <v>23511453376.66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  <cell r="AY275">
            <v>26195644824.83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  <cell r="AY276">
            <v>17947397117.15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  <cell r="AY277">
            <v>20707159775.1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  <cell r="AY278">
            <v>18302868929.74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  <cell r="AY279">
            <v>19577865595.01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  <cell r="AY280">
            <v>23051775814.27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  <cell r="AY281">
            <v>22226121693.77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  <cell r="AY282">
            <v>20925003768.62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  <cell r="AY283">
            <v>20005960259.49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  <cell r="AY284">
            <v>22950647859.96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  <cell r="AY285">
            <v>17023021005.16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  <cell r="AY286">
            <v>23140117414.52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  <cell r="AY287">
            <v>19830833473.6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  <cell r="AY288">
            <v>22432330690.83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  <cell r="AY289">
            <v>196141000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  <cell r="AY290">
            <v>14870142839.62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  <cell r="AY291">
            <v>19767456279.69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  <cell r="AY292">
            <v>19062331019.1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  <cell r="AY293">
            <v>22787750157.92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  <cell r="AY294">
            <v>21313497000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  <cell r="AY295">
            <v>21804672791.13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  <cell r="AY296">
            <v>17474747525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  <cell r="AY297">
            <v>177762000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  <cell r="AY298">
            <v>20244342887.99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  <cell r="AY299">
            <v>18036700952.75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  <cell r="AY300">
            <v>21583389690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  <cell r="AY301">
            <v>18538356625.47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  <cell r="AY302">
            <v>19338879787.22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  <cell r="AY303">
            <v>19946840444.88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  <cell r="AY304">
            <v>12876179402.77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  <cell r="AY305">
            <v>19811163526.74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  <cell r="AY306">
            <v>20237659699.08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  <cell r="AY307">
            <v>17081229811.82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  <cell r="AY308">
            <v>115676214.25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  <cell r="AY309">
            <v>21360141214.18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  <cell r="AY310">
            <v>93559336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  <cell r="AY311">
            <v>20280752789.55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  <cell r="AY312">
            <v>19242890945.55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  <cell r="AY313">
            <v>19910023468.16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  <cell r="AY314">
            <v>21072946155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  <cell r="AY315">
            <v>13974371006.94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  <cell r="AY316">
            <v>19180222537.45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  <cell r="AY317">
            <v>20633541783.1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  <cell r="AY318">
            <v>116600269.53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  <cell r="AY319">
            <v>16659636288.98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  <cell r="AY320">
            <v>17453417476.65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  <cell r="AY321">
            <v>15561802017.38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  <cell r="AY322">
            <v>18748009602.23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  <cell r="AY323">
            <v>18642174413.64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  <cell r="AY324">
            <v>14846163590.71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  <cell r="AY325">
            <v>19391603895.69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  <cell r="AY326">
            <v>17716381359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  <cell r="AY327">
            <v>19453454180.75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  <cell r="AY328">
            <v>17960510592.74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  <cell r="AY329">
            <v>18729803264.09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  <cell r="AY330">
            <v>19590047685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  <cell r="AY331">
            <v>16260033791.3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  <cell r="AY332">
            <v>18479043050.57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  <cell r="AY333">
            <v>18611040009.75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  <cell r="AY334">
            <v>80620267.82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  <cell r="AY335">
            <v>18336735286.38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  <cell r="AY336">
            <v>16533422446.02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  <cell r="AY337">
            <v>15479942115.91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  <cell r="AY338">
            <v>17529948981.48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  <cell r="AY339">
            <v>14545820134.59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  <cell r="AY340">
            <v>11573884273.91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  <cell r="AY341">
            <v>16885452360.79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  <cell r="AY342">
            <v>16562206789.88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  <cell r="AY343">
            <v>190208000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  <cell r="AY344">
            <v>16678382852.45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  <cell r="AY345">
            <v>17006790222.17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  <cell r="AY346">
            <v>12815729133.36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  <cell r="AY347">
            <v>13026414298.78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  <cell r="AY348">
            <v>16352996782.16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  <cell r="AY349">
            <v>17154481908.53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  <cell r="AY350">
            <v>19005163839.68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  <cell r="AY351">
            <v>18017809433.83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  <cell r="AY352">
            <v>16732719517.86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  <cell r="AY353">
            <v>17306082834.02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  <cell r="AY354">
            <v>11090674000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  <cell r="AY355">
            <v>17016442499.73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  <cell r="AY356">
            <v>15905175652.41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  <cell r="AY357">
            <v>15025653039.58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  <cell r="AY358">
            <v>10633068458.06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  <cell r="AY359">
            <v>17184495829.97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  <cell r="AY360">
            <v>15576099628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  <cell r="AY361">
            <v>13987364190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  <cell r="AY362">
            <v>15515752042.34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  <cell r="AY363">
            <v>105663635.36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  <cell r="AY364">
            <v>12858407000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  <cell r="AY365">
            <v>17299741691.56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  <cell r="AY366">
            <v>16371180286.23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  <cell r="AY367">
            <v>16402704455.21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  <cell r="AY368">
            <v>16227946306.17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  <cell r="AY369">
            <v>14952300054.3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  <cell r="AY370">
            <v>15698463585.22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  <cell r="AY371">
            <v>12889518885.9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  <cell r="AY372">
            <v>13091725896.73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  <cell r="AY373">
            <v>12001143742.72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  <cell r="AY374">
            <v>15272485150.89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  <cell r="AY375">
            <v>15524618339.37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  <cell r="AY376">
            <v>13690953437.02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  <cell r="AY377">
            <v>14581685069.41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  <cell r="AY378">
            <v>16295192964.43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  <cell r="AY379">
            <v>9553850944.34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  <cell r="AY380">
            <v>12785351597.73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  <cell r="AY381">
            <v>14607787337.55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  <cell r="AY382">
            <v>15362037361.2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  <cell r="AY383">
            <v>13356837258.11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  <cell r="AY384">
            <v>15789431740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  <cell r="AY385">
            <v>14803726227.8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  <cell r="AY386">
            <v>15516169618.85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  <cell r="AY387">
            <v>12937402604.27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  <cell r="AY388">
            <v>12183978573.02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  <cell r="AY389">
            <v>13255202656.43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  <cell r="AY390">
            <v>131868000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  <cell r="AY391">
            <v>14157654361.91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  <cell r="AY392">
            <v>15811549329.91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  <cell r="AY393">
            <v>15106969694.18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  <cell r="AY394">
            <v>7232161123.38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  <cell r="AY395">
            <v>12990497097.41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  <cell r="AY396">
            <v>12710872398.83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  <cell r="AY397">
            <v>16560153950.01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  <cell r="AY398">
            <v>13922995721.68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  <cell r="AY399">
            <v>10634624715.42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  <cell r="AY400">
            <v>12332372253.95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  <cell r="AY401">
            <v>14795340356.04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  <cell r="AY402">
            <v>13158767090.91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  <cell r="AY403">
            <v>11533605811.89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  <cell r="AY404">
            <v>11660982102.3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  <cell r="AY405">
            <v>13637269434.71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  <cell r="AY406">
            <v>15288157426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  <cell r="AY407">
            <v>14302110442.45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  <cell r="AY408">
            <v>14403256086.49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  <cell r="AY409">
            <v>15428232744.41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  <cell r="AY410">
            <v>12939410716.21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  <cell r="AY411">
            <v>17957330754.87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  <cell r="AY412">
            <v>11575030665.39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  <cell r="AY413">
            <v>13071785785.7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  <cell r="AY414">
            <v>14231971591.14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  <cell r="AY415">
            <v>12132364142.63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  <cell r="AY416">
            <v>13845799638.98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  <cell r="AY417">
            <v>13248167247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  <cell r="AY418">
            <v>13090363243.27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  <cell r="AY419">
            <v>13512673535.61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  <cell r="AY420">
            <v>11194729719.04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  <cell r="AY421">
            <v>12285098567.67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  <cell r="AY422">
            <v>12627191312.52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  <cell r="AY423">
            <v>7962176877.03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  <cell r="AY424">
            <v>6166091717.89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  <cell r="AY425">
            <v>12141802318.94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  <cell r="AY426">
            <v>13604461624.75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  <cell r="AY427">
            <v>13908031531.45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  <cell r="AY428">
            <v>82810768.18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  <cell r="AY429">
            <v>13356331583.03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  <cell r="AY430">
            <v>8674408879.97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  <cell r="AY431">
            <v>13335091640.3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  <cell r="AY432">
            <v>13461468039.42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  <cell r="AY433">
            <v>12921537858.02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  <cell r="AY434">
            <v>12522700362.03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  <cell r="AY435">
            <v>12522056597.23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  <cell r="AY436">
            <v>11929092926.28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  <cell r="AY437">
            <v>9876773646.6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  <cell r="AY438">
            <v>12447265974.44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  <cell r="AY439">
            <v>13421909256.99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  <cell r="AY440">
            <v>11380692127.39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  <cell r="AY441">
            <v>11947079460.66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  <cell r="AY442">
            <v>11798466874.07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  <cell r="AY443">
            <v>13242593435.79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  <cell r="AY444">
            <v>12810362239.54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  <cell r="AY445">
            <v>12573742209.25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  <cell r="AY446">
            <v>124043000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  <cell r="AY447">
            <v>11665837580.7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  <cell r="AY448">
            <v>12541520183.2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  <cell r="AY449">
            <v>12148234365.93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  <cell r="AY450">
            <v>10770186937.41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  <cell r="AY451">
            <v>11798766774.68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  <cell r="AY452">
            <v>11566965490.13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  <cell r="AY453">
            <v>12048548262.59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  <cell r="AY454">
            <v>12210725180.24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  <cell r="AY455">
            <v>12508953674.99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  <cell r="AY456">
            <v>12002697728.7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  <cell r="AY457">
            <v>12884300515.47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  <cell r="AY458">
            <v>11491223385.61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  <cell r="AY459">
            <v>12040673233.29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  <cell r="AY460">
            <v>12162630636.3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  <cell r="AY461">
            <v>11601614042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  <cell r="AY462">
            <v>12399623052.39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  <cell r="AY463">
            <v>12391901124.53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  <cell r="AY464">
            <v>12039287744.05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  <cell r="AY465">
            <v>11888319481.56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  <cell r="AY466">
            <v>9842492661.02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  <cell r="AY467">
            <v>12034420837.62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  <cell r="AY468">
            <v>12142047663.05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  <cell r="AY469">
            <v>11465798350.79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  <cell r="AY470">
            <v>11275136728.59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  <cell r="AY471">
            <v>12100266393.94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  <cell r="AY472">
            <v>62259618.58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  <cell r="AY473">
            <v>7975610659.79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  <cell r="AY474">
            <v>12042825159.13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  <cell r="AY475">
            <v>11953416407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  <cell r="AY476">
            <v>12015866910.95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  <cell r="AY477">
            <v>12124053248.59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  <cell r="AY478">
            <v>10742722163.55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  <cell r="AY479">
            <v>8780235938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  <cell r="AY480">
            <v>10917299642.19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  <cell r="AY481">
            <v>10463570692.13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  <cell r="AY482">
            <v>41442119.23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  <cell r="AY483">
            <v>11835608084.77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  <cell r="AY484">
            <v>11223542400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  <cell r="AY485">
            <v>9203601394.29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  <cell r="AY486">
            <v>9771697384.61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  <cell r="AY487">
            <v>10406784037.73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  <cell r="AY488">
            <v>11771889694.79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  <cell r="AY489">
            <v>11526135614.42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  <cell r="AY490">
            <v>11194939557.08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  <cell r="AY491">
            <v>10231823386.06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  <cell r="AY492">
            <v>11399667953.69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  <cell r="AY493">
            <v>9516845220.01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  <cell r="AY494">
            <v>10878378427.64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  <cell r="AY495">
            <v>10921991801.47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  <cell r="AY496">
            <v>10595154543.37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  <cell r="AY497">
            <v>10535547065.01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  <cell r="AY498">
            <v>11042533446.39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  <cell r="AY499">
            <v>10859369256.99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  <cell r="AY500">
            <v>13519628484.93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  <cell r="AY501">
            <v>7999125460.26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  <cell r="AY502">
            <v>9852391056.87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  <cell r="AY503">
            <v>7273528568.49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  <cell r="AY504">
            <v>7348034517.64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  <cell r="AY505">
            <v>10470547349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  <cell r="AY506">
            <v>10741276070.27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  <cell r="AY507">
            <v>10319048639.39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  <cell r="AY508">
            <v>11241068230.19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  <cell r="AY509">
            <v>119090000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  <cell r="AY510">
            <v>8608207061.57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  <cell r="AY511">
            <v>10912594645.11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  <cell r="AY512">
            <v>6170653226.62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  <cell r="AY513">
            <v>5023603786.07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  <cell r="AY514">
            <v>10283539442.29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  <cell r="AY515">
            <v>9086290841.06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  <cell r="AY516">
            <v>10586132399.02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  <cell r="AY517">
            <v>10319995204.85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  <cell r="AY518">
            <v>10274716379.23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  <cell r="AY519">
            <v>9948511091.37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  <cell r="AY520">
            <v>9857922739.84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  <cell r="AY521">
            <v>107816000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  <cell r="AY522">
            <v>10538788381.31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  <cell r="AY523">
            <v>10914141276.84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  <cell r="AY524">
            <v>5383122237.21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  <cell r="AY525">
            <v>9505254782.59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  <cell r="AY526">
            <v>10620825728.73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  <cell r="AY527">
            <v>9600650732.46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  <cell r="AY528">
            <v>6603835255.57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  <cell r="AY529">
            <v>10478914053.18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  <cell r="AY530">
            <v>11201163664.03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  <cell r="AY531">
            <v>9762984849.55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  <cell r="AY532">
            <v>10040117796.83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  <cell r="AY533">
            <v>7881064886.67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  <cell r="AY534">
            <v>8885842880.28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  <cell r="AY535">
            <v>8842728823.41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  <cell r="AY536">
            <v>6582229271.87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  <cell r="AY537">
            <v>10080281550.39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  <cell r="AY538">
            <v>9559865744.39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  <cell r="AY539">
            <v>9560080085.98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  <cell r="AY540">
            <v>10520507399.44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  <cell r="AY541">
            <v>10355475939.82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  <cell r="AY542">
            <v>9967374845.62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  <cell r="AY543">
            <v>115657000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  <cell r="AY544">
            <v>9743775393.78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  <cell r="AY545">
            <v>9662928177.79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  <cell r="AY546">
            <v>10565908730.16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  <cell r="AY547">
            <v>9995155716.01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  <cell r="AY548">
            <v>9389885828.1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  <cell r="AY549">
            <v>7603311163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  <cell r="AY550">
            <v>9991864413.85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  <cell r="AY551">
            <v>7625906955.6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  <cell r="AY552">
            <v>9010639662.82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  <cell r="AY553">
            <v>9238048018.04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  <cell r="AY554">
            <v>7436387644.04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  <cell r="AY555">
            <v>8555435756.8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  <cell r="AY556">
            <v>6444429167.79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  <cell r="AY557">
            <v>8839598622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  <cell r="AY558">
            <v>10354394451.66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  <cell r="AY559">
            <v>7752383568.32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  <cell r="AY560">
            <v>9043467777.7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  <cell r="AY561">
            <v>7858272137.24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  <cell r="AY562">
            <v>6515421231.59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  <cell r="AY563">
            <v>8537657167.47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  <cell r="AY564">
            <v>9101217486.79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  <cell r="AY565">
            <v>9012044253.4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  <cell r="AY566">
            <v>8383895968.51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  <cell r="AY567">
            <v>7781225637.09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  <cell r="AY568">
            <v>8924236440.96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  <cell r="AY569">
            <v>8365608054.81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  <cell r="AY570">
            <v>8004155176.3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  <cell r="AY571">
            <v>9242777959.87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  <cell r="AY572">
            <v>9300840188.74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  <cell r="AY573">
            <v>8268871956.45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  <cell r="AY574">
            <v>7889467805.85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  <cell r="AY575">
            <v>8476524762.48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  <cell r="AY576">
            <v>6572574996.19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  <cell r="AY577">
            <v>8219634209.6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  <cell r="AY578">
            <v>7671435192.73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  <cell r="AY579">
            <v>9228688217.67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  <cell r="AY580">
            <v>7609313022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  <cell r="AY581">
            <v>8444578462.8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  <cell r="AY582">
            <v>9270166068.64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  <cell r="AY583">
            <v>8861375708.13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  <cell r="AY584">
            <v>8889504450.65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  <cell r="AY585">
            <v>9071688766.53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  <cell r="AY586">
            <v>8885482468.92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  <cell r="AY587">
            <v>8448896072.94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  <cell r="AY588">
            <v>8862952095.8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  <cell r="AY589">
            <v>7992138410.32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  <cell r="AY590">
            <v>8972305539.6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  <cell r="AY591">
            <v>8621654863.74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  <cell r="AY592">
            <v>8627188882.38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  <cell r="AY593">
            <v>8762327582.63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  <cell r="AY594">
            <v>9444232853.24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  <cell r="AY595">
            <v>7314691605.35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  <cell r="AY596">
            <v>8362171645.36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  <cell r="AY597">
            <v>8238230998.74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  <cell r="AY598">
            <v>8645036857.22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  <cell r="AY599">
            <v>7701879990.82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  <cell r="AY600">
            <v>8605137609.89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  <cell r="AY601">
            <v>6612792451.79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  <cell r="AY602">
            <v>8177165428.82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  <cell r="AY603">
            <v>53984371.06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  <cell r="AY604">
            <v>8992781512.71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  <cell r="AY605">
            <v>8276153594.05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  <cell r="AY606">
            <v>7524338802.36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  <cell r="AY607">
            <v>8136745092.46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  <cell r="AY608">
            <v>8539576803.2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  <cell r="AY609">
            <v>7440184510.15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  <cell r="AY610">
            <v>7631988592.47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  <cell r="AY611">
            <v>6739510016.8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  <cell r="AY612">
            <v>8521823167.49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  <cell r="AY613">
            <v>7504980630.81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  <cell r="AY614">
            <v>6403895559.05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  <cell r="AY615">
            <v>8280557065.61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  <cell r="AY616">
            <v>8539904524.19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  <cell r="AY617">
            <v>7290460926.32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  <cell r="AY618">
            <v>6527783336.67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  <cell r="AY619">
            <v>9115089580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  <cell r="AY620">
            <v>7687953142.14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  <cell r="AY621">
            <v>6557978130.57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  <cell r="AY622">
            <v>7876312024.94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  <cell r="AY623">
            <v>7046705849.53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  <cell r="AY624">
            <v>8176792000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  <cell r="AY625">
            <v>8310709603.18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  <cell r="AY626">
            <v>8075512160.47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  <cell r="AY627">
            <v>5455609221.33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  <cell r="AY628">
            <v>8912071944.8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  <cell r="AY629">
            <v>80362000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  <cell r="AY630">
            <v>10101557222.75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  <cell r="AY631">
            <v>7785678828.52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  <cell r="AY632">
            <v>7639940137.79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  <cell r="AY633">
            <v>6631551123.05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  <cell r="AY634">
            <v>7717032302.37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  <cell r="AY635">
            <v>7997005484.62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  <cell r="AY636">
            <v>8055392227.57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  <cell r="AY637">
            <v>8158611836.36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  <cell r="AY638">
            <v>7876329861.53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  <cell r="AY639">
            <v>6775304476.78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  <cell r="AY640">
            <v>8445493459.23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  <cell r="AY641">
            <v>4337703360.11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  <cell r="AY642">
            <v>7331058544.38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  <cell r="AY643">
            <v>7713543359.37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  <cell r="AY644">
            <v>104385000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  <cell r="AY645">
            <v>7718867029.64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  <cell r="AY646">
            <v>7647941332.94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  <cell r="AY647">
            <v>7442934512.97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  <cell r="AY648">
            <v>7765704250.6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  <cell r="AY649">
            <v>5720537665.9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  <cell r="AY650">
            <v>7910899658.84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  <cell r="AY651">
            <v>6691140661.38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  <cell r="AY652">
            <v>7790624931.24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  <cell r="AY653">
            <v>82951807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  <cell r="AY654">
            <v>7269410903.93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  <cell r="AY655">
            <v>8102750301.29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  <cell r="AY656">
            <v>7142697072.11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  <cell r="AY657">
            <v>7545894198.14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  <cell r="AY658">
            <v>7707846107.38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  <cell r="AY659">
            <v>7704838394.79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  <cell r="AY660">
            <v>6658495319.7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  <cell r="AY661">
            <v>3534768529.73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  <cell r="AY662">
            <v>7561227285.91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  <cell r="AY663">
            <v>6905187739.35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  <cell r="AY664">
            <v>6727943580.96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  <cell r="AY665">
            <v>7582819124.09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  <cell r="AY666">
            <v>6769727232.4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  <cell r="AY667">
            <v>7668894215.18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  <cell r="AY668">
            <v>7260389733.51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  <cell r="AY669">
            <v>7589058480.21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  <cell r="AY670">
            <v>6945578742.34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  <cell r="AY671">
            <v>6645949107.85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  <cell r="AY672">
            <v>6877609608.57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  <cell r="AY673">
            <v>3613062901.69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  <cell r="AY674">
            <v>7301431980.65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  <cell r="AY675">
            <v>6654949794.91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  <cell r="AY676">
            <v>6493328027.7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  <cell r="AY677">
            <v>6974577092.94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  <cell r="AY678">
            <v>6075404017.75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  <cell r="AY679">
            <v>6304891062.05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  <cell r="AY680">
            <v>7065041721.56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  <cell r="AY681">
            <v>6514240251.5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  <cell r="AY682">
            <v>6781193761.69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  <cell r="AY683">
            <v>7400016728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  <cell r="AY684">
            <v>7242109288.81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  <cell r="AY685">
            <v>7261840476.14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  <cell r="AY686">
            <v>6733114479.23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  <cell r="AY687">
            <v>5977946356.02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  <cell r="AY688">
            <v>7011995709.01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  <cell r="AY689">
            <v>6886052807.53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  <cell r="AY690">
            <v>6937209772.71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  <cell r="AY691">
            <v>6878946166.99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  <cell r="AY692">
            <v>4907699662.29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  <cell r="AY693">
            <v>7041954006.62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  <cell r="AY694">
            <v>7101905709.12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  <cell r="AY695">
            <v>6633845182.55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  <cell r="AY696">
            <v>6855362528.78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  <cell r="AY697">
            <v>6657053235.12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  <cell r="AY698">
            <v>7085598332.84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  <cell r="AY699">
            <v>6186327644.05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  <cell r="AY700">
            <v>6869562156.85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  <cell r="AY701">
            <v>6752939403.82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  <cell r="AY702">
            <v>6991447259.24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  <cell r="AY703">
            <v>4949077875.51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  <cell r="AY704">
            <v>5316251783.41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  <cell r="AY705">
            <v>76514000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  <cell r="AY706">
            <v>6567999102.48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  <cell r="AY707">
            <v>6165128040.59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  <cell r="AY708">
            <v>5768023629.69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  <cell r="AY709">
            <v>6849002980.81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  <cell r="AY710">
            <v>6654072449.8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  <cell r="AY711">
            <v>5668828565.51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  <cell r="AY712">
            <v>4619872773.35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  <cell r="AY713">
            <v>6744679765.47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  <cell r="AY714">
            <v>6356739089.32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  <cell r="AY715">
            <v>5113481855.84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  <cell r="AY716">
            <v>6534128250.96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  <cell r="AY717">
            <v>6449071404.72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  <cell r="AY718">
            <v>6650456482.38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  <cell r="AY719">
            <v>5949827781.02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  <cell r="AY720">
            <v>6166890800.33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  <cell r="AY721">
            <v>6845827621.34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  <cell r="AY722">
            <v>6672846677.56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  <cell r="AY723">
            <v>6188800011.02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  <cell r="AY724">
            <v>5794157759.11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  <cell r="AY725">
            <v>6114614862.89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  <cell r="AY726">
            <v>7684673826.43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  <cell r="AY727">
            <v>5600579005.55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  <cell r="AY728">
            <v>5809726503.35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  <cell r="AY729">
            <v>6765867586.97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  <cell r="AY730">
            <v>6554945231.99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  <cell r="AY731">
            <v>6149941856.29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  <cell r="AY732">
            <v>3221150.15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  <cell r="AY733">
            <v>5871566015.53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  <cell r="AY734">
            <v>6595360523.78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  <cell r="AY735">
            <v>7046831846.12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  <cell r="AY736">
            <v>6689548301.23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  <cell r="AY737">
            <v>5915110102.9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  <cell r="AY738">
            <v>6393354574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  <cell r="AY739">
            <v>6056716060.43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  <cell r="AY740">
            <v>5973697631.11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  <cell r="AY741">
            <v>7287845589.99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  <cell r="AY742">
            <v>5952351268.71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  <cell r="AY743">
            <v>6313089972.23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  <cell r="AY744">
            <v>6437320288.99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  <cell r="AY745">
            <v>6051392386.73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  <cell r="AY746">
            <v>6915615795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  <cell r="AY747">
            <v>6435809444.42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  <cell r="AY748">
            <v>6357601164.87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  <cell r="AY749">
            <v>6261845581.88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  <cell r="AY750">
            <v>6311756758.98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  <cell r="AY751">
            <v>45756585.73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  <cell r="AY752">
            <v>5946571112.3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  <cell r="AY753">
            <v>4227933328.89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  <cell r="AY754">
            <v>4602319312.56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  <cell r="AY755">
            <v>6385525038.86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  <cell r="AY756">
            <v>5723189335.06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  <cell r="AY757">
            <v>6453413504.57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  <cell r="AY758">
            <v>3876577158.78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  <cell r="AY759">
            <v>6264558621.89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  <cell r="AY760">
            <v>4580391998.77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  <cell r="AY761">
            <v>6331062713.4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  <cell r="AY762">
            <v>6264241821.24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  <cell r="AY763">
            <v>5323683260.75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  <cell r="AY764">
            <v>6191587160.01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  <cell r="AY765">
            <v>4659908758.65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  <cell r="AY766">
            <v>5210401729.76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  <cell r="AY767">
            <v>44087200.9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  <cell r="AY768">
            <v>6082175740.13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  <cell r="AY769">
            <v>5600895156.96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  <cell r="AY770">
            <v>5963072423.66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  <cell r="AY771">
            <v>3669267310.75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  <cell r="AY772">
            <v>22453882.12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  <cell r="AY773">
            <v>5979032232.88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  <cell r="AY774">
            <v>5681719328.7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  <cell r="AY775">
            <v>5744045177.75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  <cell r="AY776">
            <v>4463243763.07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  <cell r="AY777">
            <v>7978098019.38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  <cell r="AY778">
            <v>4662220646.74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  <cell r="AY779">
            <v>6178138159.03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  <cell r="AY780">
            <v>6104760480.54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  <cell r="AY781">
            <v>6097520737.61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  <cell r="AY782">
            <v>5728024373.71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  <cell r="AY783">
            <v>4709516515.39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  <cell r="AY784">
            <v>7359043141.08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  <cell r="AY785">
            <v>5944643525.54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  <cell r="AY786">
            <v>5760136932.19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  <cell r="AY787">
            <v>6139278498.07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  <cell r="AY788">
            <v>6959337651.22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  <cell r="AY789">
            <v>4802500589.89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  <cell r="AY790">
            <v>5649429283.35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  <cell r="AY791">
            <v>5731430225.38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  <cell r="AY792">
            <v>6176231613.04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  <cell r="AY793">
            <v>6198419917.11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  <cell r="AY794">
            <v>6083191347.8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  <cell r="AY795">
            <v>6156839660.93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  <cell r="AY796">
            <v>5320086269.32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  <cell r="AY797">
            <v>5686211897.44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  <cell r="AY798">
            <v>5554356350.45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  <cell r="AY799">
            <v>5067676640.88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  <cell r="AY800">
            <v>4966906020.12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  <cell r="AY801">
            <v>5590977330.85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  <cell r="AY802">
            <v>5271170761.47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  <cell r="AY803">
            <v>5037146496.36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  <cell r="AY804">
            <v>6001410725.42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  <cell r="AY805">
            <v>6222471206.05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  <cell r="AY806">
            <v>5200154175.88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  <cell r="AY807">
            <v>5577512888.41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  <cell r="AY808">
            <v>5042305298.02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  <cell r="AY809">
            <v>3757234415.93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  <cell r="AY810">
            <v>5897590035.73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  <cell r="AY811">
            <v>5937368786.43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  <cell r="AY812">
            <v>8490921489.86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  <cell r="AY813">
            <v>5620806939.8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  <cell r="AY814">
            <v>5870103515.82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  <cell r="AY815">
            <v>5749522172.38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  <cell r="AY816">
            <v>5656791747.1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  <cell r="AY817">
            <v>5017431475.08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  <cell r="AY818">
            <v>5416488381.64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  <cell r="AY819">
            <v>5981036909.4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  <cell r="AY820">
            <v>5144333102.37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  <cell r="AY821">
            <v>5384995831.14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  <cell r="AY822">
            <v>3700189270.71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  <cell r="AY823">
            <v>5699697809.26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  <cell r="AY824">
            <v>88071463.92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  <cell r="AY825">
            <v>5252393580.2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  <cell r="AY826">
            <v>5017643873.32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  <cell r="AY827">
            <v>5579848769.05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  <cell r="AY828">
            <v>5763022991.78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  <cell r="AY829">
            <v>5777325925.18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  <cell r="AY830">
            <v>6080691716.86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  <cell r="AY831">
            <v>26276472.9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  <cell r="AY832">
            <v>5673898497.38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  <cell r="AY833">
            <v>5419318000.64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  <cell r="AY834">
            <v>3358124224.52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  <cell r="AY835">
            <v>5987029223.99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  <cell r="AY836">
            <v>4484702093.82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  <cell r="AY837">
            <v>4393132996.84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  <cell r="AY838">
            <v>5730652231.58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  <cell r="AY839">
            <v>5487148547.19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  <cell r="AY840">
            <v>5491461652.42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  <cell r="AY841">
            <v>5252009074.55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  <cell r="AY842">
            <v>4649846574.38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  <cell r="AY843">
            <v>5201520991.93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  <cell r="AY844">
            <v>5422694251.14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  <cell r="AY845">
            <v>5173494242.26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  <cell r="AY846">
            <v>3021090200.08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  <cell r="AY847">
            <v>5303575189.76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  <cell r="AY848">
            <v>4586147620.08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  <cell r="AY849">
            <v>5736966412.75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  <cell r="AY850">
            <v>4642102060.02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  <cell r="AY851">
            <v>5226352765.63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  <cell r="AY852">
            <v>5202725622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  <cell r="AY853">
            <v>5586671819.22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  <cell r="AY854">
            <v>5620793657.78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  <cell r="AY855">
            <v>5491613306.52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  <cell r="AY856">
            <v>3662969057.01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  <cell r="AY857">
            <v>5330163399.37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  <cell r="AY858">
            <v>4736417859.62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  <cell r="AY859">
            <v>3801981590.39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  <cell r="AY860">
            <v>4666206555.36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  <cell r="AY861">
            <v>4862138806.35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  <cell r="AY862">
            <v>5291428104.51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  <cell r="AY863">
            <v>5218076950.97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  <cell r="AY864">
            <v>2639368709.11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  <cell r="AY865">
            <v>32557000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  <cell r="AY866">
            <v>5154000444.6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  <cell r="AY867">
            <v>4913523904.08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  <cell r="AY868">
            <v>5439288580.87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  <cell r="AY869">
            <v>4627625744.18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  <cell r="AY870">
            <v>4626795010.54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  <cell r="AY871">
            <v>5400135445.56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  <cell r="AY872">
            <v>2937089462.66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  <cell r="AY873">
            <v>5384457504.53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  <cell r="AY874">
            <v>4870045207.39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  <cell r="AY875">
            <v>4346105822.58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  <cell r="AY876">
            <v>5515443327.76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  <cell r="AY877">
            <v>4739044826.08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  <cell r="AY878">
            <v>4967906616.69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  <cell r="AY879">
            <v>4264065352.47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  <cell r="AY880">
            <v>5093385183.64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  <cell r="AY881">
            <v>5240768861.88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  <cell r="AY882">
            <v>25662123.66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  <cell r="AY883">
            <v>4667108349.58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  <cell r="AY884">
            <v>5169751610.98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  <cell r="AY885">
            <v>4632296760.82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  <cell r="AY886">
            <v>5408465742.96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  <cell r="AY887">
            <v>5509451962.47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  <cell r="AY888">
            <v>5074233166.55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  <cell r="AY889">
            <v>5365394625.02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  <cell r="AY890">
            <v>4539435237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  <cell r="AY891">
            <v>4089008156.52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  <cell r="AY892">
            <v>5152347228.6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  <cell r="AY893">
            <v>5139904502.68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  <cell r="AY894">
            <v>5095404365.05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  <cell r="AY895">
            <v>7588303584.41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  <cell r="AY896">
            <v>4766500082.76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  <cell r="AY897">
            <v>3272218729.05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  <cell r="AY898">
            <v>3204642665.06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  <cell r="AY899">
            <v>5012599064.44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  <cell r="AY900">
            <v>5268413475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  <cell r="AY901">
            <v>4261115523.3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  <cell r="AY902">
            <v>3696091738.75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  <cell r="AY903">
            <v>5268048517.73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  <cell r="AY904">
            <v>3898549105.35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  <cell r="AY905">
            <v>68422000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  <cell r="AY906">
            <v>4339591870.07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  <cell r="AY907">
            <v>5041122078.66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  <cell r="AY908">
            <v>4862503975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  <cell r="AY909">
            <v>4513302565.63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  <cell r="AY910">
            <v>5191791958.23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  <cell r="AY911">
            <v>5143628108.42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  <cell r="AY912">
            <v>5015666211.15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  <cell r="AY913">
            <v>3767562278.72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  <cell r="AY914">
            <v>4254954936.47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  <cell r="AY915">
            <v>4214172966.81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  <cell r="AY916">
            <v>3176685819.25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  <cell r="AY917">
            <v>5064113340.78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  <cell r="AY918">
            <v>4808634246.06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  <cell r="AY919">
            <v>4639755714.37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  <cell r="AY920">
            <v>5104226660.2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  <cell r="AY921">
            <v>4493618577.97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  <cell r="AY922">
            <v>4438431302.84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  <cell r="AY923">
            <v>3653556519.41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  <cell r="AY924">
            <v>4590120833.86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  <cell r="AY925">
            <v>4965128921.23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  <cell r="AY926">
            <v>27123243.22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  <cell r="AY927">
            <v>4691549692.98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  <cell r="AY928">
            <v>4941542290.5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  <cell r="AY929">
            <v>4697966744.28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  <cell r="AY930">
            <v>4063614867.9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  <cell r="AY931">
            <v>4594390761.19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  <cell r="AY932">
            <v>4349291864.45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  <cell r="AY933">
            <v>3361069772.58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  <cell r="AY934">
            <v>4576124466.96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  <cell r="AY935">
            <v>4695774563.15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  <cell r="AY936">
            <v>4672743352.78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  <cell r="AY937">
            <v>4555832843.4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  <cell r="AY938">
            <v>5297305336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  <cell r="AY939">
            <v>4799613202.8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  <cell r="AY940">
            <v>4343749343.06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  <cell r="AY941">
            <v>4429250684.25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  <cell r="AY942">
            <v>27777024.51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  <cell r="AY943">
            <v>4588056596.72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  <cell r="AY944">
            <v>4516866278.15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  <cell r="AY945">
            <v>4554705969.76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  <cell r="AY946">
            <v>4607675236.14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  <cell r="AY947">
            <v>4717207736.61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  <cell r="AY948">
            <v>4748277454.24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  <cell r="AY949">
            <v>4552799089.22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  <cell r="AY950">
            <v>4225625648.98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  <cell r="AY951">
            <v>3896687838.88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  <cell r="AY952">
            <v>4543823304.58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  <cell r="AY953">
            <v>4370263983.19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  <cell r="AY954">
            <v>3786700899.37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  <cell r="AY955">
            <v>3641798251.09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  <cell r="AY956">
            <v>4167632441.21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  <cell r="AY957">
            <v>4524620507.35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  <cell r="AY958">
            <v>24102936.6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  <cell r="AY959">
            <v>2686032418.44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  <cell r="AY960">
            <v>4769145173.83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  <cell r="AY961">
            <v>4291625115.99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  <cell r="AY962">
            <v>4710533771.54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  <cell r="AY963">
            <v>4141030160.32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  <cell r="AY964">
            <v>4318911839.28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  <cell r="AY965">
            <v>4143974253.66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  <cell r="AY966">
            <v>4250010546.62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  <cell r="AY967">
            <v>4227311942.87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  <cell r="AY968">
            <v>4340168919.34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  <cell r="AY969">
            <v>4062155482.56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  <cell r="AY970">
            <v>4391552747.03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  <cell r="AY971">
            <v>4561231817.85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  <cell r="AY972">
            <v>4253237483.28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  <cell r="AY973">
            <v>4424201665.84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  <cell r="AY974">
            <v>4539771001.67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  <cell r="AY975">
            <v>3644306104.72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  <cell r="AY976">
            <v>3995661981.16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  <cell r="AY977">
            <v>4362762687.83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  <cell r="AY978">
            <v>3596401682.06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  <cell r="AY979">
            <v>4162768530.25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  <cell r="AY980">
            <v>4241959608.69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  <cell r="AY981">
            <v>3869614344.38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  <cell r="AY982">
            <v>3993060870.97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  <cell r="AY983">
            <v>3934036709.73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  <cell r="AY984">
            <v>32601557.44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  <cell r="AY985">
            <v>4115031682.55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  <cell r="AY986">
            <v>4137717867.95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  <cell r="AY987">
            <v>4106776221.59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  <cell r="AY988">
            <v>3650145826.38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  <cell r="AY989">
            <v>4222500484.84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  <cell r="AY990">
            <v>3809152230.55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  <cell r="AY991">
            <v>3135169218.87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  <cell r="AY992">
            <v>5095082526.35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  <cell r="AY993">
            <v>4489731758.25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  <cell r="AY994">
            <v>3813114355.03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  <cell r="AY995">
            <v>3584876706.94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  <cell r="AY996">
            <v>4361860177.97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  <cell r="AY997">
            <v>2862659385.28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  <cell r="AY998">
            <v>4019167622.09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  <cell r="AY999">
            <v>4127884220.48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  <cell r="AY1000">
            <v>3816355711.51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  <cell r="AY1001">
            <v>3833425062.55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  <cell r="AY1002">
            <v>4261142891.12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  <cell r="AY1003">
            <v>3192779213.1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  <cell r="AY1004">
            <v>3282579360.57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  <cell r="AY1005">
            <v>4211434798.67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  <cell r="AY1006">
            <v>4050245763.68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  <cell r="AY1007">
            <v>4671398138.94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  <cell r="AY1008">
            <v>4240623051.77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  <cell r="AY1009">
            <v>4306387737.53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  <cell r="AY1010">
            <v>4245264494.02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  <cell r="AY1011">
            <v>5136185645.77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  <cell r="AY1012">
            <v>3898243205.35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  <cell r="AY1013">
            <v>4397083439.11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  <cell r="AY1014">
            <v>4169912730.42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  <cell r="AY1015">
            <v>3595804266.34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  <cell r="AY1016">
            <v>4078157131.3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  <cell r="AY1017">
            <v>3721222353.26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  <cell r="AY1018">
            <v>3866142695.74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  <cell r="AY1019">
            <v>4297604239.23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  <cell r="AY1020">
            <v>4047759598.36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  <cell r="AY1021">
            <v>3989565826.17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  <cell r="AY1022">
            <v>3491443903.97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  <cell r="AY1023">
            <v>3652652084.86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  <cell r="AY1024">
            <v>3970128353.06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  <cell r="AY1025">
            <v>3919067844.48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  <cell r="AY1026">
            <v>4232931358.34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  <cell r="AY1027">
            <v>3943766447.49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  <cell r="AY1028">
            <v>4011435606.61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  <cell r="AY1029">
            <v>3722923805.98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  <cell r="AY1030">
            <v>4264981946.32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  <cell r="AY1031">
            <v>3049853312.79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  <cell r="AY1032">
            <v>4157060752.34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  <cell r="AY1033">
            <v>3160138169.3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  <cell r="AY1034">
            <v>3904308323.63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  <cell r="AY1035">
            <v>3993057878.86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  <cell r="AY1036">
            <v>3761892540.25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  <cell r="AY1037">
            <v>4204385718.65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  <cell r="AY1038">
            <v>3870162596.93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  <cell r="AY1039">
            <v>4189332148.11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  <cell r="AY1040">
            <v>3719896662.53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  <cell r="AY1041">
            <v>4089485501.66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  <cell r="AY1042">
            <v>3833387164.95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  <cell r="AY1043">
            <v>2375704024.05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  <cell r="AY1044">
            <v>3880421311.46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  <cell r="AY1045">
            <v>3361419799.29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  <cell r="AY1046">
            <v>2575081871.01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  <cell r="AY1047">
            <v>3817469158.21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  <cell r="AY1048">
            <v>3928242307.73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  <cell r="AY1049">
            <v>3060493138.5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  <cell r="AY1050">
            <v>3036430100.01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  <cell r="AY1051">
            <v>2994306251.81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  <cell r="AY1052">
            <v>2977443008.84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  <cell r="AY1053">
            <v>3925189094.09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  <cell r="AY1054">
            <v>4238464000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  <cell r="AY1055">
            <v>3628430391.35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  <cell r="AY1056">
            <v>3815372598.47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  <cell r="AY1057">
            <v>3722129359.81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  <cell r="AY1058">
            <v>3925274906.76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  <cell r="AY1059">
            <v>4371202639.25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  <cell r="AY1060">
            <v>3152661821.01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  <cell r="AY1061">
            <v>3873810979.67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  <cell r="AY1062">
            <v>3502710236.31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  <cell r="AY1063">
            <v>3273098247.79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  <cell r="AY1064">
            <v>3797802917.14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  <cell r="AY1065">
            <v>3405264391.71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  <cell r="AY1066">
            <v>3115014773.55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  <cell r="AY1067">
            <v>3533308930.13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  <cell r="AY1068">
            <v>2827194146.79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  <cell r="AY1069">
            <v>1512277124.43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  <cell r="AY1070">
            <v>3668301906.74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  <cell r="AY1071">
            <v>3681488736.27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  <cell r="AY1072">
            <v>31928776.44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  <cell r="AY1073">
            <v>3662860314.47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  <cell r="AY1074">
            <v>3833571755.8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  <cell r="AY1075">
            <v>3159440103.38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  <cell r="AY1076">
            <v>3777728671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  <cell r="AY1077">
            <v>3682634829.71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  <cell r="AY1078">
            <v>22348103.83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  <cell r="AY1079">
            <v>3682850820.2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  <cell r="AY1080">
            <v>3955013860.92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  <cell r="AY1081">
            <v>4524139743.19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  <cell r="AY1082">
            <v>3714343866.84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  <cell r="AY1083">
            <v>3387635146.48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  <cell r="AY1084">
            <v>3322117467.11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  <cell r="AY1085">
            <v>3960188312.13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  <cell r="AY1086">
            <v>3455655244.28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  <cell r="AY1087">
            <v>4392252267.73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  <cell r="AY1088">
            <v>3689717190.88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  <cell r="AY1089">
            <v>3570299261.48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  <cell r="AY1090">
            <v>3270836639.37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  <cell r="AY1091">
            <v>2170737985.56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  <cell r="AY1092">
            <v>3510446934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  <cell r="AY1093">
            <v>3117286536.97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  <cell r="AY1094">
            <v>3195404749.29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  <cell r="AY1095">
            <v>3538510308.5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  <cell r="AY1096">
            <v>3252263463.35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  <cell r="AY1097">
            <v>41278000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  <cell r="AY1098">
            <v>3516458417.14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  <cell r="AY1099">
            <v>3544172572.01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  <cell r="AY1100">
            <v>4242683663.48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  <cell r="AY1101">
            <v>2007569855.86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  <cell r="AY1102">
            <v>3604778514.89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  <cell r="AY1103">
            <v>21250438.05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  <cell r="AY1104">
            <v>3616942507.36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  <cell r="AY1105">
            <v>3570327918.01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  <cell r="AY1106">
            <v>3365303497.74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  <cell r="AY1107">
            <v>2236967923.17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  <cell r="AY1108">
            <v>3747743714.71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  <cell r="AY1109">
            <v>2648302422.12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  <cell r="AY1110">
            <v>3581102160.77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  <cell r="AY1111">
            <v>3406714099.26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  <cell r="AY1112">
            <v>3762588546.14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  <cell r="AY1113">
            <v>3659360497.98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  <cell r="AY1114">
            <v>3357198209.73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  <cell r="AY1115">
            <v>2335100659.38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  <cell r="AY1116">
            <v>3163075798.65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  <cell r="AY1117">
            <v>3437313429.41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  <cell r="AY1118">
            <v>3249496640.28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  <cell r="AY1119">
            <v>3117003409.38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  <cell r="AY1120">
            <v>33468410.79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  <cell r="AY1121">
            <v>3976327154.31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  <cell r="AY1122">
            <v>3486574644.53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  <cell r="AY1123">
            <v>2885839227.74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  <cell r="AY1124">
            <v>3320349242.95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  <cell r="AY1125">
            <v>3636976448.87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  <cell r="AY1126">
            <v>3553336280.62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  <cell r="AY1127">
            <v>3161923700.97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  <cell r="AY1128">
            <v>3451317199.02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  <cell r="AY1129">
            <v>3111955209.01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  <cell r="AY1130">
            <v>3405976567.17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  <cell r="AY1131">
            <v>2941357165.98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  <cell r="AY1132">
            <v>3641350253.33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  <cell r="AY1133">
            <v>2882955264.25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  <cell r="AY1134">
            <v>4236710962.19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  <cell r="AY1135">
            <v>2162969884.66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  <cell r="AY1136">
            <v>3426523033.8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  <cell r="AY1137">
            <v>2770958077.08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  <cell r="AY1138">
            <v>3549191299.77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  <cell r="AY1139">
            <v>2332796302.86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  <cell r="AY1140">
            <v>3258679291.38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  <cell r="AY1141">
            <v>3343881839.32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  <cell r="AY1142">
            <v>2599705427.48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  <cell r="AY1143">
            <v>2175375620.11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  <cell r="AY1144">
            <v>3363116340.98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  <cell r="AY1145">
            <v>2417205892.14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  <cell r="AY1146">
            <v>3492427102.7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  <cell r="AY1147">
            <v>3647155779.61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  <cell r="AY1148">
            <v>2953743164.01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  <cell r="AY1149">
            <v>3410921827.59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  <cell r="AY1150">
            <v>3304703735.39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  <cell r="AY1151">
            <v>2930363654.74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  <cell r="AY1152">
            <v>3225852485.2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  <cell r="AY1153">
            <v>3129373133.3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  <cell r="AY1154">
            <v>3336494554.67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  <cell r="AY1155">
            <v>3377414104.48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  <cell r="AY1156">
            <v>3497319026.45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  <cell r="AY1157">
            <v>3558207792.85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  <cell r="AY1158">
            <v>3444948870.14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  <cell r="AY1159">
            <v>3296732914.14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  <cell r="AY1160">
            <v>2898089904.95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  <cell r="AY1161">
            <v>3306203133.8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  <cell r="AY1162">
            <v>3169205926.65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  <cell r="AY1163">
            <v>2608890837.16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  <cell r="AY1164">
            <v>2944852752.27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  <cell r="AY1165">
            <v>2141845607.02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  <cell r="AY1166">
            <v>3313138539.72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  <cell r="AY1167">
            <v>2685125127.94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  <cell r="AY1168">
            <v>17593957.53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  <cell r="AY1169">
            <v>2756713675.68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  <cell r="AY1170">
            <v>3475598235.96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  <cell r="AY1171">
            <v>3294176499.92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  <cell r="AY1172">
            <v>3073350343.13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  <cell r="AY1173">
            <v>3171817497.59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  <cell r="AY1174">
            <v>3169799757.88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  <cell r="AY1175">
            <v>3153428080.21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  <cell r="AY1176">
            <v>2621785488.05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  <cell r="AY1177">
            <v>3453202596.36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  <cell r="AY1178">
            <v>3026175276.59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  <cell r="AY1179">
            <v>3152009115.09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  <cell r="AY1180">
            <v>25210960.92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  <cell r="AY1181">
            <v>2075068880.88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  <cell r="AY1182">
            <v>3173028099.46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  <cell r="AY1183">
            <v>2964093298.91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  <cell r="AY1184">
            <v>3244774306.76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  <cell r="AY1185">
            <v>3353273088.43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  <cell r="AY1186">
            <v>3397763571.12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  <cell r="AY1187">
            <v>3085590187.06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  <cell r="AY1188">
            <v>3340798211.51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  <cell r="AY1189">
            <v>3215957326.26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  <cell r="AY1190">
            <v>3120899365.93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  <cell r="AY1191">
            <v>3316073047.97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  <cell r="AY1192">
            <v>3350047545.49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  <cell r="AY1193">
            <v>3224453732.16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  <cell r="AY1194">
            <v>3204424218.75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  <cell r="AY1195">
            <v>2069301758.77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  <cell r="AY1196">
            <v>2271273511.15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  <cell r="AY1197">
            <v>3341373487.01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  <cell r="AY1198">
            <v>2770419601.3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  <cell r="AY1199">
            <v>3214197613.27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  <cell r="AY1200">
            <v>3247296572.23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  <cell r="AY1201">
            <v>1943142160.14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  <cell r="AY1202">
            <v>3261247144.89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  <cell r="AY1203">
            <v>2994304429.91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  <cell r="AY1204">
            <v>3125394906.33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  <cell r="AY1205">
            <v>2737036566.94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  <cell r="AY1206">
            <v>2773894426.79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  <cell r="AY1207">
            <v>46245000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  <cell r="AY1208">
            <v>2945239128.44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  <cell r="AY1209">
            <v>2903259925.17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  <cell r="AY1210">
            <v>2287353336.34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  <cell r="AY1211">
            <v>3139212696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  <cell r="AY1212">
            <v>3379381167.95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  <cell r="AY1213">
            <v>3259671621.36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  <cell r="AY1214">
            <v>2691014880.9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  <cell r="AY1215">
            <v>2654556249.48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  <cell r="AY1216">
            <v>3235596581.48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  <cell r="AY1217">
            <v>2986877986.56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  <cell r="AY1218">
            <v>2465480000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  <cell r="AY1219">
            <v>3021787131.07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  <cell r="AY1220">
            <v>2994077966.59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  <cell r="AY1221">
            <v>2930688036.21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  <cell r="AY1222">
            <v>3150915851.89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  <cell r="AY1223">
            <v>3086686993.87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  <cell r="AY1224">
            <v>27260000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  <cell r="AY1225">
            <v>3070133454.54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  <cell r="AY1226">
            <v>3087044436.69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  <cell r="AY1227">
            <v>2828283862.56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  <cell r="AY1228">
            <v>2748112188.15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  <cell r="AY1229">
            <v>2987311771.3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  <cell r="AY1230">
            <v>2725426412.94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  <cell r="AY1231">
            <v>3272347960.34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  <cell r="AY1232">
            <v>3027340918.58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  <cell r="AY1233">
            <v>2996129940.25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  <cell r="AY1234">
            <v>2581432622.53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  <cell r="AY1235">
            <v>3057377336.15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  <cell r="AY1236">
            <v>3149328397.23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  <cell r="AY1237">
            <v>2584356292.83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  <cell r="AY1238">
            <v>3098390052.99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  <cell r="AY1239">
            <v>2803872156.21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  <cell r="AY1240">
            <v>2714667912.88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  <cell r="AY1241">
            <v>2634986071.03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  <cell r="AY1242">
            <v>2699971710.8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  <cell r="AY1243">
            <v>3137593061.38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  <cell r="AY1244">
            <v>2046249490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  <cell r="AY1245">
            <v>2216368811.41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  <cell r="AY1246">
            <v>2995680647.88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  <cell r="AY1247">
            <v>1972481060.67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  <cell r="AY1248">
            <v>2647474325.17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  <cell r="AY1249">
            <v>3279546427.44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  <cell r="AY1250">
            <v>2835217814.32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  <cell r="AY1251">
            <v>2770013861.42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  <cell r="AY1252">
            <v>3125535261.6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  <cell r="AY1253">
            <v>2998544206.25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  <cell r="AY1254">
            <v>2945802444.85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  <cell r="AY1255">
            <v>2957367565.88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  <cell r="AY1256">
            <v>2954566744.06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  <cell r="AY1257">
            <v>2488982047.32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  <cell r="AY1258">
            <v>3371764724.01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  <cell r="AY1259">
            <v>2517118425.52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  <cell r="AY1260">
            <v>3039360446.5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  <cell r="AY1261">
            <v>2911584581.34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  <cell r="AY1262">
            <v>3409621697.73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  <cell r="AY1263">
            <v>3005549823.48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  <cell r="AY1264">
            <v>2752931242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  <cell r="AY1265">
            <v>2283171121.83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  <cell r="AY1266">
            <v>2466374890.27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  <cell r="AY1267">
            <v>2931290158.39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  <cell r="AY1268">
            <v>2863298294.46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  <cell r="AY1269">
            <v>2967896600.73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  <cell r="AY1270">
            <v>3015675101.43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  <cell r="AY1271">
            <v>2787526591.87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  <cell r="AY1272">
            <v>2850758591.77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  <cell r="AY1273">
            <v>2585994816.53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  <cell r="AY1274">
            <v>2320951179.19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  <cell r="AY1275">
            <v>2571291645.36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  <cell r="AY1276">
            <v>2889364958.73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  <cell r="AY1277">
            <v>3098299665.24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  <cell r="AY1278">
            <v>1935872634.42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  <cell r="AY1279">
            <v>2714550754.94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  <cell r="AY1280">
            <v>2521872189.13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  <cell r="AY1281">
            <v>2856901340.4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  <cell r="AY1282">
            <v>2593215609.92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  <cell r="AY1283">
            <v>3070505645.18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  <cell r="AY1284">
            <v>2497848130.54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  <cell r="AY1285">
            <v>2547723902.44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  <cell r="AY1286">
            <v>2573408965.43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  <cell r="AY1287">
            <v>2854929297.46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  <cell r="AY1288">
            <v>2455751101.5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  <cell r="AY1289">
            <v>2310814678.98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  <cell r="AY1290">
            <v>2641037440.51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  <cell r="AY1291">
            <v>2504939411.75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  <cell r="AY1292">
            <v>2756948040.75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  <cell r="AY1293">
            <v>2474867625.54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  <cell r="AY1294">
            <v>2970258366.12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  <cell r="AY1295">
            <v>3233295936.15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  <cell r="AY1296">
            <v>2538934395.34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  <cell r="AY1297">
            <v>2692236167.44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  <cell r="AY1298">
            <v>2794174926.24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  <cell r="AY1299">
            <v>2842946634.91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  <cell r="AY1300">
            <v>2851926545.2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  <cell r="AY1301">
            <v>3188095360.67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  <cell r="AY1302">
            <v>2938912069.39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  <cell r="AY1303">
            <v>5643743.63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  <cell r="AY1304">
            <v>2939597069.55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  <cell r="AY1305">
            <v>2761527376.73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  <cell r="AY1306">
            <v>2677530605.37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  <cell r="AY1307">
            <v>2259816702.45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  <cell r="AY1308">
            <v>2668696946.68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  <cell r="AY1309">
            <v>2735087695.63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  <cell r="AY1310">
            <v>20760043.53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  <cell r="AY1311">
            <v>2433328320.41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  <cell r="AY1312">
            <v>2316453037.67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  <cell r="AY1313">
            <v>2545886221.38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  <cell r="AY1314">
            <v>17234151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  <cell r="AY1315">
            <v>2103144307.75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  <cell r="AY1316">
            <v>2560789790.4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  <cell r="AY1317">
            <v>2778191411.73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  <cell r="AY1318">
            <v>2257161985.04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  <cell r="AY1319">
            <v>3495417592.28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  <cell r="AY1320">
            <v>2433569927.87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  <cell r="AY1321">
            <v>2716748489.94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  <cell r="AY1322">
            <v>1921913831.83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  <cell r="AY1323">
            <v>2676490627.6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  <cell r="AY1324">
            <v>2781034562.93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  <cell r="AY1325">
            <v>2260023651.2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  <cell r="AY1326">
            <v>23993000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  <cell r="AY1327">
            <v>2709284019.04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  <cell r="AY1328">
            <v>2553821433.41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  <cell r="AY1329">
            <v>2828911581.4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  <cell r="AY1330">
            <v>2206210086.26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  <cell r="AY1331">
            <v>2657840165.72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  <cell r="AY1332">
            <v>2282712540.8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  <cell r="AY1333">
            <v>2778249269.07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  <cell r="AY1334">
            <v>2592461251.67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  <cell r="AY1335">
            <v>2603505535.06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  <cell r="AY1336">
            <v>2941469925.52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  <cell r="AY1337">
            <v>2389760817.67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  <cell r="AY1338">
            <v>2440657137.76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  <cell r="AY1339">
            <v>2647356623.91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  <cell r="AY1340">
            <v>2708421735.18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  <cell r="AY1341">
            <v>2465915067.71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  <cell r="AY1342">
            <v>1950434031.08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  <cell r="AY1343">
            <v>2533062316.18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  <cell r="AY1344">
            <v>2406686869.94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  <cell r="AY1345">
            <v>2837641707.21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  <cell r="AY1346">
            <v>2288358050.73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  <cell r="AY1347">
            <v>2260735466.63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  <cell r="AY1348">
            <v>2826582404.1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  <cell r="AY1349">
            <v>2702687236.04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  <cell r="AY1350">
            <v>2332683384.76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  <cell r="AY1351">
            <v>2749559345.4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  <cell r="AY1352">
            <v>2510743427.68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  <cell r="AY1353">
            <v>1794734169.21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  <cell r="AY1354">
            <v>2675795578.26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  <cell r="AY1355">
            <v>2532778719.75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  <cell r="AY1356">
            <v>2704763559.77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  <cell r="AY1357">
            <v>2373449115.38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  <cell r="AY1358">
            <v>2473701830.17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  <cell r="AY1359">
            <v>2699283181.46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  <cell r="AY1360">
            <v>1924390551.35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  <cell r="AY1361">
            <v>2500095645.68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  <cell r="AY1362">
            <v>2690719169.11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  <cell r="AY1363">
            <v>2532535193.47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  <cell r="AY1364">
            <v>2647164431.39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  <cell r="AY1365">
            <v>2714819877.77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  <cell r="AY1366">
            <v>4813694722.58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  <cell r="AY1367">
            <v>2641955680.06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  <cell r="AY1368">
            <v>2406268549.38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  <cell r="AY1369">
            <v>2500453207.36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  <cell r="AY1370">
            <v>2402055538.27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  <cell r="AY1371">
            <v>3786597608.08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  <cell r="AY1372">
            <v>2586344292.58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  <cell r="AY1373">
            <v>2319284951.67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  <cell r="AY1374">
            <v>2852212033.48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  <cell r="AY1375">
            <v>2614918776.05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  <cell r="AY1376">
            <v>2548653785.56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  <cell r="AY1377">
            <v>2350305941.55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  <cell r="AY1378">
            <v>2883612623.59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  <cell r="AY1379">
            <v>2383428607.34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  <cell r="AY1380">
            <v>1858267981.89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  <cell r="AY1381">
            <v>2440557542.2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  <cell r="AY1382">
            <v>2538848626.79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  <cell r="AY1383">
            <v>1976788252.67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  <cell r="AY1384">
            <v>2294523993.53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  <cell r="AY1385">
            <v>2534071531.74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  <cell r="AY1386">
            <v>2517697086.9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  <cell r="AY1387">
            <v>2690833185.39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  <cell r="AY1388">
            <v>2255919186.57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  <cell r="AY1389">
            <v>2540911386.85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  <cell r="AY1390">
            <v>2439433837.2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  <cell r="AY1391">
            <v>2464860450.01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  <cell r="AY1392">
            <v>2066220520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  <cell r="AY1393">
            <v>2465275827.24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  <cell r="AY1394">
            <v>2051313646.63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  <cell r="AY1395">
            <v>2444877813.55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  <cell r="AY1396">
            <v>1558277134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  <cell r="AY1397">
            <v>2177667358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  <cell r="AY1398">
            <v>2461172404.2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  <cell r="AY1399">
            <v>2482043853.6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  <cell r="AY1400">
            <v>2447549377.4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  <cell r="AY1401">
            <v>2398512865.87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  <cell r="AY1402">
            <v>1687450364.76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  <cell r="AY1403">
            <v>2576012913.05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  <cell r="AY1404">
            <v>2619950615.12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  <cell r="AY1405">
            <v>14492723.31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  <cell r="AY1406">
            <v>2358397524.79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  <cell r="AY1407">
            <v>2594105879.09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  <cell r="AY1408">
            <v>2499729905.72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  <cell r="AY1409">
            <v>2413076291.9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  <cell r="AY1410">
            <v>2440059508.11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  <cell r="AY1411">
            <v>2427605548.18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  <cell r="AY1412">
            <v>2433386130.48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  <cell r="AY1413">
            <v>2238272368.45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  <cell r="AY1414">
            <v>2514114513.96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  <cell r="AY1415">
            <v>2528220490.89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  <cell r="AY1416">
            <v>1295806763.25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  <cell r="AY1417">
            <v>2340547800.82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  <cell r="AY1418">
            <v>2479780799.04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  <cell r="AY1419">
            <v>2277929739.63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  <cell r="AY1420">
            <v>2260937515.75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  <cell r="AY1421">
            <v>2544429993.26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  <cell r="AY1422">
            <v>2344805242.98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  <cell r="AY1423">
            <v>2141577841.73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  <cell r="AY1424">
            <v>1235464737.05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  <cell r="AY1425">
            <v>2321045921.51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  <cell r="AY1426">
            <v>2324602658.96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  <cell r="AY1427">
            <v>2201632164.9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  <cell r="AY1428">
            <v>2203487605.96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  <cell r="AY1429">
            <v>1035657557.93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  <cell r="AY1430">
            <v>2235831156.17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  <cell r="AY1431">
            <v>2108590676.29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  <cell r="AY1432">
            <v>2338884452.16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  <cell r="AY1433">
            <v>2241824427.81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  <cell r="AY1434">
            <v>2459852656.61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  <cell r="AY1435">
            <v>2354694077.71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  <cell r="AY1436">
            <v>2372871502.04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  <cell r="AY1437">
            <v>16874985.73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  <cell r="AY1438">
            <v>2699814843.48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  <cell r="AY1439">
            <v>2466620065.88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  <cell r="AY1440">
            <v>2266536074.21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  <cell r="AY1441">
            <v>2482531458.81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  <cell r="AY1442">
            <v>2153218560.48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  <cell r="AY1443">
            <v>2401031854.01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  <cell r="AY1444">
            <v>2302041051.98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  <cell r="AY1445">
            <v>2440139176.84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  <cell r="AY1446">
            <v>2286777460.17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  <cell r="AY1447">
            <v>2389426451.93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  <cell r="AY1448">
            <v>2221242867.37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  <cell r="AY1449">
            <v>1622599631.16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  <cell r="AY1450">
            <v>2195434429.51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  <cell r="AY1451">
            <v>2581465959.12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  <cell r="AY1452">
            <v>2397199218.85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  <cell r="AY1453">
            <v>2275483766.54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  <cell r="AY1454">
            <v>2185895048.25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  <cell r="AY1455">
            <v>2069521077.23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  <cell r="AY1456">
            <v>2204160774.85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  <cell r="AY1457">
            <v>2245514851.79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  <cell r="AY1458">
            <v>2474598621.75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  <cell r="AY1459">
            <v>1823984437.12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  <cell r="AY1460">
            <v>2174545935.52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  <cell r="AY1461">
            <v>2168831649.72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  <cell r="AY1462">
            <v>1445724243.92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  <cell r="AY1463">
            <v>2137909827.83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  <cell r="AY1464">
            <v>2309685099.65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  <cell r="AY1465">
            <v>2511505055.83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  <cell r="AY1466">
            <v>8250000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  <cell r="AY1467">
            <v>1475407282.28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  <cell r="AY1468">
            <v>2053629665.93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  <cell r="AY1469">
            <v>2189676700.49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  <cell r="AY1470">
            <v>1436757319.54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  <cell r="AY1471">
            <v>2241164252.93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  <cell r="AY1472">
            <v>23130000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  <cell r="AY1473">
            <v>2113111885.94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  <cell r="AY1474">
            <v>2312316654.61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  <cell r="AY1475">
            <v>2549213609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  <cell r="AY1476">
            <v>2074710929.73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  <cell r="AY1477">
            <v>19504362.7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  <cell r="AY1478">
            <v>2371897757.31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  <cell r="AY1479">
            <v>1987498536.49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  <cell r="AY1480">
            <v>1846223411.7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  <cell r="AY1481">
            <v>2121865544.24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  <cell r="AY1482">
            <v>2089947526.06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  <cell r="AY1483">
            <v>2096068803.08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  <cell r="AY1484">
            <v>2239137939.8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  <cell r="AY1485">
            <v>2011538493.16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  <cell r="AY1486">
            <v>1275636497.05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  <cell r="AY1487">
            <v>1910903453.95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  <cell r="AY1488">
            <v>2269739007.08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  <cell r="AY1489">
            <v>2342006498.86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  <cell r="AY1490">
            <v>2037543839.54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  <cell r="AY1491">
            <v>2122693139.14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  <cell r="AY1492">
            <v>2337362213.09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  <cell r="AY1493">
            <v>2201772972.22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  <cell r="AY1494">
            <v>2276488160.28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  <cell r="AY1495">
            <v>2072815727.41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  <cell r="AY1496">
            <v>2327067257.69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  <cell r="AY1497">
            <v>2028237502.69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  <cell r="AY1498">
            <v>1872959366.65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  <cell r="AY1499">
            <v>2137968093.5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  <cell r="AY1500">
            <v>2328921653.55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  <cell r="AY1501">
            <v>1975557864.53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  <cell r="AY1502">
            <v>2042005258.05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  <cell r="AY1503">
            <v>2007671850.71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  <cell r="AY1504">
            <v>2036839598.32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  <cell r="AY1505">
            <v>2386768160.39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  <cell r="AY1506">
            <v>2089635420.21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  <cell r="AY1507">
            <v>2171040754.14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  <cell r="AY1508">
            <v>2058099614.16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  <cell r="AY1509">
            <v>2273642559.22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  <cell r="AY1510">
            <v>2177829055.3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  <cell r="AY1511">
            <v>1612674870.48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  <cell r="AY1512">
            <v>2226640284.69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  <cell r="AY1513">
            <v>2263360846.99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  <cell r="AY1514">
            <v>2094145691.59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  <cell r="AY1515">
            <v>2122525454.75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  <cell r="AY1516">
            <v>1690426709.13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  <cell r="AY1517">
            <v>2095108160.08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  <cell r="AY1518">
            <v>2257609812.86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  <cell r="AY1519">
            <v>1936595173.79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  <cell r="AY1520">
            <v>1832721221.61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  <cell r="AY1521">
            <v>2495570627.72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  <cell r="AY1522">
            <v>2133445526.72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  <cell r="AY1523">
            <v>2070692057.44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  <cell r="AY1524">
            <v>2120435985.34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  <cell r="AY1525">
            <v>2162182314.45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  <cell r="AY1526">
            <v>1990327713.1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  <cell r="AY1527">
            <v>1897005936.48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  <cell r="AY1528">
            <v>23117084.63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  <cell r="AY1529">
            <v>2147467240.38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  <cell r="AY1530">
            <v>1892364662.67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  <cell r="AY1531">
            <v>1937458697.2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  <cell r="AY1532">
            <v>1663648081.05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  <cell r="AY1533">
            <v>2070543253.28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  <cell r="AY1534">
            <v>1711774513.11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  <cell r="AY1535">
            <v>2238219692.29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  <cell r="AY1536">
            <v>1633377923.94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  <cell r="AY1537">
            <v>2053113868.23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  <cell r="AY1538">
            <v>1661182107.7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  <cell r="AY1539">
            <v>1323296608.02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  <cell r="AY1540">
            <v>2126992768.83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  <cell r="AY1541">
            <v>900948813.14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  <cell r="AY1542">
            <v>1994576280.35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  <cell r="AY1543">
            <v>2027412062.88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  <cell r="AY1544">
            <v>2105040456.11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  <cell r="AY1545">
            <v>1638995313.43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  <cell r="AY1546">
            <v>1884629614.61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  <cell r="AY1547">
            <v>1890779588.76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  <cell r="AY1548">
            <v>2015042452.62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  <cell r="AY1549">
            <v>1516041072.14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  <cell r="AY1550">
            <v>2037735563.81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  <cell r="AY1551">
            <v>2117378210.73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  <cell r="AY1552">
            <v>1700250267.89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  <cell r="AY1553">
            <v>2316343710.53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  <cell r="AY1554">
            <v>1922353817.16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  <cell r="AY1555">
            <v>1771616789.59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  <cell r="AY1556">
            <v>1717290530.44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  <cell r="AY1557">
            <v>2193140168.68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  <cell r="AY1558">
            <v>1701081896.59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  <cell r="AY1559">
            <v>1894406454.32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  <cell r="AY1560">
            <v>1925436319.26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  <cell r="AY1561">
            <v>2061759299.4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  <cell r="AY1562">
            <v>2354024356.3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  <cell r="AY1563">
            <v>2024620000.64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  <cell r="AY1564">
            <v>986576335.62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  <cell r="AY1565">
            <v>2998755188.12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  <cell r="AY1566">
            <v>2152837158.65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  <cell r="AY1567">
            <v>2019123726.22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  <cell r="AY1568">
            <v>1915142987.12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  <cell r="AY1569">
            <v>2070973076.75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  <cell r="AY1570">
            <v>2170564561.42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  <cell r="AY1571">
            <v>1968972856.2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  <cell r="AY1572">
            <v>1888706125.67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  <cell r="AY1573">
            <v>1337830524.41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  <cell r="AY1574">
            <v>1898851416.3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  <cell r="AY1575">
            <v>2025213280.65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  <cell r="AY1576">
            <v>2103489980.74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  <cell r="AY1577">
            <v>2142802016.59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  <cell r="AY1578">
            <v>1670992426.97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  <cell r="AY1579">
            <v>1949868388.73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  <cell r="AY1580">
            <v>1939223233.66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  <cell r="AY1581">
            <v>2021802095.13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  <cell r="AY1582">
            <v>1961568922.89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  <cell r="AY1583">
            <v>1983517065.38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  <cell r="AY1584">
            <v>1966913610.74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  <cell r="AY1585">
            <v>19092099.58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  <cell r="AY1586">
            <v>2153742682.57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  <cell r="AY1587">
            <v>1432371562.02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  <cell r="AY1588">
            <v>1779962022.99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  <cell r="AY1589">
            <v>1352648987.43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  <cell r="AY1590">
            <v>1810923616.81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  <cell r="AY1591">
            <v>2360023116.37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  <cell r="AY1592">
            <v>2059226740.62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  <cell r="AY1593">
            <v>1946124792.63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  <cell r="AY1594">
            <v>1907369797.09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  <cell r="AY1595">
            <v>1790613312.74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  <cell r="AY1596">
            <v>1656951299.17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  <cell r="AY1597">
            <v>1805477756.24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  <cell r="AY1598">
            <v>2165484044.81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  <cell r="AY1599">
            <v>1903104462.87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  <cell r="AY1600">
            <v>1444760147.12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  <cell r="AY1601">
            <v>1750486126.16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  <cell r="AY1602">
            <v>1997478828.49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  <cell r="AY1603">
            <v>1738607806.68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  <cell r="AY1604">
            <v>14760562.35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  <cell r="AY1605">
            <v>1715933140.5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  <cell r="AY1606">
            <v>1967035814.69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  <cell r="AY1607">
            <v>1988997932.71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  <cell r="AY1608">
            <v>1715841716.44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  <cell r="AY1609">
            <v>1811208666.53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  <cell r="AY1610">
            <v>1888732466.11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  <cell r="AY1611">
            <v>1824179853.58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  <cell r="AY1612">
            <v>2173402723.03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  <cell r="AY1613">
            <v>1879435391.82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  <cell r="AY1614">
            <v>1736238878.48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  <cell r="AY1615">
            <v>2206607173.83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  <cell r="AY1616">
            <v>1333630760.69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  <cell r="AY1617">
            <v>1615009475.92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  <cell r="AY1618">
            <v>1404108966.69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  <cell r="AY1619">
            <v>1898668540.74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  <cell r="AY1620">
            <v>1846232330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  <cell r="AY1621">
            <v>1861855125.16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  <cell r="AY1622">
            <v>1633909075.79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  <cell r="AY1623">
            <v>2043708475.39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  <cell r="AY1624">
            <v>1720149281.32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  <cell r="AY1625">
            <v>1980788683.8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  <cell r="AY1626">
            <v>1776888812.39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  <cell r="AY1627">
            <v>2040785491.45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  <cell r="AY1628">
            <v>1648610019.25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  <cell r="AY1629">
            <v>1723763961.91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  <cell r="AY1630">
            <v>1830402535.14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  <cell r="AY1631">
            <v>1771741334.63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  <cell r="AY1632">
            <v>1847243187.62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  <cell r="AY1633">
            <v>1771055855.4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  <cell r="AY1634">
            <v>1858886484.9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  <cell r="AY1635">
            <v>1608805774.24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  <cell r="AY1636">
            <v>1578516228.48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  <cell r="AY1637">
            <v>1991726585.75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  <cell r="AY1638">
            <v>1863632124.4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  <cell r="AY1639">
            <v>1941713488.67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  <cell r="AY1640">
            <v>1700883236.96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  <cell r="AY1641">
            <v>1918954029.36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  <cell r="AY1642">
            <v>1752544186.7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  <cell r="AY1643">
            <v>1971273578.19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  <cell r="AY1644">
            <v>1925074345.23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  <cell r="AY1645">
            <v>2022340463.78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  <cell r="AY1646">
            <v>1405491202.32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  <cell r="AY1647">
            <v>1827043850.59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  <cell r="AY1648">
            <v>14735258.81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  <cell r="AY1649">
            <v>1771290560.2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  <cell r="AY1650">
            <v>1451623148.48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  <cell r="AY1651">
            <v>1761522232.07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  <cell r="AY1652">
            <v>915146960.51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  <cell r="AY1653">
            <v>1900516610.77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  <cell r="AY1654">
            <v>709847357.7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  <cell r="AY1655">
            <v>1469082539.51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  <cell r="AY1656">
            <v>1730119799.94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  <cell r="AY1657">
            <v>1864215204.34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  <cell r="AY1658">
            <v>2136614621.12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  <cell r="AY1659">
            <v>2551935515.86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  <cell r="AY1660">
            <v>1959949974.5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  <cell r="AY1661">
            <v>1738690972.1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  <cell r="AY1662">
            <v>2173035291.43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  <cell r="AY1663">
            <v>1860791237.99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  <cell r="AY1664">
            <v>1915994791.22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  <cell r="AY1665">
            <v>1799998627.26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  <cell r="AY1666">
            <v>1263939938.38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  <cell r="AY1667">
            <v>1642127978.62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  <cell r="AY1668">
            <v>1936822044.92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  <cell r="AY1669">
            <v>1717373737.52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  <cell r="AY1670">
            <v>1809498996.81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  <cell r="AY1671">
            <v>1893533218.23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  <cell r="AY1672">
            <v>1776048866.41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  <cell r="AY1673">
            <v>1718812698.33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  <cell r="AY1674">
            <v>1706745802.3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  <cell r="AY1675">
            <v>1397751143.88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  <cell r="AY1676">
            <v>1571768588.64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  <cell r="AY1677">
            <v>1674706915.97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  <cell r="AY1678">
            <v>1076454390.55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  <cell r="AY1679">
            <v>1746037479.04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  <cell r="AY1680">
            <v>1787116103.86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  <cell r="AY1681">
            <v>1878554773.16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  <cell r="AY1682">
            <v>1660758647.9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  <cell r="AY1683">
            <v>1676304102.07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  <cell r="AY1684">
            <v>2029284375.76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  <cell r="AY1685">
            <v>1852232782.13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  <cell r="AY1686">
            <v>1236261070.22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  <cell r="AY1687">
            <v>1401628937.67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  <cell r="AY1688">
            <v>1801131004.97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  <cell r="AY1689">
            <v>1657269341.23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  <cell r="AY1690">
            <v>1561528949.94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  <cell r="AY1691">
            <v>1354088462.52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  <cell r="AY1692">
            <v>1377695717.8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  <cell r="AY1693">
            <v>1651692636.96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  <cell r="AY1694">
            <v>1587942187.23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  <cell r="AY1695">
            <v>606150628.33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  <cell r="AY1696">
            <v>1780781656.55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  <cell r="AY1697">
            <v>1776135428.36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  <cell r="AY1698">
            <v>1606937651.22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  <cell r="AY1699">
            <v>2051752053.09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  <cell r="AY1700">
            <v>1695341987.03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  <cell r="AY1701">
            <v>4296116690.11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  <cell r="AY1702">
            <v>1660634445.71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  <cell r="AY1703">
            <v>1381399013.8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  <cell r="AY1704">
            <v>1735468442.68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  <cell r="AY1705">
            <v>1779096338.07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  <cell r="AY1706">
            <v>1677225884.34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  <cell r="AY1707">
            <v>1683418345.35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  <cell r="AY1708">
            <v>1683348232.39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  <cell r="AY1709">
            <v>1866848788.76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  <cell r="AY1710">
            <v>1726601565.06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  <cell r="AY1711">
            <v>1497285076.45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  <cell r="AY1712">
            <v>1551694216.56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  <cell r="AY1713">
            <v>1671025741.46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  <cell r="AY1714">
            <v>1566744337.29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  <cell r="AY1715">
            <v>1726980043.37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  <cell r="AY1716">
            <v>1260576570.94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  <cell r="AY1717">
            <v>1788905329.95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  <cell r="AY1718">
            <v>1223215500.21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  <cell r="AY1719">
            <v>1655756546.87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  <cell r="AY1720">
            <v>1750197735.48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  <cell r="AY1721">
            <v>1655698332.92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  <cell r="AY1722">
            <v>1624489533.23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  <cell r="AY1723">
            <v>1172431962.27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  <cell r="AY1724">
            <v>837444345.93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  <cell r="AY1725">
            <v>1479374350.43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  <cell r="AY1726">
            <v>1717779346.26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  <cell r="AY1727">
            <v>1375399346.62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  <cell r="AY1728">
            <v>1742369432.94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  <cell r="AY1729">
            <v>1613202347.41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  <cell r="AY1730">
            <v>1625007383.37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  <cell r="AY1731">
            <v>1770380793.21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  <cell r="AY1732">
            <v>1697787771.87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  <cell r="AY1733">
            <v>1639127824.63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  <cell r="AY1734">
            <v>1309997733.97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  <cell r="AY1735">
            <v>1523272008.18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  <cell r="AY1736">
            <v>1700851142.09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  <cell r="AY1737">
            <v>1704421149.16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  <cell r="AY1738">
            <v>1471153557.97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  <cell r="AY1739">
            <v>1728392643.5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  <cell r="AY1740">
            <v>1596624092.77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  <cell r="AY1741">
            <v>1644031827.67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  <cell r="AY1742">
            <v>1600882449.54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  <cell r="AY1743">
            <v>1461597186.13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  <cell r="AY1744">
            <v>1627295712.12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  <cell r="AY1745">
            <v>1583698719.97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  <cell r="AY1746">
            <v>1572092915.97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  <cell r="AY1747">
            <v>1804418640.22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  <cell r="AY1748">
            <v>1609276195.54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  <cell r="AY1749">
            <v>1622889205.38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  <cell r="AY1750">
            <v>1204613250.2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  <cell r="AY1751">
            <v>1806975894.52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  <cell r="AY1752">
            <v>1493763497.08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  <cell r="AY1753">
            <v>1619736410.64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  <cell r="AY1754">
            <v>1440053641.23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  <cell r="AY1755">
            <v>1625729076.18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  <cell r="AY1756">
            <v>1719627427.39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  <cell r="AY1757">
            <v>1608757229.06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  <cell r="AY1758">
            <v>1611455008.65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  <cell r="AY1759">
            <v>1663935010.34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  <cell r="AY1760">
            <v>1368860225.15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  <cell r="AY1761">
            <v>1681983623.22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  <cell r="AY1762">
            <v>1587517881.42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  <cell r="AY1763">
            <v>893999468.7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  <cell r="AY1764">
            <v>1607856590.68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  <cell r="AY1765">
            <v>1382566350.37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  <cell r="AY1766">
            <v>1619814615.15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  <cell r="AY1767">
            <v>1540720772.18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  <cell r="AY1768">
            <v>1498087706.51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  <cell r="AY1769">
            <v>1606852415.92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  <cell r="AY1770">
            <v>1710539367.98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  <cell r="AY1771">
            <v>1362812841.76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  <cell r="AY1772">
            <v>1513495060.24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  <cell r="AY1773">
            <v>1411432787.25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  <cell r="AY1774">
            <v>1537145818.58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  <cell r="AY1775">
            <v>1677978386.69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  <cell r="AY1776">
            <v>1679292353.02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  <cell r="AY1777">
            <v>1682785669.56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  <cell r="AY1778">
            <v>1625522723.43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  <cell r="AY1779">
            <v>1422648096.5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  <cell r="AY1780">
            <v>1034935998.42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  <cell r="AY1781">
            <v>1404483333.12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  <cell r="AY1782">
            <v>1398228814.13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  <cell r="AY1783">
            <v>1640400616.42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  <cell r="AY1784">
            <v>1609050955.16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  <cell r="AY1785">
            <v>1524866402.9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  <cell r="AY1786">
            <v>1555874189.03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  <cell r="AY1787">
            <v>760534340.88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  <cell r="AY1788">
            <v>1634254950.03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  <cell r="AY1789">
            <v>1475316567.18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  <cell r="AY1790">
            <v>1545371643.26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  <cell r="AY1791">
            <v>1713608623.2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  <cell r="AY1792">
            <v>1650606201.69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  <cell r="AY1793">
            <v>1398326963.39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  <cell r="AY1794">
            <v>1569144690.15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  <cell r="AY1795">
            <v>1720379306.87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  <cell r="AY1796">
            <v>1398700849.63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  <cell r="AY1797">
            <v>1541659174.37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  <cell r="AY1798">
            <v>1420093900.59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  <cell r="AY1799">
            <v>1391736250.39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  <cell r="AY1800">
            <v>1531937811.99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  <cell r="AY1801">
            <v>1523350658.02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  <cell r="AY1802">
            <v>1206503297.58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  <cell r="AY1803">
            <v>1534546621.07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  <cell r="AY1804">
            <v>1485328279.01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  <cell r="AY1805">
            <v>1528634117.32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  <cell r="AY1806">
            <v>1492169275.11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  <cell r="AY1807">
            <v>1505425529.09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  <cell r="AY1808">
            <v>1526608841.87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  <cell r="AY1809">
            <v>1500442621.22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  <cell r="AY1810">
            <v>1312838110.85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  <cell r="AY1811">
            <v>1618704348.43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  <cell r="AY1812">
            <v>9415942.64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  <cell r="AY1813">
            <v>1478686577.66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  <cell r="AY1814">
            <v>1035931486.07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  <cell r="AY1815">
            <v>1919991451.49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  <cell r="AY1816">
            <v>1438514769.84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  <cell r="AY1817">
            <v>1371355756.91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  <cell r="AY1818">
            <v>1527087505.87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  <cell r="AY1819">
            <v>1576260270.58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  <cell r="AY1820">
            <v>1553768272.81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  <cell r="AY1821">
            <v>1441807741.11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  <cell r="AY1822">
            <v>1526563966.91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  <cell r="AY1823">
            <v>2234631905.23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  <cell r="AY1824">
            <v>1541247683.98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  <cell r="AY1825">
            <v>1617606094.14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  <cell r="AY1826">
            <v>1582799677.03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  <cell r="AY1827">
            <v>1545484699.9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  <cell r="AY1828">
            <v>993067315.31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  <cell r="AY1829">
            <v>1539438642.7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  <cell r="AY1830">
            <v>1520543735.37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  <cell r="AY1831">
            <v>1564522715.53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  <cell r="AY1832">
            <v>1835243009.34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  <cell r="AY1833">
            <v>1717448898.41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  <cell r="AY1834">
            <v>1581512532.68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  <cell r="AY1835">
            <v>1511591834.63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  <cell r="AY1836">
            <v>1457458818.53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  <cell r="AY1837">
            <v>1123811121.65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  <cell r="AY1838">
            <v>1538701877.89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  <cell r="AY1839">
            <v>1466254168.14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  <cell r="AY1840">
            <v>1360210810.21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  <cell r="AY1841">
            <v>1462895689.67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  <cell r="AY1842">
            <v>1188609017.48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  <cell r="AY1843">
            <v>1745038644.11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  <cell r="AY1844">
            <v>1502286248.4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  <cell r="AY1845">
            <v>1415907435.19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  <cell r="AY1846">
            <v>1726282284.61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  <cell r="AY1847">
            <v>1480131680.01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  <cell r="AY1848">
            <v>1397747634.68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  <cell r="AY1849">
            <v>1391523378.66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  <cell r="AY1850">
            <v>1633379849.88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  <cell r="AY1851">
            <v>913730422.23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  <cell r="AY1852">
            <v>1446775350.88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  <cell r="AY1853">
            <v>1499722963.45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  <cell r="AY1854">
            <v>1491861655.53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  <cell r="AY1855">
            <v>1084884349.49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  <cell r="AY1856">
            <v>1405815715.91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  <cell r="AY1857">
            <v>1525016474.42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  <cell r="AY1858">
            <v>1482392026.4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  <cell r="AY1859">
            <v>1134331882.23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  <cell r="AY1860">
            <v>1225948100.01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  <cell r="AY1861">
            <v>1307562796.66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  <cell r="AY1862">
            <v>1527358954.09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  <cell r="AY1863">
            <v>1337195219.72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  <cell r="AY1864">
            <v>1445477061.65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  <cell r="AY1865">
            <v>1454945159.59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  <cell r="AY1866">
            <v>1544346536.71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  <cell r="AY1867">
            <v>1377598376.66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  <cell r="AY1868">
            <v>1038564011.15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  <cell r="AY1869">
            <v>1473629885.84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  <cell r="AY1870">
            <v>1230526897.39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  <cell r="AY1871">
            <v>1377420988.13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  <cell r="AY1872">
            <v>1304422625.81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  <cell r="AY1873">
            <v>1361269222.41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  <cell r="AY1874">
            <v>1373874434.08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  <cell r="AY1875">
            <v>1387423608.26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  <cell r="AY1876">
            <v>1461012909.11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  <cell r="AY1877">
            <v>1212134972.57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  <cell r="AY1878">
            <v>895839873.37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  <cell r="AY1879">
            <v>1322917792.13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  <cell r="AY1880">
            <v>1413946018.1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  <cell r="AY1881">
            <v>1400519200.07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  <cell r="AY1882">
            <v>1306215745.5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  <cell r="AY1883">
            <v>1143911592.81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  <cell r="AY1884">
            <v>1334453583.55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  <cell r="AY1885">
            <v>1237128392.6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  <cell r="AY1886">
            <v>1529262674.41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  <cell r="AY1887">
            <v>1089557219.68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  <cell r="AY1888">
            <v>1142172243.83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  <cell r="AY1889">
            <v>1678112412.37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  <cell r="AY1890">
            <v>740561791.98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  <cell r="AY1891">
            <v>1627996178.23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  <cell r="AY1892">
            <v>1377535315.26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  <cell r="AY1893">
            <v>1311515336.01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  <cell r="AY1894">
            <v>1356092127.55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  <cell r="AY1895">
            <v>1385104253.99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  <cell r="AY1896">
            <v>1481564706.3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  <cell r="AY1897">
            <v>1263897661.11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  <cell r="AY1898">
            <v>1365442388.46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  <cell r="AY1899">
            <v>1617984270.66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  <cell r="AY1900">
            <v>1104276309.83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  <cell r="AY1901">
            <v>1392154547.21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  <cell r="AY1902">
            <v>14038532.9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  <cell r="AY1903">
            <v>1495343456.98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  <cell r="AY1904">
            <v>1087104689.17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  <cell r="AY1905">
            <v>1510940603.54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  <cell r="AY1906">
            <v>1446683185.81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  <cell r="AY1907">
            <v>1078070986.12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  <cell r="AY1908">
            <v>1265508405.31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  <cell r="AY1909">
            <v>1517088422.93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  <cell r="AY1910">
            <v>1357691788.89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  <cell r="AY1911">
            <v>1286823736.07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  <cell r="AY1912">
            <v>1280480548.16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  <cell r="AY1913">
            <v>1288616813.61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  <cell r="AY1914">
            <v>1196406682.35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  <cell r="AY1915">
            <v>1440016290.45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  <cell r="AY1916">
            <v>1495518851.84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  <cell r="AY1917">
            <v>1349873792.34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  <cell r="AY1918">
            <v>1320691239.98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  <cell r="AY1919">
            <v>1452011683.1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  <cell r="AY1920">
            <v>1425708010.75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  <cell r="AY1921">
            <v>1280167787.85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  <cell r="AY1922">
            <v>1264933880.18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  <cell r="AY1923">
            <v>907082721.43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  <cell r="AY1924">
            <v>1205541937.43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  <cell r="AY1925">
            <v>1392703232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  <cell r="AY1926">
            <v>1277084043.06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  <cell r="AY1927">
            <v>1272877902.32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  <cell r="AY1928">
            <v>1296181286.32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  <cell r="AY1929">
            <v>1141784783.06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  <cell r="AY1930">
            <v>1240629776.96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  <cell r="AY1931">
            <v>1410511685.37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  <cell r="AY1932">
            <v>1285577442.98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  <cell r="AY1933">
            <v>1433589975.33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  <cell r="AY1934">
            <v>1319461215.44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  <cell r="AY1935">
            <v>1264219883.56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  <cell r="AY1936">
            <v>1214743411.69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  <cell r="AY1937">
            <v>1271433123.13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  <cell r="AY1938">
            <v>1417228722.84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  <cell r="AY1939">
            <v>1280912020.81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  <cell r="AY1940">
            <v>1319167647.52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  <cell r="AY1941">
            <v>1141443171.77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  <cell r="AY1942">
            <v>1334705540.7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  <cell r="AY1943">
            <v>1290532353.34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  <cell r="AY1944">
            <v>1097517191.62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  <cell r="AY1945">
            <v>1341645379.55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  <cell r="AY1946">
            <v>728003228.65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  <cell r="AY1947">
            <v>1203035080.9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  <cell r="AY1948">
            <v>951855705.25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  <cell r="AY1949">
            <v>1342388337.83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  <cell r="AY1950">
            <v>1105218637.48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  <cell r="AY1951">
            <v>1604076205.53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  <cell r="AY1952">
            <v>1256370312.61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  <cell r="AY1953">
            <v>1213458224.37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  <cell r="AY1954">
            <v>1334237261.69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  <cell r="AY1955">
            <v>1353806334.28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  <cell r="AY1956">
            <v>1716827729.79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  <cell r="AY1957">
            <v>942238721.41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  <cell r="AY1958">
            <v>1153319793.41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  <cell r="AY1959">
            <v>1216072538.74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  <cell r="AY1960">
            <v>625896718.57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  <cell r="AY1961">
            <v>1311403530.87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  <cell r="AY1962">
            <v>1261729792.99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  <cell r="AY1963">
            <v>733195698.05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  <cell r="AY1964">
            <v>1306061334.01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  <cell r="AY1965">
            <v>1212733686.76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  <cell r="AY1966">
            <v>1459915954.67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  <cell r="AY1967">
            <v>1202331143.98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  <cell r="AY1968">
            <v>1436952613.1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  <cell r="AY1969">
            <v>1030565821.12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  <cell r="AY1970">
            <v>1047067458.55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  <cell r="AY1971">
            <v>1163441515.18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  <cell r="AY1972">
            <v>1318616283.3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  <cell r="AY1973">
            <v>1264321510.48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  <cell r="AY1974">
            <v>937605648.78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  <cell r="AY1975">
            <v>1315223155.14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  <cell r="AY1976">
            <v>1114602569.03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  <cell r="AY1977">
            <v>980312196.03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  <cell r="AY1978">
            <v>1258673848.28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  <cell r="AY1979">
            <v>1203202483.39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  <cell r="AY1980">
            <v>1076539521.82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  <cell r="AY1981">
            <v>1161967275.34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  <cell r="AY1982">
            <v>1316747037.19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  <cell r="AY1983">
            <v>1262005474.65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  <cell r="AY1984">
            <v>1064986901.04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  <cell r="AY1985">
            <v>1281953016.08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  <cell r="AY1986">
            <v>1249466021.31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  <cell r="AY1987">
            <v>1248312665.28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  <cell r="AY1988">
            <v>1241576519.17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  <cell r="AY1989">
            <v>1344601433.6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  <cell r="AY1990">
            <v>1081402393.29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  <cell r="AY1991">
            <v>1412341688.06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  <cell r="AY1992">
            <v>1311811330.01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  <cell r="AY1993">
            <v>984751174.78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  <cell r="AY1994">
            <v>1203633104.64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  <cell r="AY1995">
            <v>1115045055.26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  <cell r="AY1996">
            <v>815450972.89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  <cell r="AY1997">
            <v>1151965153.82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  <cell r="AY1998">
            <v>1237982628.82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  <cell r="AY1999">
            <v>1399447383.87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  <cell r="AY2000">
            <v>1225778462.17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  <cell r="AY2001">
            <v>1291341071.16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  <cell r="AY2002">
            <v>1280957211.15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  <cell r="AY2003">
            <v>1117703045.42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  <cell r="AY2004">
            <v>975054551.73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  <cell r="AY2005">
            <v>1314486502.94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  <cell r="AY2006">
            <v>1182237435.11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  <cell r="AY2007">
            <v>1037236470.93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  <cell r="AY2008">
            <v>1246202093.28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  <cell r="AY2009">
            <v>1137637372.67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  <cell r="AY2010">
            <v>1100446890.48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  <cell r="AY2011">
            <v>953551002.54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  <cell r="AY2012">
            <v>1239055620.81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  <cell r="AY2013">
            <v>8580526.03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  <cell r="AY2014">
            <v>1110030219.92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  <cell r="AY2015">
            <v>1150453147.3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  <cell r="AY2016">
            <v>1201748563.84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  <cell r="AY2017">
            <v>1203666518.38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  <cell r="AY2018">
            <v>1139500224.29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  <cell r="AY2019">
            <v>1089850553.98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  <cell r="AY2020">
            <v>1189086651.8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  <cell r="AY2021">
            <v>1126756211.04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  <cell r="AY2022">
            <v>1144544060.57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  <cell r="AY2023">
            <v>1090261048.47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  <cell r="AY2024">
            <v>977068583.81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  <cell r="AY2025">
            <v>1183944049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  <cell r="AY2026">
            <v>1157898462.54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  <cell r="AY2027">
            <v>1134709877.58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  <cell r="AY2028">
            <v>1179669263.44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  <cell r="AY2029">
            <v>1140609342.62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  <cell r="AY2030">
            <v>1025806463.69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  <cell r="AY2031">
            <v>1193461078.62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  <cell r="AY2032">
            <v>1045567432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  <cell r="AY2033">
            <v>519496852.24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  <cell r="AY2034">
            <v>1036405267.79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  <cell r="AY2035">
            <v>995808599.29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  <cell r="AY2036">
            <v>1068656584.25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  <cell r="AY2037">
            <v>1094603939.64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  <cell r="AY2038">
            <v>1144108741.14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  <cell r="AY2039">
            <v>1102414875.7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  <cell r="AY2040">
            <v>1127198543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  <cell r="AY2041">
            <v>1027936038.06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  <cell r="AY2042">
            <v>1217569068.34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  <cell r="AY2043">
            <v>1015270446.94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  <cell r="AY2044">
            <v>897494955.7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  <cell r="AY2045">
            <v>1215543608.9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  <cell r="AY2046">
            <v>1102127221.84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  <cell r="AY2047">
            <v>1151226990.44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  <cell r="AY2048">
            <v>1121420081.18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  <cell r="AY2049">
            <v>1070643270.71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  <cell r="AY2050">
            <v>1341316868.7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  <cell r="AY2051">
            <v>901511229.94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  <cell r="AY2052">
            <v>966117586.48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  <cell r="AY2053">
            <v>1087077600.01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  <cell r="AY2054">
            <v>833237591.05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  <cell r="AY2055">
            <v>1098751304.99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  <cell r="AY2056">
            <v>1023789962.93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  <cell r="AY2057">
            <v>1260465599.17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  <cell r="AY2058">
            <v>1119131078.33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  <cell r="AY2059">
            <v>1267055386.68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  <cell r="AY2060">
            <v>1030600123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  <cell r="AY2061">
            <v>1217464376.54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  <cell r="AY2062">
            <v>1151143611.18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  <cell r="AY2063">
            <v>1008812667.79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  <cell r="AY2064">
            <v>980793168.5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  <cell r="AY2065">
            <v>1109612574.83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  <cell r="AY2066">
            <v>1064930925.6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  <cell r="AY2067">
            <v>857710617.35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  <cell r="AY2068">
            <v>1195214061.45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  <cell r="AY2069">
            <v>996838589.14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  <cell r="AY2070">
            <v>1041385688.74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  <cell r="AY2071">
            <v>1191112361.82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  <cell r="AY2072">
            <v>973249094.99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  <cell r="AY2073">
            <v>1137316801.75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  <cell r="AY2074">
            <v>1002561159.32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  <cell r="AY2075">
            <v>1005911145.22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  <cell r="AY2076">
            <v>1055152407.07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  <cell r="AY2077">
            <v>1168433133.51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  <cell r="AY2078">
            <v>974329847.3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  <cell r="AY2079">
            <v>1113106874.87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  <cell r="AY2080">
            <v>1409835651.3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  <cell r="AY2081">
            <v>1064883548.83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  <cell r="AY2082">
            <v>1037311188.51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  <cell r="AY2083">
            <v>1047238962.8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  <cell r="AY2084">
            <v>1487436641.86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  <cell r="AY2085">
            <v>1030094546.2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  <cell r="AY2086">
            <v>962002509.15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  <cell r="AY2087">
            <v>1010125412.57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  <cell r="AY2088">
            <v>1015586907.45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  <cell r="AY2089">
            <v>993271840.98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  <cell r="AY2090">
            <v>1231207986.63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  <cell r="AY2091">
            <v>1136753568.35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  <cell r="AY2092">
            <v>997060583.89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  <cell r="AY2093">
            <v>1094863041.69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  <cell r="AY2094">
            <v>1032912526.09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  <cell r="AY2095">
            <v>1054316768.11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  <cell r="AY2096">
            <v>1018472487.8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  <cell r="AY2097">
            <v>1115983661.03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  <cell r="AY2098">
            <v>711836145.26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  <cell r="AY2099">
            <v>1066036076.94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  <cell r="AY2100">
            <v>1060647669.43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  <cell r="AY2101">
            <v>836789320.37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  <cell r="AY2102">
            <v>967786580.8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  <cell r="AY2103">
            <v>448441145.05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  <cell r="AY2104">
            <v>1147957666.81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  <cell r="AY2105">
            <v>1056985508.11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  <cell r="AY2106">
            <v>1031854539.15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  <cell r="AY2107">
            <v>1184134729.35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  <cell r="AY2108">
            <v>1066379561.12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  <cell r="AY2109">
            <v>1023975922.18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  <cell r="AY2110">
            <v>984051527.88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  <cell r="AY2111">
            <v>1090881282.88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  <cell r="AY2112">
            <v>1094431418.63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  <cell r="AY2113">
            <v>1063194088.61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  <cell r="AY2114">
            <v>1020909082.43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  <cell r="AY2115">
            <v>1118174853.82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  <cell r="AY2116">
            <v>1125782772.47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  <cell r="AY2117">
            <v>976359088.04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  <cell r="AY2118">
            <v>1062809375.99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  <cell r="AY2119">
            <v>1014966678.13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  <cell r="AY2120">
            <v>1007988726.46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  <cell r="AY2121">
            <v>365580180.82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  <cell r="AY2122">
            <v>1001342516.92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  <cell r="AY2123">
            <v>1039411182.53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  <cell r="AY2124">
            <v>971525450.37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  <cell r="AY2125">
            <v>873588982.54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  <cell r="AY2126">
            <v>1085263354.89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  <cell r="AY2127">
            <v>1007888586.28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  <cell r="AY2128">
            <v>869785516.04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  <cell r="AY2129">
            <v>757921126.51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  <cell r="AY2130">
            <v>941967568.43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  <cell r="AY2131">
            <v>1082146655.8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  <cell r="AY2132">
            <v>807467636.6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  <cell r="AY2133">
            <v>761522639.55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  <cell r="AY2134">
            <v>994704117.17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  <cell r="AY2135">
            <v>877791635.73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  <cell r="AY2136">
            <v>927139220.66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  <cell r="AY2137">
            <v>1014627364.64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  <cell r="AY2138">
            <v>499612192.25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  <cell r="AY2139">
            <v>982369876.18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  <cell r="AY2140">
            <v>1128436810.72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  <cell r="AY2141">
            <v>896143581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  <cell r="AY2142">
            <v>1011036830.62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  <cell r="AY2143">
            <v>1113154966.87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  <cell r="AY2144">
            <v>1023229097.68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  <cell r="AY2145">
            <v>1003733566.62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  <cell r="AY2146">
            <v>1087524284.39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  <cell r="AY2147">
            <v>684103743.59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  <cell r="AY2148">
            <v>996511428.88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  <cell r="AY2149">
            <v>1090365830.76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  <cell r="AY2150">
            <v>995343857.85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  <cell r="AY2151">
            <v>1024499884.02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  <cell r="AY2152">
            <v>921960213.27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  <cell r="AY2153">
            <v>956260656.95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  <cell r="AY2154">
            <v>937217838.64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  <cell r="AY2155">
            <v>1057913019.39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  <cell r="AY2156">
            <v>1063477002.83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  <cell r="AY2157">
            <v>826208030.98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  <cell r="AY2158">
            <v>5109477.74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  <cell r="AY2159">
            <v>1075623503.88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  <cell r="AY2160">
            <v>901782405.81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  <cell r="AY2161">
            <v>935457455.74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  <cell r="AY2162">
            <v>1671297849.36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  <cell r="AY2163">
            <v>919427338.2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  <cell r="AY2164">
            <v>958196929.87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  <cell r="AY2165">
            <v>851216453.61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  <cell r="AY2166">
            <v>1027279470.7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  <cell r="AY2167">
            <v>715950895.3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  <cell r="AY2168">
            <v>914839306.97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  <cell r="AY2169">
            <v>1231533647.22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  <cell r="AY2170">
            <v>6975018.06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  <cell r="AY2171">
            <v>935180114.23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  <cell r="AY2172">
            <v>920792362.41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  <cell r="AY2173">
            <v>967556299.27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  <cell r="AY2174">
            <v>1028274290.98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  <cell r="AY2175">
            <v>929452557.27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  <cell r="AY2176">
            <v>1027501262.14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  <cell r="AY2177">
            <v>1200870351.77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  <cell r="AY2178">
            <v>1009104496.7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  <cell r="AY2179">
            <v>955004021.58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  <cell r="AY2180">
            <v>1126123167.34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  <cell r="AY2181">
            <v>933340769.39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  <cell r="AY2182">
            <v>939187083.44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  <cell r="AY2183">
            <v>1014658157.08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  <cell r="AY2184">
            <v>999077317.4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  <cell r="AY2185">
            <v>779522983.34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  <cell r="AY2186">
            <v>906343871.17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  <cell r="AY2187">
            <v>963840664.06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  <cell r="AY2188">
            <v>984600527.73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  <cell r="AY2189">
            <v>950301580.92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  <cell r="AY2190">
            <v>933751315.58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  <cell r="AY2191">
            <v>857999200.73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  <cell r="AY2192">
            <v>904548904.61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  <cell r="AY2193">
            <v>954635130.1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  <cell r="AY2194">
            <v>1000972831.79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  <cell r="AY2195">
            <v>979516957.35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  <cell r="AY2196">
            <v>898933716.06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  <cell r="AY2197">
            <v>964946055.91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  <cell r="AY2198">
            <v>921980682.19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  <cell r="AY2199">
            <v>834445717.07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  <cell r="AY2200">
            <v>991784838.78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  <cell r="AY2201">
            <v>972599900.99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  <cell r="AY2202">
            <v>839815422.51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  <cell r="AY2203">
            <v>1138985231.68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  <cell r="AY2204">
            <v>933427293.27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  <cell r="AY2205">
            <v>1224740042.87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  <cell r="AY2206">
            <v>830829740.11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  <cell r="AY2207">
            <v>983560145.7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  <cell r="AY2208">
            <v>1018241205.09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  <cell r="AY2209">
            <v>418003006.29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  <cell r="AY2210">
            <v>986765447.51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  <cell r="AY2211">
            <v>894804736.85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  <cell r="AY2212">
            <v>890899768.6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  <cell r="AY2213">
            <v>990038719.46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  <cell r="AY2214">
            <v>881557816.73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  <cell r="AY2215">
            <v>969258617.53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  <cell r="AY2216">
            <v>1098418383.75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  <cell r="AY2217">
            <v>883334599.83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  <cell r="AY2218">
            <v>829003266.27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  <cell r="AY2219">
            <v>908775868.6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  <cell r="AY2220">
            <v>915797663.93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  <cell r="AY2221">
            <v>927917066.75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  <cell r="AY2222">
            <v>633036960.85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  <cell r="AY2223">
            <v>872141338.69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  <cell r="AY2224">
            <v>1017681114.14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  <cell r="AY2225">
            <v>749493908.42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  <cell r="AY2226">
            <v>847518604.58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  <cell r="AY2227">
            <v>986289114.29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  <cell r="AY2228">
            <v>884935601.09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  <cell r="AY2229">
            <v>775779515.32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  <cell r="AY2230">
            <v>534338191.04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  <cell r="AY2231">
            <v>901936754.82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  <cell r="AY2232">
            <v>843121460.78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  <cell r="AY2233">
            <v>777332465.39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  <cell r="AY2234">
            <v>949805819.75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  <cell r="AY2235">
            <v>750867048.95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  <cell r="AY2236">
            <v>925109893.24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  <cell r="AY2237">
            <v>767934438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  <cell r="AY2238">
            <v>975628767.13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  <cell r="AY2239">
            <v>893853456.75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  <cell r="AY2240">
            <v>742583384.2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  <cell r="AY2241">
            <v>741081378.67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  <cell r="AY2242">
            <v>774092907.1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  <cell r="AY2243">
            <v>864153932.42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  <cell r="AY2244">
            <v>632968747.96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  <cell r="AY2245">
            <v>813670765.85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  <cell r="AY2246">
            <v>772402494.27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  <cell r="AY2247">
            <v>1021650328.47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  <cell r="AY2248">
            <v>864878108.9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  <cell r="AY2249">
            <v>706869701.03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  <cell r="AY2250">
            <v>757570039.13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  <cell r="AY2251">
            <v>742301851.55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  <cell r="AY2252">
            <v>743443402.86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  <cell r="AY2253">
            <v>1013377983.6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  <cell r="AY2254">
            <v>655591567.3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  <cell r="AY2255">
            <v>768540591.86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  <cell r="AY2256">
            <v>873574570.8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  <cell r="AY2257">
            <v>691272237.64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  <cell r="AY2258">
            <v>813514933.72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  <cell r="AY2259">
            <v>677130632.05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  <cell r="AY2260">
            <v>834094835.05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  <cell r="AY2261">
            <v>848644158.53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  <cell r="AY2262">
            <v>844421792.31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  <cell r="AY2263">
            <v>810838361.24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  <cell r="AY2264">
            <v>840083733.93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  <cell r="AY2265">
            <v>821958876.54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  <cell r="AY2266">
            <v>672027544.71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  <cell r="AY2267">
            <v>886336936.7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  <cell r="AY2268">
            <v>889204350.42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  <cell r="AY2269">
            <v>864043777.15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  <cell r="AY2270">
            <v>648609752.15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  <cell r="AY2271">
            <v>868066736.78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  <cell r="AY2272">
            <v>813404502.82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  <cell r="AY2273">
            <v>940734479.11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  <cell r="AY2274">
            <v>789460933.9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  <cell r="AY2275">
            <v>841739956.53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  <cell r="AY2276">
            <v>968693911.71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  <cell r="AY2277">
            <v>815962088.43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  <cell r="AY2278">
            <v>755504823.02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  <cell r="AY2279">
            <v>713937755.51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  <cell r="AY2280">
            <v>962534153.75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  <cell r="AY2281">
            <v>882010399.67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  <cell r="AY2282">
            <v>845276633.88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  <cell r="AY2283">
            <v>847697684.44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  <cell r="AY2284">
            <v>964862305.68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  <cell r="AY2285">
            <v>803409335.55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  <cell r="AY2286">
            <v>792438165.37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  <cell r="AY2287">
            <v>747296166.93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  <cell r="AY2288">
            <v>787291265.69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  <cell r="AY2289">
            <v>952902764.99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  <cell r="AY2290">
            <v>776176375.88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  <cell r="AY2291">
            <v>839673059.97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  <cell r="AY2292">
            <v>754522750.01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  <cell r="AY2293">
            <v>723607403.01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  <cell r="AY2294">
            <v>826562917.43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  <cell r="AY2295">
            <v>697584580.77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  <cell r="AY2296">
            <v>772053578.85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  <cell r="AY2297">
            <v>766401681.34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  <cell r="AY2298">
            <v>684035797.79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  <cell r="AY2299">
            <v>752583280.46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  <cell r="AY2300">
            <v>679477731.01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  <cell r="AY2301">
            <v>777215686.19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  <cell r="AY2302">
            <v>632643434.94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  <cell r="AY2303">
            <v>859757160.56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  <cell r="AY2304">
            <v>813466515.54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  <cell r="AY2305">
            <v>773031862.65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  <cell r="AY2306">
            <v>710702417.25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  <cell r="AY2307">
            <v>844187659.54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  <cell r="AY2308">
            <v>851433672.72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  <cell r="AY2309">
            <v>570659346.99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  <cell r="AY2310">
            <v>559809581.65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  <cell r="AY2311">
            <v>722773690.97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  <cell r="AY2312">
            <v>763397067.8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  <cell r="AY2313">
            <v>858356628.29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  <cell r="AY2314">
            <v>766404399.31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  <cell r="AY2315">
            <v>840857066.59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  <cell r="AY2316">
            <v>971008441.99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  <cell r="AY2317">
            <v>623227885.1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  <cell r="AY2318">
            <v>846216195.04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  <cell r="AY2319">
            <v>788313517.72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  <cell r="AY2320">
            <v>802010417.57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  <cell r="AY2321">
            <v>730015456.76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  <cell r="AY2322">
            <v>736855927.08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  <cell r="AY2323">
            <v>832656257.11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  <cell r="AY2324">
            <v>819210513.63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  <cell r="AY2325">
            <v>748237442.56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  <cell r="AY2326">
            <v>830647634.52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  <cell r="AY2327">
            <v>560490973.02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  <cell r="AY2328">
            <v>1191926550.14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  <cell r="AY2329">
            <v>665099789.55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  <cell r="AY2330">
            <v>602530887.63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  <cell r="AY2331">
            <v>768458952.67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  <cell r="AY2332">
            <v>755422269.16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  <cell r="AY2333">
            <v>738652180.18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  <cell r="AY2334">
            <v>801068515.58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  <cell r="AY2335">
            <v>729767981.01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  <cell r="AY2336">
            <v>723611696.2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  <cell r="AY2337">
            <v>594782842.6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  <cell r="AY2338">
            <v>980568606.92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  <cell r="AY2339">
            <v>808249623.25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  <cell r="AY2340">
            <v>702361428.17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  <cell r="AY2341">
            <v>745270919.68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  <cell r="AY2342">
            <v>776603487.79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  <cell r="AY2343">
            <v>295473472.98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  <cell r="AY2344">
            <v>707711881.04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  <cell r="AY2345">
            <v>841891953.72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  <cell r="AY2346">
            <v>728402277.3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  <cell r="AY2347">
            <v>668812336.63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  <cell r="AY2348">
            <v>748733568.4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  <cell r="AY2349">
            <v>781838523.55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  <cell r="AY2350">
            <v>398196430.27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  <cell r="AY2351">
            <v>775156415.38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  <cell r="AY2352">
            <v>731372100.02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  <cell r="AY2353">
            <v>983680536.3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  <cell r="AY2354">
            <v>668646539.06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  <cell r="AY2355">
            <v>647626775.75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  <cell r="AY2356">
            <v>594414185.25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  <cell r="AY2357">
            <v>393721007.68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  <cell r="AY2358">
            <v>701861189.69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  <cell r="AY2359">
            <v>805285972.42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  <cell r="AY2360">
            <v>783674545.85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  <cell r="AY2361">
            <v>770624323.13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  <cell r="AY2362">
            <v>691087215.98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  <cell r="AY2363">
            <v>669551610.47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  <cell r="AY2364">
            <v>803108740.45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  <cell r="AY2365">
            <v>703900091.05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  <cell r="AY2366">
            <v>621695839.27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  <cell r="AY2367">
            <v>650154475.45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  <cell r="AY2368">
            <v>663124008.77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  <cell r="AY2369">
            <v>684618617.14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  <cell r="AY2370">
            <v>758274798.41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  <cell r="AY2371">
            <v>832746519.25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  <cell r="AY2372">
            <v>746634043.98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  <cell r="AY2373">
            <v>804257329.06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  <cell r="AY2374">
            <v>716049695.53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  <cell r="AY2375">
            <v>630248431.54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  <cell r="AY2376">
            <v>761694900.49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  <cell r="AY2377">
            <v>864532550.96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  <cell r="AY2378">
            <v>638547509.65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  <cell r="AY2379">
            <v>734153754.78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  <cell r="AY2380">
            <v>750468277.92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  <cell r="AY2381">
            <v>992791658.86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  <cell r="AY2382">
            <v>637230625.97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  <cell r="AY2383">
            <v>710166018.8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  <cell r="AY2384">
            <v>784177870.22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  <cell r="AY2385">
            <v>919206265.56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  <cell r="AY2386">
            <v>759181193.58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  <cell r="AY2387">
            <v>567927655.76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  <cell r="AY2388">
            <v>732163703.69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  <cell r="AY2389">
            <v>676505888.02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  <cell r="AY2390">
            <v>711772392.91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  <cell r="AY2391">
            <v>757527525.13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  <cell r="AY2392">
            <v>783772443.65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  <cell r="AY2393">
            <v>478710707.28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  <cell r="AY2394">
            <v>658499095.76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  <cell r="AY2395">
            <v>647830020.3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  <cell r="AY2396">
            <v>602729780.14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  <cell r="AY2397">
            <v>842271256.72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  <cell r="AY2398">
            <v>600991732.38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  <cell r="AY2399">
            <v>751675839.44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  <cell r="AY2400">
            <v>674900491.31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  <cell r="AY2401">
            <v>812495341.13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  <cell r="AY2402">
            <v>591772172.67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  <cell r="AY2403">
            <v>751432360.96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  <cell r="AY2404">
            <v>645693102.53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  <cell r="AY2405">
            <v>776579508.95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  <cell r="AY2406">
            <v>670717859.22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  <cell r="AY2407">
            <v>797480746.36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  <cell r="AY2408">
            <v>699808381.09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  <cell r="AY2409">
            <v>756844207.25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  <cell r="AY2410">
            <v>633190623.4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  <cell r="AY2411">
            <v>735839079.74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  <cell r="AY2412">
            <v>717359256.52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  <cell r="AY2413">
            <v>693574328.28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  <cell r="AY2414">
            <v>710575862.88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  <cell r="AY2415">
            <v>654293194.24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  <cell r="AY2416">
            <v>555637759.85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  <cell r="AY2417">
            <v>690600662.16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  <cell r="AY2418">
            <v>704804139.08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  <cell r="AY2419">
            <v>641199022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  <cell r="AY2420">
            <v>642254244.71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  <cell r="AY2421">
            <v>674714611.41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  <cell r="AY2422">
            <v>616895074.39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  <cell r="AY2423">
            <v>671943464.3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  <cell r="AY2424">
            <v>617225429.32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  <cell r="AY2425">
            <v>653738475.54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  <cell r="AY2426">
            <v>644685218.86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  <cell r="AY2427">
            <v>770042778.36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  <cell r="AY2428">
            <v>687546334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  <cell r="AY2429">
            <v>835486911.09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  <cell r="AY2430">
            <v>545902627.93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  <cell r="AY2431">
            <v>500847318.22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  <cell r="AY2432">
            <v>638270314.85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  <cell r="AY2433">
            <v>674693879.5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  <cell r="AY2434">
            <v>648769498.8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  <cell r="AY2435">
            <v>819116299.9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  <cell r="AY2436">
            <v>587974332.23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  <cell r="AY2437">
            <v>660629904.08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  <cell r="AY2438">
            <v>616049835.11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  <cell r="AY2439">
            <v>565220791.28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  <cell r="AY2440">
            <v>497647898.15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  <cell r="AY2441">
            <v>681815686.68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  <cell r="AY2442">
            <v>758530336.62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  <cell r="AY2443">
            <v>734429573.54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  <cell r="AY2444">
            <v>637008702.34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  <cell r="AY2445">
            <v>684884661.5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  <cell r="AY2446">
            <v>606297164.56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  <cell r="AY2447">
            <v>575771164.41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  <cell r="AY2448">
            <v>579275678.2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  <cell r="AY2449">
            <v>458561324.87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  <cell r="AY2450">
            <v>722783374.96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  <cell r="AY2451">
            <v>608067304.59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  <cell r="AY2452">
            <v>665143131.65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  <cell r="AY2453">
            <v>503673631.62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  <cell r="AY2454">
            <v>431777288.23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  <cell r="AY2455">
            <v>613560966.76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  <cell r="AY2456">
            <v>500087240.66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  <cell r="AY2457">
            <v>637092745.74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  <cell r="AY2458">
            <v>652630336.68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  <cell r="AY2459">
            <v>656786261.66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  <cell r="AY2460">
            <v>672685354.59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  <cell r="AY2461">
            <v>513927544.15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  <cell r="AY2462">
            <v>598812672.9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  <cell r="AY2463">
            <v>600510089.84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  <cell r="AY2464">
            <v>602728463.22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  <cell r="AY2465">
            <v>509660338.79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  <cell r="AY2466">
            <v>627428892.7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  <cell r="AY2467">
            <v>486854678.1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  <cell r="AY2468">
            <v>689292006.16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  <cell r="AY2469">
            <v>510574012.36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  <cell r="AY2470">
            <v>675423074.63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  <cell r="AY2471">
            <v>643148875.44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  <cell r="AY2472">
            <v>602624472.7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  <cell r="AY2473">
            <v>588260980.54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  <cell r="AY2474">
            <v>543431486.78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  <cell r="AY2475">
            <v>582071203.92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  <cell r="AY2476">
            <v>609648734.11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  <cell r="AY2477">
            <v>571499833.54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  <cell r="AY2478">
            <v>603706819.94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  <cell r="AY2479">
            <v>568134010.06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  <cell r="AY2480">
            <v>651043020.4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  <cell r="AY2481">
            <v>712360100.5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  <cell r="AY2482">
            <v>683805716.34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  <cell r="AY2483">
            <v>635728832.67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  <cell r="AY2484">
            <v>509329230.6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  <cell r="AY2485">
            <v>481212718.71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  <cell r="AY2486">
            <v>672397235.75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  <cell r="AY2487">
            <v>594460814.84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  <cell r="AY2488">
            <v>465655277.87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  <cell r="AY2489">
            <v>639903884.06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  <cell r="AY2490">
            <v>616775332.09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  <cell r="AY2491">
            <v>492101334.24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  <cell r="AY2492">
            <v>620814620.15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  <cell r="AY2493">
            <v>656453331.25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  <cell r="AY2494">
            <v>570212631.37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  <cell r="AY2495">
            <v>589859766.98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  <cell r="AY2496">
            <v>593416475.25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  <cell r="AY2497">
            <v>661442907.62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  <cell r="AY2498">
            <v>616218853.09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  <cell r="AY2499">
            <v>578137244.43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  <cell r="AY2500">
            <v>577779977.62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  <cell r="AY2501">
            <v>711262374.49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  <cell r="AY2502">
            <v>593266812.37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  <cell r="AY2503">
            <v>565147399.84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  <cell r="AY2504">
            <v>535021882.49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  <cell r="AY2505">
            <v>576708656.55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  <cell r="AY2506">
            <v>688157045.18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  <cell r="AY2507">
            <v>725985441.1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  <cell r="AY2508">
            <v>618269309.04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  <cell r="AY2509">
            <v>468353221.93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  <cell r="AY2510">
            <v>630078777.53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  <cell r="AY2511">
            <v>539611647.91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  <cell r="AY2512">
            <v>417908367.72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  <cell r="AY2513">
            <v>688434114.98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  <cell r="AY2514">
            <v>564614985.97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  <cell r="AY2515">
            <v>556385356.83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  <cell r="AY2516">
            <v>691031666.87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  <cell r="AY2517">
            <v>669944301.17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  <cell r="AY2518">
            <v>404384900.88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  <cell r="AY2519">
            <v>537801234.88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  <cell r="AY2520">
            <v>503519924.82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  <cell r="AY2521">
            <v>567828682.02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  <cell r="AY2522">
            <v>656333201.02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  <cell r="AY2523">
            <v>592996254.76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  <cell r="AY2524">
            <v>441655982.55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  <cell r="AY2525">
            <v>535695138.56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  <cell r="AY2526">
            <v>565633458.26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  <cell r="AY2527">
            <v>524771473.06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  <cell r="AY2528">
            <v>422525511.57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  <cell r="AY2529">
            <v>534924600.24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  <cell r="AY2530">
            <v>469857149.88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  <cell r="AY2531">
            <v>511371231.26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  <cell r="AY2532">
            <v>445621125.74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  <cell r="AY2533">
            <v>551968145.5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  <cell r="AY2534">
            <v>650122546.53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  <cell r="AY2535">
            <v>627374831.2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  <cell r="AY2536">
            <v>608084038.29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  <cell r="AY2537">
            <v>502477813.01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  <cell r="AY2538">
            <v>535868373.37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  <cell r="AY2539">
            <v>593238647.34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  <cell r="AY2540">
            <v>526729277.12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  <cell r="AY2541">
            <v>527202428.89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  <cell r="AY2542">
            <v>571721496.75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  <cell r="AY2543">
            <v>615999220.73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  <cell r="AY2544">
            <v>467514878.95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  <cell r="AY2545">
            <v>585494771.85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  <cell r="AY2546">
            <v>568154972.35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  <cell r="AY2547">
            <v>517550496.14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  <cell r="AY2548">
            <v>421154267.78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  <cell r="AY2549">
            <v>598376114.84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  <cell r="AY2550">
            <v>605428323.99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  <cell r="AY2551">
            <v>562521191.98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  <cell r="AY2552">
            <v>479243108.19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  <cell r="AY2553">
            <v>442924627.23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  <cell r="AY2554">
            <v>714783221.81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  <cell r="AY2555">
            <v>514274712.4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  <cell r="AY2556">
            <v>593682901.77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  <cell r="AY2557">
            <v>523998392.12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  <cell r="AY2558">
            <v>532244478.58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  <cell r="AY2559">
            <v>671570792.78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  <cell r="AY2560">
            <v>441110996.79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  <cell r="AY2561">
            <v>593191262.57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  <cell r="AY2562">
            <v>515028372.94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  <cell r="AY2563">
            <v>460833904.4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  <cell r="AY2564">
            <v>595145691.83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  <cell r="AY2565">
            <v>598172400.12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  <cell r="AY2566">
            <v>592092154.68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  <cell r="AY2567">
            <v>538233448.38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  <cell r="AY2568">
            <v>607700580.02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  <cell r="AY2569">
            <v>438668106.46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  <cell r="AY2570">
            <v>520837888.8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  <cell r="AY2571">
            <v>547263522.59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  <cell r="AY2572">
            <v>548523183.62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  <cell r="AY2573">
            <v>570764006.3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  <cell r="AY2574">
            <v>420871236.95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  <cell r="AY2575">
            <v>660491283.3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  <cell r="AY2576">
            <v>451497693.81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  <cell r="AY2577">
            <v>571042392.34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  <cell r="AY2578">
            <v>481655201.38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  <cell r="AY2579">
            <v>556806869.17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  <cell r="AY2580">
            <v>583733367.76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  <cell r="AY2581">
            <v>565260242.18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  <cell r="AY2582">
            <v>507986604.94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  <cell r="AY2583">
            <v>541692851.71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  <cell r="AY2584">
            <v>200122675.5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  <cell r="AY2585">
            <v>501955226.02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  <cell r="AY2586">
            <v>367784318.2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  <cell r="AY2587">
            <v>664074632.01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  <cell r="AY2588">
            <v>462091356.59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  <cell r="AY2589">
            <v>516559619.55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  <cell r="AY2590">
            <v>511910902.87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  <cell r="AY2591">
            <v>744001203.08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  <cell r="AY2592">
            <v>475417716.77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  <cell r="AY2593">
            <v>561907268.68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  <cell r="AY2594">
            <v>422420478.01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  <cell r="AY2595">
            <v>247455232.53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  <cell r="AY2596">
            <v>439328874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  <cell r="AY2597">
            <v>420160179.9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  <cell r="AY2598">
            <v>474544547.02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  <cell r="AY2599">
            <v>464848990.18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  <cell r="AY2600">
            <v>437644193.49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  <cell r="AY2601">
            <v>504977695.51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  <cell r="AY2602">
            <v>563682464.82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  <cell r="AY2603">
            <v>419454584.88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  <cell r="AY2604">
            <v>485507545.52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  <cell r="AY2605">
            <v>501226817.46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  <cell r="AY2606">
            <v>490751539.24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  <cell r="AY2607">
            <v>364651516.68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  <cell r="AY2608">
            <v>556426503.18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  <cell r="AY2609">
            <v>454365929.83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  <cell r="AY2610">
            <v>509214417.69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  <cell r="AY2611">
            <v>547039665.04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  <cell r="AY2612">
            <v>507937912.8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  <cell r="AY2613">
            <v>2487485625.86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  <cell r="AY2614">
            <v>470299883.73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  <cell r="AY2615">
            <v>577656107.08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  <cell r="AY2616">
            <v>435476151.75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  <cell r="AY2617">
            <v>530772916.51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  <cell r="AY2618">
            <v>464410625.6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  <cell r="AY2619">
            <v>550491849.22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  <cell r="AY2620">
            <v>401043512.42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  <cell r="AY2621">
            <v>411180921.35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  <cell r="AY2622">
            <v>403625505.44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  <cell r="AY2623">
            <v>503134768.56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  <cell r="AY2624">
            <v>501687112.12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  <cell r="AY2625">
            <v>493649494.37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  <cell r="AY2626">
            <v>476945516.45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  <cell r="AY2627">
            <v>481690618.53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  <cell r="AY2628">
            <v>624778846.57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  <cell r="AY2629">
            <v>437509423.94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  <cell r="AY2630">
            <v>385935258.48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  <cell r="AY2631">
            <v>505331305.29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  <cell r="AY2632">
            <v>411524314.55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  <cell r="AY2633">
            <v>497286502.44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  <cell r="AY2634">
            <v>462786152.32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  <cell r="AY2635">
            <v>398693303.99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  <cell r="AY2636">
            <v>449843325.62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  <cell r="AY2637">
            <v>479991617.71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  <cell r="AY2638">
            <v>442818215.74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  <cell r="AY2639">
            <v>428704799.74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  <cell r="AY2640">
            <v>390294016.37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  <cell r="AY2641">
            <v>453752287.98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  <cell r="AY2642">
            <v>459991621.23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  <cell r="AY2643">
            <v>463708260.16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  <cell r="AY2644">
            <v>737571868.42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  <cell r="AY2645">
            <v>471906485.41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  <cell r="AY2646">
            <v>440941296.3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  <cell r="AY2647">
            <v>535047803.01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  <cell r="AY2648">
            <v>461996520.95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  <cell r="AY2649">
            <v>431044660.41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  <cell r="AY2650">
            <v>488168646.09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  <cell r="AY2651">
            <v>320336559.75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  <cell r="AY2652">
            <v>296603629.02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  <cell r="AY2653">
            <v>426533690.74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  <cell r="AY2654">
            <v>440703844.48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  <cell r="AY2655">
            <v>481693021.81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  <cell r="AY2656">
            <v>421946178.73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  <cell r="AY2657">
            <v>433090187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  <cell r="AY2658">
            <v>508627252.4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  <cell r="AY2659">
            <v>437214844.03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  <cell r="AY2660">
            <v>475472800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  <cell r="AY2661">
            <v>462363667.91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  <cell r="AY2662">
            <v>486807789.53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  <cell r="AY2663">
            <v>392211767.47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  <cell r="AY2664">
            <v>482045005.68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  <cell r="AY2665">
            <v>466781003.74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  <cell r="AY2666">
            <v>443738590.54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  <cell r="AY2667">
            <v>464892348.66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  <cell r="AY2668">
            <v>417323508.69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  <cell r="AY2669">
            <v>405967956.67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  <cell r="AY2670">
            <v>474021960.38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  <cell r="AY2671">
            <v>505229670.97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  <cell r="AY2672">
            <v>395582888.01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  <cell r="AY2673">
            <v>427158471.88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  <cell r="AY2674">
            <v>408257730.15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  <cell r="AY2675">
            <v>714599580.01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  <cell r="AY2676">
            <v>430253330.2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  <cell r="AY2677">
            <v>448012664.18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  <cell r="AY2678">
            <v>392298303.05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  <cell r="AY2679">
            <v>347097837.43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  <cell r="AY2680">
            <v>423885817.9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  <cell r="AY2681">
            <v>389719701.87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  <cell r="AY2682">
            <v>614337625.23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  <cell r="AY2683">
            <v>377191322.22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  <cell r="AY2684">
            <v>471148876.11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  <cell r="AY2685">
            <v>375609595.28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  <cell r="AY2686">
            <v>364804810.41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  <cell r="AY2687">
            <v>486910723.39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  <cell r="AY2688">
            <v>432558756.42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  <cell r="AY2689">
            <v>482515176.04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  <cell r="AY2690">
            <v>354775697.08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  <cell r="AY2691">
            <v>320789461.21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  <cell r="AY2692">
            <v>355607453.07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  <cell r="AY2693">
            <v>387842061.03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  <cell r="AY2694">
            <v>467094814.76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  <cell r="AY2695">
            <v>334170207.88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  <cell r="AY2696">
            <v>431332353.09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  <cell r="AY2697">
            <v>363632373.86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  <cell r="AY2698">
            <v>322509052.09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  <cell r="AY2699">
            <v>527489507.68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  <cell r="AY2700">
            <v>423465998.25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  <cell r="AY2701">
            <v>413176029.69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  <cell r="AY2702">
            <v>402299199.36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  <cell r="AY2703">
            <v>456429274.33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  <cell r="AY2704">
            <v>462820256.29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  <cell r="AY2705">
            <v>451142773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  <cell r="AY2706">
            <v>421309322.93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  <cell r="AY2707">
            <v>282642909.13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  <cell r="AY2708">
            <v>431369424.95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  <cell r="AY2709">
            <v>366736072.39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  <cell r="AY2710">
            <v>392729876.87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  <cell r="AY2711">
            <v>400586518.05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  <cell r="AY2712">
            <v>355577582.7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  <cell r="AY2713">
            <v>314723153.82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  <cell r="AY2714">
            <v>393728893.85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  <cell r="AY2715">
            <v>396453943.91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  <cell r="AY2716">
            <v>387082457.45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  <cell r="AY2717">
            <v>438652341.37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  <cell r="AY2718">
            <v>490978666.9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  <cell r="AY2719">
            <v>339601059.74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  <cell r="AY2720">
            <v>307466515.42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  <cell r="AY2721">
            <v>463485728.21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  <cell r="AY2722">
            <v>307486176.47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  <cell r="AY2723">
            <v>453936591.63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  <cell r="AY2724">
            <v>276238604.83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  <cell r="AY2725">
            <v>443494004.87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  <cell r="AY2726">
            <v>394645696.13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  <cell r="AY2727">
            <v>351953006.37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  <cell r="AY2728">
            <v>534142422.95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  <cell r="AY2729">
            <v>459936027.42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  <cell r="AY2730">
            <v>423551663.96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  <cell r="AY2731">
            <v>376536034.93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  <cell r="AY2732">
            <v>389429808.89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  <cell r="AY2733">
            <v>304505235.93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  <cell r="AY2734">
            <v>455081271.26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  <cell r="AY2735">
            <v>370488020.75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  <cell r="AY2736">
            <v>377226243.1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  <cell r="AY2737">
            <v>290056973.5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  <cell r="AY2738">
            <v>356922116.48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  <cell r="AY2739">
            <v>359484058.76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  <cell r="AY2740">
            <v>423096093.32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  <cell r="AY2741">
            <v>391613202.62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  <cell r="AY2742">
            <v>389317928.48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  <cell r="AY2743">
            <v>316437202.28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  <cell r="AY2744">
            <v>397556655.47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  <cell r="AY2745">
            <v>349057341.99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  <cell r="AY2746">
            <v>366547378.48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  <cell r="AY2747">
            <v>373012289.35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  <cell r="AY2748">
            <v>331161262.71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  <cell r="AY2749">
            <v>430795850.58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  <cell r="AY2750">
            <v>394806715.95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  <cell r="AY2751">
            <v>371842079.69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  <cell r="AY2752">
            <v>367347053.15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  <cell r="AY2753">
            <v>333788444.15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  <cell r="AY2754">
            <v>299583881.35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  <cell r="AY2755">
            <v>93376844.75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  <cell r="AY2756">
            <v>369873473.5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  <cell r="AY2757">
            <v>386741593.39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  <cell r="AY2758">
            <v>373759529.17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  <cell r="AY2759">
            <v>325262585.59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  <cell r="AY2760">
            <v>499809304.34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  <cell r="AY2761">
            <v>321619488.03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  <cell r="AY2762">
            <v>355440413.08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  <cell r="AY2763">
            <v>358596170.1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  <cell r="AY2764">
            <v>397360696.47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  <cell r="AY2765">
            <v>387471340.01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  <cell r="AY2766">
            <v>476619777.15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  <cell r="AY2767">
            <v>307759790.74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  <cell r="AY2768">
            <v>417173908.1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  <cell r="AY2769">
            <v>365455691.98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  <cell r="AY2770">
            <v>388710268.4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  <cell r="AY2771">
            <v>273700531.47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  <cell r="AY2772">
            <v>367972495.79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  <cell r="AY2773">
            <v>401183944.44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  <cell r="AY2774">
            <v>310049164.45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  <cell r="AY2775">
            <v>269548704.62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  <cell r="AY2776">
            <v>313582579.65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  <cell r="AY2777">
            <v>355063881.17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  <cell r="AY2778">
            <v>367015164.64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  <cell r="AY2779">
            <v>332575489.64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  <cell r="AY2780">
            <v>299115374.25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  <cell r="AY2781">
            <v>277797872.35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  <cell r="AY2782">
            <v>292855182.64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  <cell r="AY2783">
            <v>338745394.81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  <cell r="AY2784">
            <v>252220921.22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  <cell r="AY2785">
            <v>346290054.29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  <cell r="AY2786">
            <v>264579976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  <cell r="AY2787">
            <v>313700196.72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  <cell r="AY2788">
            <v>325430659.77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  <cell r="AY2789">
            <v>286895380.67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  <cell r="AY2790">
            <v>351149608.69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  <cell r="AY2791">
            <v>356521940.38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  <cell r="AY2792">
            <v>354890398.19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  <cell r="AY2793">
            <v>423655104.54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  <cell r="AY2794">
            <v>343710482.91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  <cell r="AY2795">
            <v>295021808.38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  <cell r="AY2796">
            <v>199458370.85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  <cell r="AY2797">
            <v>353108909.97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  <cell r="AY2798">
            <v>296004621.1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  <cell r="AY2799">
            <v>365509683.93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  <cell r="AY2800">
            <v>244240610.67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  <cell r="AY2801">
            <v>303514669.83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  <cell r="AY2802">
            <v>320236668.14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  <cell r="AY2803">
            <v>412984057.73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  <cell r="AY2804">
            <v>200412259.64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  <cell r="AY2805">
            <v>264260203.9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  <cell r="AY2806">
            <v>315596897.8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  <cell r="AY2807">
            <v>348535775.74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  <cell r="AY2808">
            <v>312472681.52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  <cell r="AY2809">
            <v>298133832.11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  <cell r="AY2810">
            <v>281052091.58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  <cell r="AY2811">
            <v>268702616.93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  <cell r="AY2812">
            <v>301998156.95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  <cell r="AY2813">
            <v>297429168.88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  <cell r="AY2814">
            <v>310974595.5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  <cell r="AY2815">
            <v>266007233.64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  <cell r="AY2816">
            <v>260388772.14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  <cell r="AY2817">
            <v>314356562.8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  <cell r="AY2818">
            <v>309959759.6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  <cell r="AY2819">
            <v>199487992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  <cell r="AY2820">
            <v>194649649.99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  <cell r="AY2821">
            <v>249744844.68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  <cell r="AY2822">
            <v>270319981.87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  <cell r="AY2823">
            <v>446333318.27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  <cell r="AY2824">
            <v>317832519.17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  <cell r="AY2825">
            <v>334136840.71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  <cell r="AY2826">
            <v>188180193.95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  <cell r="AY2827">
            <v>309755491.14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  <cell r="AY2828">
            <v>300632506.46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  <cell r="AY2829">
            <v>308468050.34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  <cell r="AY2830">
            <v>250311400.9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  <cell r="AY2831">
            <v>259295542.11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  <cell r="AY2832">
            <v>233031548.46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  <cell r="AY2833">
            <v>138779243.39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  <cell r="AY2834">
            <v>290885197.13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  <cell r="AY2835">
            <v>286259817.7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  <cell r="AY2836">
            <v>312862282.58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  <cell r="AY2837">
            <v>278175849.43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  <cell r="AY2838">
            <v>271761218.47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  <cell r="AY2839">
            <v>294978696.29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  <cell r="AY2840">
            <v>446194385.21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  <cell r="AY2841">
            <v>275041001.68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  <cell r="AY2842">
            <v>287947998.75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  <cell r="AY2843">
            <v>253300297.13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  <cell r="AY2844">
            <v>261998440.29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  <cell r="AY2845">
            <v>283466703.08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  <cell r="AY2846">
            <v>345324863.93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  <cell r="AY2847">
            <v>270615569.17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  <cell r="AY2848">
            <v>203201758.63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  <cell r="AY2849">
            <v>307896741.19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  <cell r="AY2850">
            <v>278518841.19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  <cell r="AY2851">
            <v>282914831.56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  <cell r="AY2852">
            <v>243666095.88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  <cell r="AY2853">
            <v>257817066.92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  <cell r="AY2854">
            <v>300865501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  <cell r="AY2855">
            <v>263232706.91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  <cell r="AY2856">
            <v>142391402.12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  <cell r="AY2857">
            <v>190163897.47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  <cell r="AY2858">
            <v>447343133.78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  <cell r="AY2859">
            <v>159642854.44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  <cell r="AY2860">
            <v>285105864.14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  <cell r="AY2861">
            <v>210335505.39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  <cell r="AY2862">
            <v>350521715.85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  <cell r="AY2863">
            <v>157504500.25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  <cell r="AY2864">
            <v>261084452.46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  <cell r="AY2865">
            <v>245783994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  <cell r="AY2866">
            <v>325724216.75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  <cell r="AY2867">
            <v>279777757.86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  <cell r="AY2868">
            <v>301865063.1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  <cell r="AY2869">
            <v>210883364.06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  <cell r="AY2870">
            <v>262950503.41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  <cell r="AY2871">
            <v>296428191.95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  <cell r="AY2872">
            <v>238641406.69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  <cell r="AY2873">
            <v>229609393.32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  <cell r="AY2874">
            <v>173359433.39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  <cell r="AY2875">
            <v>264697323.71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  <cell r="AY2876">
            <v>250931626.29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  <cell r="AY2877">
            <v>188275650.06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  <cell r="AY2878">
            <v>242592627.69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  <cell r="AY2879">
            <v>279366410.49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  <cell r="AY2880">
            <v>205694459.28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  <cell r="AY2881">
            <v>231602968.98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  <cell r="AY2882">
            <v>220392176.55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  <cell r="AY2883">
            <v>180791742.45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  <cell r="AY2884">
            <v>218278117.83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  <cell r="AY2885">
            <v>248227598.88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  <cell r="AY2886">
            <v>183751016.13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  <cell r="AY2887">
            <v>340266127.21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  <cell r="AY2888">
            <v>387746572.7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  <cell r="AY2889">
            <v>261003001.59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  <cell r="AY2890">
            <v>221624880.37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  <cell r="AY2891">
            <v>243673249.1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  <cell r="AY2892">
            <v>204512554.15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  <cell r="AY2893">
            <v>193230927.72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  <cell r="AY2894">
            <v>193801407.74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  <cell r="AY2895">
            <v>206706540.8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  <cell r="AY2896">
            <v>300032371.12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  <cell r="AY2897">
            <v>207607761.23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  <cell r="AY2898">
            <v>192706057.4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  <cell r="AY2899">
            <v>185808999.69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  <cell r="AY2900">
            <v>173105003.99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  <cell r="AY2901">
            <v>1794263707.41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  <cell r="AY2902">
            <v>213428571.02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  <cell r="AY2903">
            <v>191831273.63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  <cell r="AY2904">
            <v>240985882.36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  <cell r="AY2905">
            <v>187350363.55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  <cell r="AY2906">
            <v>206739425.25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  <cell r="AY2907">
            <v>181491039.12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  <cell r="AY2908">
            <v>140886818.79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  <cell r="AY2909">
            <v>169751645.94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  <cell r="AY2910">
            <v>121220754.47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  <cell r="AY2911">
            <v>292392466.74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  <cell r="AY2912">
            <v>199611650.77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  <cell r="AY2913">
            <v>228572914.55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  <cell r="AY2914">
            <v>153287226.32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  <cell r="AY2915">
            <v>148911033.22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  <cell r="AY2916">
            <v>167153321.67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  <cell r="AY2917">
            <v>176208496.24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  <cell r="AY2918">
            <v>175351518.07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  <cell r="AY2919">
            <v>96374280.79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  <cell r="AY2920">
            <v>153888301.82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  <cell r="AY2921">
            <v>175641573.98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  <cell r="AY2922">
            <v>133442348.19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  <cell r="AY2923">
            <v>156031798.47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  <cell r="AY2924">
            <v>235512567.03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  <cell r="AY2925">
            <v>211511797.61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  <cell r="AY2926">
            <v>160459696.17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  <cell r="AY2927">
            <v>145996789.11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  <cell r="AY2928">
            <v>125954662.6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  <cell r="AY2929">
            <v>129188416.85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  <cell r="AY2930">
            <v>238813181.94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  <cell r="AY2931">
            <v>190849861.85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  <cell r="AY2932">
            <v>150740923.34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  <cell r="AY2933">
            <v>187587540.44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  <cell r="AY2934">
            <v>135530629.47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  <cell r="AY2935">
            <v>150241516.2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  <cell r="AY2936">
            <v>260416118.59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  <cell r="AY2937">
            <v>165213756.32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  <cell r="AY2938">
            <v>121525729.15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  <cell r="AY2939">
            <v>144911566.66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  <cell r="AY2940">
            <v>134891410.2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  <cell r="AY2941">
            <v>131956328.7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  <cell r="AY2942">
            <v>151355742.34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  <cell r="AY2943">
            <v>193278560.31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  <cell r="AY2944">
            <v>159805385.16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  <cell r="AY2945">
            <v>127406983.54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  <cell r="AY2946">
            <v>112907464.48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  <cell r="AY2947">
            <v>159982073.74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  <cell r="AY2948">
            <v>139400031.13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  <cell r="AY2949">
            <v>37095600.07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  <cell r="AY2950">
            <v>93671919.35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  <cell r="AY2951">
            <v>109900085.42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  <cell r="AY2952">
            <v>133673106.99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  <cell r="AY2953">
            <v>111117864.28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  <cell r="AY2954">
            <v>101770952.98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  <cell r="AY2955">
            <v>141878315.7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  <cell r="AY2956">
            <v>117539187.41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  <cell r="AY2957">
            <v>142065160.46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  <cell r="AY2958">
            <v>98341743.22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  <cell r="AY2959">
            <v>232699218.89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  <cell r="AY2960">
            <v>55192936.84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  <cell r="AY2961">
            <v>141669136.41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  <cell r="AY2962">
            <v>102817410.63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  <cell r="AY2963">
            <v>95962243.88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  <cell r="AY2964">
            <v>116669687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  <cell r="AY2965">
            <v>102711066.89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  <cell r="AY2966">
            <v>75785770.8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  <cell r="AY2967">
            <v>119657207.27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  <cell r="AY2968">
            <v>58111276.6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  <cell r="AY2969">
            <v>104300782.62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  <cell r="AY2970">
            <v>82997133.84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  <cell r="AY2971">
            <v>92469041.96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  <cell r="AY2972">
            <v>90354756.88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  <cell r="AY2973">
            <v>75260406.52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  <cell r="AY2974">
            <v>125180048.73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  <cell r="AY2975">
            <v>82736768.88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  <cell r="AY2976">
            <v>69166228.65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  <cell r="AY2977">
            <v>95974803.93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  <cell r="AY2978">
            <v>73970435.71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  <cell r="AY2979">
            <v>70286735.22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  <cell r="AY2980">
            <v>69180925.19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  <cell r="AY2981">
            <v>92051979.06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  <cell r="AY2982">
            <v>92701360.76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  <cell r="AY2983">
            <v>47487438.77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  <cell r="AY2984">
            <v>31048401.24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  <cell r="AY2985">
            <v>50035210.78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  <cell r="AY2986">
            <v>78038651.59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  <cell r="AY2987">
            <v>52033808.62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  <cell r="AY2988">
            <v>36814925.15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  <cell r="AY2989">
            <v>34716786.6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  <cell r="AY2990">
            <v>27422470.51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  <cell r="AY2991">
            <v>74232201.87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  <cell r="AY2992">
            <v>27388643.8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  <cell r="AY2993">
            <v>38100324.77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  <cell r="AY2994">
            <v>26951874.62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  <cell r="AY2995">
            <v>1133825718.16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  <cell r="AY2996">
            <v>790502652.84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601939.SH</v>
          </cell>
          <cell r="B2" t="str">
            <v>建设银行</v>
          </cell>
          <cell r="C2">
            <v>20164000000</v>
          </cell>
          <cell r="D2">
            <v>0</v>
          </cell>
          <cell r="E2">
            <v>0</v>
          </cell>
          <cell r="F2">
            <v>0</v>
          </cell>
          <cell r="G2">
            <v>20164000000</v>
          </cell>
        </row>
        <row r="3">
          <cell r="A3" t="str">
            <v>601398.SH</v>
          </cell>
          <cell r="B3" t="str">
            <v>工商银行</v>
          </cell>
          <cell r="C3">
            <v>18311000000</v>
          </cell>
          <cell r="D3">
            <v>2614000000</v>
          </cell>
          <cell r="E3">
            <v>0</v>
          </cell>
          <cell r="F3">
            <v>0</v>
          </cell>
          <cell r="G3">
            <v>20925000000</v>
          </cell>
        </row>
        <row r="4">
          <cell r="A4" t="str">
            <v>600935.SH</v>
          </cell>
          <cell r="B4" t="str">
            <v>华塑股份</v>
          </cell>
          <cell r="C4">
            <v>460751294</v>
          </cell>
          <cell r="D4">
            <v>0</v>
          </cell>
          <cell r="E4">
            <v>0</v>
          </cell>
          <cell r="F4">
            <v>6739.29</v>
          </cell>
          <cell r="G4">
            <v>460744554.71</v>
          </cell>
        </row>
        <row r="5">
          <cell r="A5" t="str">
            <v>603071.SH</v>
          </cell>
          <cell r="B5" t="str">
            <v>物产环能</v>
          </cell>
          <cell r="C5">
            <v>251406574</v>
          </cell>
          <cell r="D5">
            <v>8198633.62</v>
          </cell>
          <cell r="E5">
            <v>6025284.92</v>
          </cell>
          <cell r="F5">
            <v>4437264.48</v>
          </cell>
          <cell r="G5">
            <v>261193228.06</v>
          </cell>
        </row>
        <row r="6">
          <cell r="A6" t="str">
            <v>301116.SZ</v>
          </cell>
          <cell r="B6" t="str">
            <v>益客食品</v>
          </cell>
          <cell r="C6">
            <v>177689021</v>
          </cell>
          <cell r="D6">
            <v>4140158.64</v>
          </cell>
          <cell r="E6">
            <v>21714882.98</v>
          </cell>
          <cell r="F6">
            <v>-1435491.24</v>
          </cell>
          <cell r="G6">
            <v>204979553.86</v>
          </cell>
        </row>
        <row r="7">
          <cell r="A7" t="str">
            <v>001227.SZ</v>
          </cell>
          <cell r="B7" t="str">
            <v>兰州银行</v>
          </cell>
          <cell r="C7">
            <v>159362833</v>
          </cell>
          <cell r="D7">
            <v>0</v>
          </cell>
          <cell r="E7">
            <v>0</v>
          </cell>
          <cell r="F7">
            <v>10908358.51</v>
          </cell>
          <cell r="G7">
            <v>148454474.49</v>
          </cell>
        </row>
        <row r="8">
          <cell r="A8" t="str">
            <v>301217.SZ</v>
          </cell>
          <cell r="B8" t="str">
            <v>铜冠铜箔</v>
          </cell>
          <cell r="C8">
            <v>107462110</v>
          </cell>
          <cell r="D8">
            <v>3784037.22</v>
          </cell>
          <cell r="E8">
            <v>0</v>
          </cell>
          <cell r="F8">
            <v>106322.41</v>
          </cell>
          <cell r="G8">
            <v>111139824.81</v>
          </cell>
        </row>
        <row r="9">
          <cell r="A9" t="str">
            <v>688234.SH</v>
          </cell>
          <cell r="B9" t="str">
            <v>天岳先进</v>
          </cell>
          <cell r="C9">
            <v>93647188.6</v>
          </cell>
          <cell r="D9">
            <v>4859972.58</v>
          </cell>
          <cell r="E9">
            <v>0</v>
          </cell>
          <cell r="F9">
            <v>129185.29</v>
          </cell>
          <cell r="G9">
            <v>98377975.89</v>
          </cell>
        </row>
        <row r="10">
          <cell r="A10" t="str">
            <v>301155.SZ</v>
          </cell>
          <cell r="B10" t="str">
            <v>海力风电</v>
          </cell>
          <cell r="C10">
            <v>58089841.9</v>
          </cell>
          <cell r="D10">
            <v>1348167.7</v>
          </cell>
          <cell r="E10">
            <v>2874969.36</v>
          </cell>
          <cell r="F10">
            <v>-85642.69</v>
          </cell>
          <cell r="G10">
            <v>62398621.65</v>
          </cell>
        </row>
        <row r="11">
          <cell r="A11" t="str">
            <v>301268.SZ</v>
          </cell>
          <cell r="B11" t="str">
            <v>铭利达</v>
          </cell>
          <cell r="C11">
            <v>54144387.3</v>
          </cell>
          <cell r="D11">
            <v>3169674.59</v>
          </cell>
          <cell r="E11">
            <v>2368222.7</v>
          </cell>
          <cell r="F11">
            <v>-73111.97</v>
          </cell>
          <cell r="G11">
            <v>59755396.56</v>
          </cell>
        </row>
        <row r="12">
          <cell r="A12" t="str">
            <v>301207.SZ</v>
          </cell>
          <cell r="B12" t="str">
            <v>华兰疫苗</v>
          </cell>
          <cell r="C12">
            <v>48005152.3</v>
          </cell>
          <cell r="D12">
            <v>489556.8</v>
          </cell>
          <cell r="E12">
            <v>0</v>
          </cell>
          <cell r="F12">
            <v>0</v>
          </cell>
          <cell r="G12">
            <v>48494709.1</v>
          </cell>
        </row>
        <row r="13">
          <cell r="A13" t="str">
            <v>688220.SH</v>
          </cell>
          <cell r="B13" t="str">
            <v>翱捷科技</v>
          </cell>
          <cell r="C13">
            <v>44789727.5</v>
          </cell>
          <cell r="D13">
            <v>81619632.04</v>
          </cell>
          <cell r="E13">
            <v>2423319.99</v>
          </cell>
          <cell r="F13">
            <v>-86698.42</v>
          </cell>
          <cell r="G13">
            <v>128919377.95</v>
          </cell>
        </row>
        <row r="14">
          <cell r="A14" t="str">
            <v>688267.SH</v>
          </cell>
          <cell r="B14" t="str">
            <v>中触媒</v>
          </cell>
          <cell r="C14">
            <v>43265882.9</v>
          </cell>
          <cell r="D14">
            <v>1016392.45</v>
          </cell>
          <cell r="E14">
            <v>481498.86</v>
          </cell>
          <cell r="F14">
            <v>16275.82</v>
          </cell>
          <cell r="G14">
            <v>44747498.39</v>
          </cell>
        </row>
        <row r="15">
          <cell r="A15" t="str">
            <v>301215.SZ</v>
          </cell>
          <cell r="B15" t="str">
            <v>中汽股份</v>
          </cell>
          <cell r="C15">
            <v>42164744.2</v>
          </cell>
          <cell r="D15">
            <v>4331144.21</v>
          </cell>
          <cell r="E15">
            <v>118058.74</v>
          </cell>
          <cell r="F15">
            <v>0</v>
          </cell>
          <cell r="G15">
            <v>46613947.15</v>
          </cell>
        </row>
        <row r="16">
          <cell r="A16" t="str">
            <v>603150.SH</v>
          </cell>
          <cell r="B16" t="str">
            <v>万朗磁塑</v>
          </cell>
          <cell r="C16">
            <v>41581615.2</v>
          </cell>
          <cell r="D16">
            <v>1172775.97</v>
          </cell>
          <cell r="E16">
            <v>10860266.08</v>
          </cell>
          <cell r="F16">
            <v>-663084.64</v>
          </cell>
          <cell r="G16">
            <v>54277741.89</v>
          </cell>
        </row>
        <row r="17">
          <cell r="A17" t="str">
            <v>688151.SH</v>
          </cell>
          <cell r="B17" t="str">
            <v>华强科技</v>
          </cell>
          <cell r="C17">
            <v>39736810.5</v>
          </cell>
          <cell r="D17">
            <v>2319909.48</v>
          </cell>
          <cell r="E17">
            <v>4238303.4</v>
          </cell>
          <cell r="F17">
            <v>-680128.37</v>
          </cell>
          <cell r="G17">
            <v>46975151.75</v>
          </cell>
        </row>
        <row r="18">
          <cell r="A18" t="str">
            <v>301196.SZ</v>
          </cell>
          <cell r="B18" t="str">
            <v>唯科科技</v>
          </cell>
          <cell r="C18">
            <v>38893550.5</v>
          </cell>
          <cell r="D18">
            <v>2178484.23</v>
          </cell>
          <cell r="E18">
            <v>3836389.6</v>
          </cell>
          <cell r="F18">
            <v>284220.64</v>
          </cell>
          <cell r="G18">
            <v>44624203.69</v>
          </cell>
        </row>
        <row r="19">
          <cell r="A19" t="str">
            <v>301123.SZ</v>
          </cell>
          <cell r="B19" t="str">
            <v>奕东电子</v>
          </cell>
          <cell r="C19">
            <v>38873931.2</v>
          </cell>
          <cell r="D19">
            <v>1326267.41</v>
          </cell>
          <cell r="E19">
            <v>338664.9</v>
          </cell>
          <cell r="F19">
            <v>59928.98</v>
          </cell>
          <cell r="G19">
            <v>40478934.53</v>
          </cell>
        </row>
        <row r="20">
          <cell r="A20" t="str">
            <v>688326.SH</v>
          </cell>
          <cell r="B20" t="str">
            <v>经纬恒润</v>
          </cell>
          <cell r="C20">
            <v>38395855.1</v>
          </cell>
          <cell r="D20">
            <v>7978568.38</v>
          </cell>
          <cell r="E20">
            <v>32724908.56</v>
          </cell>
          <cell r="F20">
            <v>-141366.51</v>
          </cell>
          <cell r="G20">
            <v>79240698.55</v>
          </cell>
        </row>
        <row r="21">
          <cell r="A21" t="str">
            <v>301127.SZ</v>
          </cell>
          <cell r="B21" t="str">
            <v>天源环保</v>
          </cell>
          <cell r="C21">
            <v>31039355.4</v>
          </cell>
          <cell r="D21">
            <v>13516997.47</v>
          </cell>
          <cell r="E21">
            <v>4568000.62</v>
          </cell>
          <cell r="F21">
            <v>0</v>
          </cell>
          <cell r="G21">
            <v>49124353.49</v>
          </cell>
        </row>
        <row r="22">
          <cell r="A22" t="str">
            <v>603230.SH</v>
          </cell>
          <cell r="B22" t="str">
            <v>内蒙新华</v>
          </cell>
          <cell r="C22">
            <v>27810941.6</v>
          </cell>
          <cell r="D22">
            <v>3683558.51</v>
          </cell>
          <cell r="E22">
            <v>0</v>
          </cell>
          <cell r="F22">
            <v>0</v>
          </cell>
          <cell r="G22">
            <v>31494500.11</v>
          </cell>
        </row>
        <row r="23">
          <cell r="A23" t="str">
            <v>688227.SH</v>
          </cell>
          <cell r="B23" t="str">
            <v>品高股份</v>
          </cell>
          <cell r="C23">
            <v>26146938.5</v>
          </cell>
          <cell r="D23">
            <v>2408437.98</v>
          </cell>
          <cell r="E23">
            <v>157552.43</v>
          </cell>
          <cell r="F23">
            <v>100179.51</v>
          </cell>
          <cell r="G23">
            <v>28612749.4</v>
          </cell>
        </row>
        <row r="24">
          <cell r="A24" t="str">
            <v>301189.SZ</v>
          </cell>
          <cell r="B24" t="str">
            <v>奥尼电子</v>
          </cell>
          <cell r="C24">
            <v>24090797.9</v>
          </cell>
          <cell r="D24">
            <v>2191212.97</v>
          </cell>
          <cell r="E24">
            <v>2527663.57</v>
          </cell>
          <cell r="F24">
            <v>9044.62</v>
          </cell>
          <cell r="G24">
            <v>28800629.82</v>
          </cell>
        </row>
        <row r="25">
          <cell r="A25" t="str">
            <v>301200.SZ</v>
          </cell>
          <cell r="B25" t="str">
            <v>大族数控</v>
          </cell>
          <cell r="C25">
            <v>23799388</v>
          </cell>
          <cell r="D25">
            <v>5412997.61</v>
          </cell>
          <cell r="E25">
            <v>7259442.01</v>
          </cell>
          <cell r="F25">
            <v>72198.61</v>
          </cell>
          <cell r="G25">
            <v>36399629.01</v>
          </cell>
        </row>
        <row r="26">
          <cell r="A26" t="str">
            <v>688102.SH</v>
          </cell>
          <cell r="B26" t="str">
            <v>斯瑞新材</v>
          </cell>
          <cell r="C26">
            <v>22436457.6</v>
          </cell>
          <cell r="D26">
            <v>1899859.97</v>
          </cell>
          <cell r="E26">
            <v>2356703.71</v>
          </cell>
          <cell r="F26">
            <v>-36095.92</v>
          </cell>
          <cell r="G26">
            <v>26729117.2</v>
          </cell>
        </row>
        <row r="27">
          <cell r="A27" t="str">
            <v>301136.SZ</v>
          </cell>
          <cell r="B27" t="str">
            <v>招标股份</v>
          </cell>
          <cell r="C27">
            <v>21457277.9</v>
          </cell>
          <cell r="D27">
            <v>1101535.97</v>
          </cell>
          <cell r="E27">
            <v>4154271.64</v>
          </cell>
          <cell r="F27">
            <v>5991.14</v>
          </cell>
          <cell r="G27">
            <v>26707094.37</v>
          </cell>
        </row>
        <row r="28">
          <cell r="A28" t="str">
            <v>301108.SZ</v>
          </cell>
          <cell r="B28" t="str">
            <v>洁雅股份</v>
          </cell>
          <cell r="C28">
            <v>21297824.4</v>
          </cell>
          <cell r="D28">
            <v>660412.88</v>
          </cell>
          <cell r="E28">
            <v>0</v>
          </cell>
          <cell r="F28">
            <v>290652.16</v>
          </cell>
          <cell r="G28">
            <v>21667585.12</v>
          </cell>
        </row>
        <row r="29">
          <cell r="A29" t="str">
            <v>301201.SZ</v>
          </cell>
          <cell r="B29" t="str">
            <v>诚达药业</v>
          </cell>
          <cell r="C29">
            <v>21185428</v>
          </cell>
          <cell r="D29">
            <v>985833.02</v>
          </cell>
          <cell r="E29">
            <v>1505828.23</v>
          </cell>
          <cell r="F29">
            <v>-20523.02</v>
          </cell>
          <cell r="G29">
            <v>23697612.27</v>
          </cell>
        </row>
        <row r="30">
          <cell r="A30" t="str">
            <v>301186.SZ</v>
          </cell>
          <cell r="B30" t="str">
            <v>超达装备</v>
          </cell>
          <cell r="C30">
            <v>20032822.4</v>
          </cell>
          <cell r="D30">
            <v>2754422.81</v>
          </cell>
          <cell r="E30">
            <v>1927521.41</v>
          </cell>
          <cell r="F30">
            <v>117075.3</v>
          </cell>
          <cell r="G30">
            <v>24597691.32</v>
          </cell>
        </row>
        <row r="31">
          <cell r="A31" t="str">
            <v>688190.SH</v>
          </cell>
          <cell r="B31" t="str">
            <v>云路股份</v>
          </cell>
          <cell r="C31">
            <v>19296718.9</v>
          </cell>
          <cell r="D31">
            <v>1129423.63</v>
          </cell>
          <cell r="E31">
            <v>0</v>
          </cell>
          <cell r="F31">
            <v>-23817.42</v>
          </cell>
          <cell r="G31">
            <v>20449959.95</v>
          </cell>
        </row>
        <row r="32">
          <cell r="A32" t="str">
            <v>301101.SZ</v>
          </cell>
          <cell r="B32" t="str">
            <v>明月镜片</v>
          </cell>
          <cell r="C32">
            <v>19019185.9</v>
          </cell>
          <cell r="D32">
            <v>1903843.89</v>
          </cell>
          <cell r="E32">
            <v>7295298.96</v>
          </cell>
          <cell r="F32">
            <v>-80631.16</v>
          </cell>
          <cell r="G32">
            <v>28298959.91</v>
          </cell>
        </row>
        <row r="33">
          <cell r="A33" t="str">
            <v>688167.SH</v>
          </cell>
          <cell r="B33" t="str">
            <v>炬光科技</v>
          </cell>
          <cell r="C33">
            <v>18780612.9</v>
          </cell>
          <cell r="D33">
            <v>4669623.62</v>
          </cell>
          <cell r="E33">
            <v>1333265.12</v>
          </cell>
          <cell r="F33">
            <v>-16411.27</v>
          </cell>
          <cell r="G33">
            <v>24799912.91</v>
          </cell>
        </row>
        <row r="34">
          <cell r="A34" t="str">
            <v>301263.SZ</v>
          </cell>
          <cell r="B34" t="str">
            <v>泰恩康</v>
          </cell>
          <cell r="C34">
            <v>18631396.1</v>
          </cell>
          <cell r="D34">
            <v>2230741.14</v>
          </cell>
          <cell r="E34">
            <v>959653.91</v>
          </cell>
          <cell r="F34">
            <v>2044.9</v>
          </cell>
          <cell r="G34">
            <v>21819746.25</v>
          </cell>
        </row>
        <row r="35">
          <cell r="A35" t="str">
            <v>688192.SH</v>
          </cell>
          <cell r="B35" t="str">
            <v>迪哲医药</v>
          </cell>
          <cell r="C35">
            <v>15909071.4</v>
          </cell>
          <cell r="D35">
            <v>24026818.45</v>
          </cell>
          <cell r="E35">
            <v>1384722.15</v>
          </cell>
          <cell r="F35">
            <v>0</v>
          </cell>
          <cell r="G35">
            <v>41320612</v>
          </cell>
        </row>
        <row r="36">
          <cell r="A36" t="str">
            <v>603102.SH</v>
          </cell>
          <cell r="B36" t="str">
            <v>百合股份</v>
          </cell>
          <cell r="C36">
            <v>15194829.7</v>
          </cell>
          <cell r="D36">
            <v>853405.58</v>
          </cell>
          <cell r="E36">
            <v>0</v>
          </cell>
          <cell r="F36">
            <v>0</v>
          </cell>
          <cell r="G36">
            <v>16048235.28</v>
          </cell>
        </row>
        <row r="37">
          <cell r="A37" t="str">
            <v>301158.SZ</v>
          </cell>
          <cell r="B37" t="str">
            <v>德石股份</v>
          </cell>
          <cell r="C37">
            <v>15154932.1</v>
          </cell>
          <cell r="D37">
            <v>609331.72</v>
          </cell>
          <cell r="E37">
            <v>0</v>
          </cell>
          <cell r="F37">
            <v>231352.91</v>
          </cell>
          <cell r="G37">
            <v>15532910.91</v>
          </cell>
        </row>
        <row r="38">
          <cell r="A38" t="str">
            <v>301168.SZ</v>
          </cell>
          <cell r="B38" t="str">
            <v>通灵股份</v>
          </cell>
          <cell r="C38">
            <v>14615756.6</v>
          </cell>
          <cell r="D38">
            <v>839050.93</v>
          </cell>
          <cell r="E38">
            <v>0</v>
          </cell>
          <cell r="F38">
            <v>10115.26</v>
          </cell>
          <cell r="G38">
            <v>15444692.27</v>
          </cell>
        </row>
        <row r="39">
          <cell r="A39" t="str">
            <v>603215.SH</v>
          </cell>
          <cell r="B39" t="str">
            <v>比依股份</v>
          </cell>
          <cell r="C39">
            <v>14601336.5</v>
          </cell>
          <cell r="D39">
            <v>2832633.31</v>
          </cell>
          <cell r="E39">
            <v>0</v>
          </cell>
          <cell r="F39">
            <v>-307187.49</v>
          </cell>
          <cell r="G39">
            <v>17741157.3</v>
          </cell>
        </row>
        <row r="40">
          <cell r="A40" t="str">
            <v>301122.SZ</v>
          </cell>
          <cell r="B40" t="str">
            <v>采纳股份</v>
          </cell>
          <cell r="C40">
            <v>13806579.7</v>
          </cell>
          <cell r="D40">
            <v>831097.76</v>
          </cell>
          <cell r="E40">
            <v>379697.06</v>
          </cell>
          <cell r="F40">
            <v>3767989.72</v>
          </cell>
          <cell r="G40">
            <v>11249384.8</v>
          </cell>
        </row>
        <row r="41">
          <cell r="A41" t="str">
            <v>001234.SZ</v>
          </cell>
          <cell r="B41" t="str">
            <v>泰慕士</v>
          </cell>
          <cell r="C41">
            <v>13362799.9</v>
          </cell>
          <cell r="D41">
            <v>512114.27</v>
          </cell>
          <cell r="E41">
            <v>0</v>
          </cell>
          <cell r="F41">
            <v>68809.02</v>
          </cell>
          <cell r="G41">
            <v>13806105.15</v>
          </cell>
        </row>
        <row r="42">
          <cell r="A42" t="str">
            <v>301130.SZ</v>
          </cell>
          <cell r="B42" t="str">
            <v>西点药业</v>
          </cell>
          <cell r="C42">
            <v>13275250.2</v>
          </cell>
          <cell r="D42">
            <v>787826.7</v>
          </cell>
          <cell r="E42">
            <v>0</v>
          </cell>
          <cell r="F42">
            <v>0</v>
          </cell>
          <cell r="G42">
            <v>14063076.9</v>
          </cell>
        </row>
        <row r="43">
          <cell r="A43" t="str">
            <v>301211.SZ</v>
          </cell>
          <cell r="B43" t="str">
            <v>亨迪药业</v>
          </cell>
          <cell r="C43">
            <v>13129165.2</v>
          </cell>
          <cell r="D43">
            <v>1381201.59</v>
          </cell>
          <cell r="E43">
            <v>0</v>
          </cell>
          <cell r="F43">
            <v>-66526.69</v>
          </cell>
          <cell r="G43">
            <v>14576893.48</v>
          </cell>
        </row>
        <row r="44">
          <cell r="A44" t="str">
            <v>301133.SZ</v>
          </cell>
          <cell r="B44" t="str">
            <v>金钟股份</v>
          </cell>
          <cell r="C44">
            <v>12197605</v>
          </cell>
          <cell r="D44">
            <v>1298698.47</v>
          </cell>
          <cell r="E44">
            <v>4158911.44</v>
          </cell>
          <cell r="F44">
            <v>181949.91</v>
          </cell>
          <cell r="G44">
            <v>17473265</v>
          </cell>
        </row>
        <row r="45">
          <cell r="A45" t="str">
            <v>870204.BJ</v>
          </cell>
          <cell r="B45" t="str">
            <v>沪江材料</v>
          </cell>
          <cell r="C45">
            <v>12153011.2</v>
          </cell>
          <cell r="D45">
            <v>506153.14</v>
          </cell>
          <cell r="E45">
            <v>597472.74</v>
          </cell>
          <cell r="F45">
            <v>23138.1</v>
          </cell>
          <cell r="G45">
            <v>13233498.98</v>
          </cell>
        </row>
        <row r="46">
          <cell r="A46" t="str">
            <v>688265.SH</v>
          </cell>
          <cell r="B46" t="str">
            <v>南模生物</v>
          </cell>
          <cell r="C46">
            <v>11573572.6</v>
          </cell>
          <cell r="D46">
            <v>25508.86</v>
          </cell>
          <cell r="E46">
            <v>5824167.58</v>
          </cell>
          <cell r="F46">
            <v>-69771.1</v>
          </cell>
          <cell r="G46">
            <v>17493020.14</v>
          </cell>
        </row>
        <row r="47">
          <cell r="A47" t="str">
            <v>688072.SH</v>
          </cell>
          <cell r="B47" t="str">
            <v>拓荆科技</v>
          </cell>
          <cell r="C47">
            <v>11186445.2</v>
          </cell>
          <cell r="D47">
            <v>1870383.63</v>
          </cell>
          <cell r="E47">
            <v>0</v>
          </cell>
          <cell r="F47">
            <v>-12968.6</v>
          </cell>
          <cell r="G47">
            <v>13069797.43</v>
          </cell>
        </row>
        <row r="48">
          <cell r="A48" t="str">
            <v>688236.SH</v>
          </cell>
          <cell r="B48" t="str">
            <v>春立医疗</v>
          </cell>
          <cell r="C48">
            <v>10838095.7</v>
          </cell>
          <cell r="D48">
            <v>2350409.31</v>
          </cell>
          <cell r="E48">
            <v>164999.97</v>
          </cell>
          <cell r="F48">
            <v>14856.74</v>
          </cell>
          <cell r="G48">
            <v>13338648.24</v>
          </cell>
        </row>
        <row r="49">
          <cell r="A49" t="str">
            <v>301111.SZ</v>
          </cell>
          <cell r="B49" t="str">
            <v>粤万年青</v>
          </cell>
          <cell r="C49">
            <v>10814245</v>
          </cell>
          <cell r="D49">
            <v>278478.48</v>
          </cell>
          <cell r="E49">
            <v>0</v>
          </cell>
          <cell r="F49">
            <v>-11209.85</v>
          </cell>
          <cell r="G49">
            <v>11103933.33</v>
          </cell>
        </row>
        <row r="50">
          <cell r="A50" t="str">
            <v>301198.SZ</v>
          </cell>
          <cell r="B50" t="str">
            <v>喜悦智行</v>
          </cell>
          <cell r="C50">
            <v>10745100.7</v>
          </cell>
          <cell r="D50">
            <v>1036881.72</v>
          </cell>
          <cell r="E50">
            <v>12521600.78</v>
          </cell>
          <cell r="F50">
            <v>0</v>
          </cell>
          <cell r="G50">
            <v>24303583.2</v>
          </cell>
        </row>
        <row r="51">
          <cell r="A51" t="str">
            <v>603122.SH</v>
          </cell>
          <cell r="B51" t="str">
            <v>合富中国</v>
          </cell>
          <cell r="C51">
            <v>10647159.8</v>
          </cell>
          <cell r="D51">
            <v>504284.9</v>
          </cell>
          <cell r="E51">
            <v>2358652.68</v>
          </cell>
          <cell r="F51">
            <v>1356.95</v>
          </cell>
          <cell r="G51">
            <v>13508740.43</v>
          </cell>
        </row>
        <row r="52">
          <cell r="A52" t="str">
            <v>301190.SZ</v>
          </cell>
          <cell r="B52" t="str">
            <v>善水科技</v>
          </cell>
          <cell r="C52">
            <v>10383703.4</v>
          </cell>
          <cell r="D52">
            <v>355756.8</v>
          </cell>
          <cell r="E52">
            <v>361733.85</v>
          </cell>
          <cell r="F52">
            <v>842.67</v>
          </cell>
          <cell r="G52">
            <v>11100351.38</v>
          </cell>
        </row>
        <row r="53">
          <cell r="A53" t="str">
            <v>871245.BJ</v>
          </cell>
          <cell r="B53" t="str">
            <v>威博液压</v>
          </cell>
          <cell r="C53">
            <v>9844928.43</v>
          </cell>
          <cell r="D53">
            <v>491565.78</v>
          </cell>
          <cell r="E53">
            <v>0</v>
          </cell>
          <cell r="F53">
            <v>26548.67</v>
          </cell>
          <cell r="G53">
            <v>10309945.54</v>
          </cell>
        </row>
        <row r="54">
          <cell r="A54" t="str">
            <v>603176.SH</v>
          </cell>
          <cell r="B54" t="str">
            <v>汇通集团</v>
          </cell>
          <cell r="C54">
            <v>9782110.97</v>
          </cell>
          <cell r="D54">
            <v>665308.16</v>
          </cell>
          <cell r="E54">
            <v>0</v>
          </cell>
          <cell r="F54">
            <v>627346.64</v>
          </cell>
          <cell r="G54">
            <v>9820072.49</v>
          </cell>
        </row>
        <row r="55">
          <cell r="A55" t="str">
            <v>301100.SZ</v>
          </cell>
          <cell r="B55" t="str">
            <v>风光股份</v>
          </cell>
          <cell r="C55">
            <v>9297840.35</v>
          </cell>
          <cell r="D55">
            <v>245425.78</v>
          </cell>
          <cell r="E55">
            <v>92914.37</v>
          </cell>
          <cell r="F55">
            <v>-75877.9</v>
          </cell>
          <cell r="G55">
            <v>9712058.4</v>
          </cell>
        </row>
        <row r="56">
          <cell r="A56" t="str">
            <v>301181.SZ</v>
          </cell>
          <cell r="B56" t="str">
            <v>标榜股份</v>
          </cell>
          <cell r="C56">
            <v>9009918.47</v>
          </cell>
          <cell r="D56">
            <v>475608.46</v>
          </cell>
          <cell r="E56">
            <v>4117447.31</v>
          </cell>
          <cell r="F56">
            <v>0</v>
          </cell>
          <cell r="G56">
            <v>13602974.24</v>
          </cell>
        </row>
        <row r="57">
          <cell r="A57" t="str">
            <v>301159.SZ</v>
          </cell>
          <cell r="B57" t="str">
            <v>三维天地</v>
          </cell>
          <cell r="C57">
            <v>8565850.19</v>
          </cell>
          <cell r="D57">
            <v>188855.63</v>
          </cell>
          <cell r="E57">
            <v>696715.37</v>
          </cell>
          <cell r="F57">
            <v>14224.1</v>
          </cell>
          <cell r="G57">
            <v>9437197.09</v>
          </cell>
        </row>
        <row r="58">
          <cell r="A58" t="str">
            <v>301235.SZ</v>
          </cell>
          <cell r="B58" t="str">
            <v>华康医疗</v>
          </cell>
          <cell r="C58">
            <v>8181434.61</v>
          </cell>
          <cell r="D58">
            <v>482387.91</v>
          </cell>
          <cell r="E58">
            <v>590583.16</v>
          </cell>
          <cell r="F58">
            <v>7082.17</v>
          </cell>
          <cell r="G58">
            <v>9247323.51</v>
          </cell>
        </row>
        <row r="59">
          <cell r="A59" t="str">
            <v>301199.SZ</v>
          </cell>
          <cell r="B59" t="str">
            <v>迈赫股份</v>
          </cell>
          <cell r="C59">
            <v>7835033.95</v>
          </cell>
          <cell r="D59">
            <v>1599478.96</v>
          </cell>
          <cell r="E59">
            <v>99203.65</v>
          </cell>
          <cell r="F59">
            <v>160466.35</v>
          </cell>
          <cell r="G59">
            <v>9373250.21</v>
          </cell>
        </row>
        <row r="60">
          <cell r="A60" t="str">
            <v>688246.SH</v>
          </cell>
          <cell r="B60" t="str">
            <v>嘉和美康</v>
          </cell>
          <cell r="C60">
            <v>7345082.73</v>
          </cell>
          <cell r="D60">
            <v>2205285.82</v>
          </cell>
          <cell r="E60">
            <v>162500.01</v>
          </cell>
          <cell r="F60">
            <v>39533.96</v>
          </cell>
          <cell r="G60">
            <v>9673334.6</v>
          </cell>
        </row>
        <row r="61">
          <cell r="A61" t="str">
            <v>688173.SH</v>
          </cell>
          <cell r="B61" t="str">
            <v>希荻微</v>
          </cell>
          <cell r="C61">
            <v>5612611.2</v>
          </cell>
          <cell r="D61">
            <v>6834242.74</v>
          </cell>
          <cell r="E61">
            <v>617215.04</v>
          </cell>
          <cell r="F61">
            <v>0</v>
          </cell>
          <cell r="G61">
            <v>13064068.98</v>
          </cell>
        </row>
        <row r="62">
          <cell r="A62" t="str">
            <v>688281.SH</v>
          </cell>
          <cell r="B62" t="str">
            <v>华秦科技</v>
          </cell>
          <cell r="C62">
            <v>5249206.64</v>
          </cell>
          <cell r="D62">
            <v>909840.92</v>
          </cell>
          <cell r="E62">
            <v>10003.04</v>
          </cell>
          <cell r="F62">
            <v>0</v>
          </cell>
          <cell r="G62">
            <v>6169050.6</v>
          </cell>
        </row>
        <row r="63">
          <cell r="A63" t="str">
            <v>688176.SH</v>
          </cell>
          <cell r="B63" t="str">
            <v>亚虹医药</v>
          </cell>
          <cell r="C63">
            <v>5074547.47</v>
          </cell>
          <cell r="D63">
            <v>94429.57</v>
          </cell>
          <cell r="E63">
            <v>2925311.64</v>
          </cell>
          <cell r="F63">
            <v>0</v>
          </cell>
          <cell r="G63">
            <v>8094288.68</v>
          </cell>
        </row>
        <row r="64">
          <cell r="A64" t="str">
            <v>001267.SZ</v>
          </cell>
          <cell r="B64" t="str">
            <v>汇绿生态</v>
          </cell>
          <cell r="C64">
            <v>4863872.17</v>
          </cell>
          <cell r="D64">
            <v>30878.19</v>
          </cell>
          <cell r="E64">
            <v>1000094.97</v>
          </cell>
          <cell r="F64">
            <v>-5544.47</v>
          </cell>
          <cell r="G64">
            <v>5900389.8</v>
          </cell>
        </row>
        <row r="65">
          <cell r="A65" t="str">
            <v>688209.SH</v>
          </cell>
          <cell r="B65" t="str">
            <v>英集芯</v>
          </cell>
          <cell r="C65">
            <v>4365660.44</v>
          </cell>
          <cell r="D65">
            <v>1078578.78</v>
          </cell>
          <cell r="E65">
            <v>1018466.15</v>
          </cell>
          <cell r="F65">
            <v>0</v>
          </cell>
          <cell r="G65">
            <v>6462705.37</v>
          </cell>
        </row>
        <row r="66">
          <cell r="A66" t="str">
            <v>301221.SZ</v>
          </cell>
          <cell r="B66" t="str">
            <v>光庭信息</v>
          </cell>
          <cell r="C66">
            <v>4225363.6</v>
          </cell>
          <cell r="D66">
            <v>1387614.52</v>
          </cell>
          <cell r="E66">
            <v>158426.17</v>
          </cell>
          <cell r="F66">
            <v>126632.29</v>
          </cell>
          <cell r="G66">
            <v>5644772</v>
          </cell>
        </row>
        <row r="67">
          <cell r="A67" t="str">
            <v>835179.BJ</v>
          </cell>
          <cell r="B67" t="str">
            <v>凯德石英</v>
          </cell>
          <cell r="C67">
            <v>3932504.77</v>
          </cell>
          <cell r="D67">
            <v>81534.31</v>
          </cell>
          <cell r="E67">
            <v>248121.38</v>
          </cell>
          <cell r="F67">
            <v>0</v>
          </cell>
          <cell r="G67">
            <v>4262160.46</v>
          </cell>
        </row>
        <row r="68">
          <cell r="A68" t="str">
            <v>688262.SH</v>
          </cell>
          <cell r="B68" t="str">
            <v>国芯科技</v>
          </cell>
          <cell r="C68">
            <v>3801664.55</v>
          </cell>
          <cell r="D68">
            <v>10982013.58</v>
          </cell>
          <cell r="E68">
            <v>11329102.37</v>
          </cell>
          <cell r="F68">
            <v>0</v>
          </cell>
          <cell r="G68">
            <v>26112780.5</v>
          </cell>
        </row>
        <row r="69">
          <cell r="A69" t="str">
            <v>301167.SZ</v>
          </cell>
          <cell r="B69" t="str">
            <v>建研设计</v>
          </cell>
          <cell r="C69">
            <v>3197476.65</v>
          </cell>
          <cell r="D69">
            <v>1464853.23</v>
          </cell>
          <cell r="E69">
            <v>0</v>
          </cell>
          <cell r="F69">
            <v>99751.79</v>
          </cell>
          <cell r="G69">
            <v>4562578.09</v>
          </cell>
        </row>
        <row r="70">
          <cell r="A70" t="str">
            <v>688259.SH</v>
          </cell>
          <cell r="B70" t="str">
            <v>创耀科技</v>
          </cell>
          <cell r="C70">
            <v>2984232.63</v>
          </cell>
          <cell r="D70">
            <v>10047699.44</v>
          </cell>
          <cell r="E70">
            <v>19221650.86</v>
          </cell>
          <cell r="F70">
            <v>0</v>
          </cell>
          <cell r="G70">
            <v>32253582.93</v>
          </cell>
        </row>
        <row r="71">
          <cell r="A71" t="str">
            <v>301117.SZ</v>
          </cell>
          <cell r="B71" t="str">
            <v>佳缘科技</v>
          </cell>
          <cell r="C71">
            <v>2781114.38</v>
          </cell>
          <cell r="D71">
            <v>140239.42</v>
          </cell>
          <cell r="E71">
            <v>341649.63</v>
          </cell>
          <cell r="F71">
            <v>0</v>
          </cell>
          <cell r="G71">
            <v>3263003.43</v>
          </cell>
        </row>
        <row r="72">
          <cell r="A72" t="str">
            <v>301213.SZ</v>
          </cell>
          <cell r="B72" t="str">
            <v>观想科技</v>
          </cell>
          <cell r="C72">
            <v>2281935.52</v>
          </cell>
          <cell r="D72">
            <v>287334.33</v>
          </cell>
          <cell r="E72">
            <v>693062.97</v>
          </cell>
          <cell r="F72">
            <v>0</v>
          </cell>
          <cell r="G72">
            <v>3262332.82</v>
          </cell>
        </row>
        <row r="73">
          <cell r="A73" t="str">
            <v>688112.SH</v>
          </cell>
          <cell r="B73" t="str">
            <v>鼎阳科技</v>
          </cell>
          <cell r="C73">
            <v>1593437.14</v>
          </cell>
          <cell r="D73">
            <v>104830.17</v>
          </cell>
          <cell r="E73">
            <v>55504.62</v>
          </cell>
          <cell r="F73">
            <v>259.62</v>
          </cell>
          <cell r="G73">
            <v>1753512.31</v>
          </cell>
        </row>
        <row r="74">
          <cell r="A74" t="str">
            <v>301179.SZ</v>
          </cell>
          <cell r="B74" t="str">
            <v>泽宇智能</v>
          </cell>
          <cell r="C74">
            <v>1476202.05</v>
          </cell>
          <cell r="D74">
            <v>235929.08</v>
          </cell>
          <cell r="E74">
            <v>0</v>
          </cell>
          <cell r="F74">
            <v>62043.26</v>
          </cell>
          <cell r="G74">
            <v>1650087.87</v>
          </cell>
        </row>
        <row r="75">
          <cell r="A75" t="str">
            <v>688283.SH</v>
          </cell>
          <cell r="B75" t="str">
            <v>坤恒顺维</v>
          </cell>
          <cell r="C75">
            <v>752509.64</v>
          </cell>
          <cell r="D75">
            <v>283633.25</v>
          </cell>
          <cell r="E75">
            <v>72946.78</v>
          </cell>
          <cell r="F75">
            <v>0</v>
          </cell>
          <cell r="G75">
            <v>1109089.67</v>
          </cell>
        </row>
        <row r="76">
          <cell r="A76" t="str">
            <v>000008.SZ</v>
          </cell>
          <cell r="B76" t="str">
            <v>神州高铁</v>
          </cell>
          <cell r="C76">
            <v>0</v>
          </cell>
          <cell r="D76">
            <v>0</v>
          </cell>
          <cell r="E76">
            <v>0</v>
          </cell>
          <cell r="F76">
            <v>115905.62</v>
          </cell>
          <cell r="G76">
            <v>-115905.62</v>
          </cell>
        </row>
        <row r="77">
          <cell r="A77" t="str">
            <v>000034.SZ</v>
          </cell>
          <cell r="B77" t="str">
            <v>神州数码</v>
          </cell>
          <cell r="C77">
            <v>0</v>
          </cell>
          <cell r="D77">
            <v>0</v>
          </cell>
          <cell r="E77">
            <v>0</v>
          </cell>
          <cell r="F77">
            <v>261656.87</v>
          </cell>
          <cell r="G77">
            <v>-261656.87</v>
          </cell>
        </row>
        <row r="78">
          <cell r="A78" t="str">
            <v>000055.SZ</v>
          </cell>
          <cell r="B78" t="str">
            <v>方大集团</v>
          </cell>
          <cell r="C78">
            <v>0</v>
          </cell>
          <cell r="D78">
            <v>0</v>
          </cell>
          <cell r="E78">
            <v>0</v>
          </cell>
          <cell r="F78">
            <v>-2078383.51</v>
          </cell>
          <cell r="G78">
            <v>2078383.51</v>
          </cell>
        </row>
        <row r="79">
          <cell r="A79" t="str">
            <v>000012.SZ</v>
          </cell>
          <cell r="B79" t="str">
            <v>南玻A</v>
          </cell>
          <cell r="C79">
            <v>0</v>
          </cell>
          <cell r="D79">
            <v>0</v>
          </cell>
          <cell r="E79">
            <v>0</v>
          </cell>
          <cell r="F79">
            <v>-1772171</v>
          </cell>
          <cell r="G79">
            <v>1772171</v>
          </cell>
        </row>
        <row r="80">
          <cell r="A80" t="str">
            <v>000021.SZ</v>
          </cell>
          <cell r="B80" t="str">
            <v>深科技</v>
          </cell>
          <cell r="C80">
            <v>0</v>
          </cell>
          <cell r="D80">
            <v>0</v>
          </cell>
          <cell r="E80">
            <v>0</v>
          </cell>
          <cell r="F80">
            <v>3569310.95</v>
          </cell>
          <cell r="G80">
            <v>-3569310.95</v>
          </cell>
        </row>
        <row r="81">
          <cell r="A81" t="str">
            <v>000065.SZ</v>
          </cell>
          <cell r="B81" t="str">
            <v>北方国际</v>
          </cell>
          <cell r="C81">
            <v>0</v>
          </cell>
          <cell r="D81">
            <v>0</v>
          </cell>
          <cell r="E81">
            <v>0</v>
          </cell>
          <cell r="F81">
            <v>46946.52</v>
          </cell>
          <cell r="G81">
            <v>-46946.52</v>
          </cell>
        </row>
        <row r="82">
          <cell r="A82" t="str">
            <v>000070.SZ</v>
          </cell>
          <cell r="B82" t="str">
            <v>特发信息</v>
          </cell>
          <cell r="C82">
            <v>0</v>
          </cell>
          <cell r="D82">
            <v>0</v>
          </cell>
          <cell r="E82">
            <v>0</v>
          </cell>
          <cell r="F82">
            <v>-2957.68</v>
          </cell>
          <cell r="G82">
            <v>2957.68</v>
          </cell>
        </row>
        <row r="83">
          <cell r="A83" t="str">
            <v>000060.SZ</v>
          </cell>
          <cell r="B83" t="str">
            <v>中金岭南</v>
          </cell>
          <cell r="C83">
            <v>0</v>
          </cell>
          <cell r="D83">
            <v>0</v>
          </cell>
          <cell r="E83">
            <v>0</v>
          </cell>
          <cell r="F83">
            <v>2347722.98</v>
          </cell>
          <cell r="G83">
            <v>-2347722.98</v>
          </cell>
        </row>
        <row r="84">
          <cell r="A84" t="str">
            <v>000009.SZ</v>
          </cell>
          <cell r="B84" t="str">
            <v>中国宝安</v>
          </cell>
          <cell r="C84">
            <v>0</v>
          </cell>
          <cell r="D84">
            <v>0</v>
          </cell>
          <cell r="E84">
            <v>0</v>
          </cell>
          <cell r="F84">
            <v>286079.26</v>
          </cell>
          <cell r="G84">
            <v>-286079.26</v>
          </cell>
        </row>
        <row r="85">
          <cell r="A85" t="str">
            <v>000150.SZ</v>
          </cell>
          <cell r="B85" t="str">
            <v>宜华健康</v>
          </cell>
          <cell r="C85">
            <v>0</v>
          </cell>
          <cell r="D85">
            <v>0</v>
          </cell>
          <cell r="E85">
            <v>0</v>
          </cell>
          <cell r="F85">
            <v>1746285.84</v>
          </cell>
          <cell r="G85">
            <v>-1746285.84</v>
          </cell>
        </row>
        <row r="86">
          <cell r="A86" t="str">
            <v>000099.SZ</v>
          </cell>
          <cell r="B86" t="str">
            <v>中信海直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000158.SZ</v>
          </cell>
          <cell r="B87" t="str">
            <v>常山北明</v>
          </cell>
          <cell r="C87">
            <v>0</v>
          </cell>
          <cell r="D87">
            <v>0</v>
          </cell>
          <cell r="E87">
            <v>0</v>
          </cell>
          <cell r="F87">
            <v>-2766845.4</v>
          </cell>
          <cell r="G87">
            <v>2766845.4</v>
          </cell>
        </row>
        <row r="88">
          <cell r="A88" t="str">
            <v>000016.SZ</v>
          </cell>
          <cell r="B88" t="str">
            <v>深康佳A</v>
          </cell>
          <cell r="C88">
            <v>0</v>
          </cell>
          <cell r="D88">
            <v>0</v>
          </cell>
          <cell r="E88">
            <v>0</v>
          </cell>
          <cell r="F88">
            <v>613907.69</v>
          </cell>
          <cell r="G88">
            <v>-613907.69</v>
          </cell>
        </row>
        <row r="89">
          <cell r="A89" t="str">
            <v>000032.SZ</v>
          </cell>
          <cell r="B89" t="str">
            <v>深桑达A</v>
          </cell>
          <cell r="C89">
            <v>0</v>
          </cell>
          <cell r="D89">
            <v>0</v>
          </cell>
          <cell r="E89">
            <v>0</v>
          </cell>
          <cell r="F89">
            <v>15004124</v>
          </cell>
          <cell r="G89">
            <v>-15004124</v>
          </cell>
        </row>
        <row r="90">
          <cell r="A90" t="str">
            <v>000046.SZ</v>
          </cell>
          <cell r="B90" t="str">
            <v>泛海控股</v>
          </cell>
          <cell r="C90">
            <v>0</v>
          </cell>
          <cell r="D90">
            <v>0</v>
          </cell>
          <cell r="E90">
            <v>0</v>
          </cell>
          <cell r="F90">
            <v>-410828.92</v>
          </cell>
          <cell r="G90">
            <v>410828.92</v>
          </cell>
        </row>
        <row r="91">
          <cell r="A91" t="str">
            <v>000002.SZ</v>
          </cell>
          <cell r="B91" t="str">
            <v>万科A</v>
          </cell>
          <cell r="C91">
            <v>0</v>
          </cell>
          <cell r="D91">
            <v>0</v>
          </cell>
          <cell r="E91">
            <v>0</v>
          </cell>
          <cell r="F91">
            <v>15271806.86</v>
          </cell>
          <cell r="G91">
            <v>-15271806.86</v>
          </cell>
        </row>
        <row r="92">
          <cell r="A92" t="str">
            <v>000045.SZ</v>
          </cell>
          <cell r="B92" t="str">
            <v>深纺织A</v>
          </cell>
          <cell r="C92">
            <v>0</v>
          </cell>
          <cell r="D92">
            <v>0</v>
          </cell>
          <cell r="E92">
            <v>0</v>
          </cell>
          <cell r="F92">
            <v>-2055.96</v>
          </cell>
          <cell r="G92">
            <v>2055.96</v>
          </cell>
        </row>
        <row r="93">
          <cell r="A93" t="str">
            <v>000088.SZ</v>
          </cell>
          <cell r="B93" t="str">
            <v>盐田港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000027.SZ</v>
          </cell>
          <cell r="B94" t="str">
            <v>深圳能源</v>
          </cell>
          <cell r="C94">
            <v>0</v>
          </cell>
          <cell r="D94">
            <v>0</v>
          </cell>
          <cell r="E94">
            <v>0</v>
          </cell>
          <cell r="F94">
            <v>7449.16</v>
          </cell>
          <cell r="G94">
            <v>-7449.16</v>
          </cell>
        </row>
        <row r="95">
          <cell r="A95" t="str">
            <v>000058.SZ</v>
          </cell>
          <cell r="B95" t="str">
            <v>深赛格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A96" t="str">
            <v>000042.SZ</v>
          </cell>
          <cell r="B96" t="str">
            <v>中洲控股</v>
          </cell>
          <cell r="C96">
            <v>0</v>
          </cell>
          <cell r="D96">
            <v>0</v>
          </cell>
          <cell r="E96">
            <v>0</v>
          </cell>
          <cell r="F96">
            <v>464792.37</v>
          </cell>
          <cell r="G96">
            <v>-464792.37</v>
          </cell>
        </row>
        <row r="97">
          <cell r="A97" t="str">
            <v>000156.SZ</v>
          </cell>
          <cell r="B97" t="str">
            <v>华数传媒</v>
          </cell>
          <cell r="C97">
            <v>0</v>
          </cell>
          <cell r="D97">
            <v>0</v>
          </cell>
          <cell r="E97">
            <v>0</v>
          </cell>
          <cell r="F97">
            <v>71011.15</v>
          </cell>
          <cell r="G97">
            <v>-71011.15</v>
          </cell>
        </row>
        <row r="98">
          <cell r="A98" t="str">
            <v>000006.SZ</v>
          </cell>
          <cell r="B98" t="str">
            <v>深振业A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000005.SZ</v>
          </cell>
          <cell r="B99" t="str">
            <v>ST星源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A100" t="str">
            <v>000159.SZ</v>
          </cell>
          <cell r="B100" t="str">
            <v>国际实业</v>
          </cell>
          <cell r="C100">
            <v>0</v>
          </cell>
          <cell r="D100">
            <v>0</v>
          </cell>
          <cell r="E100">
            <v>0</v>
          </cell>
          <cell r="F100">
            <v>38745.7</v>
          </cell>
          <cell r="G100">
            <v>-38745.7</v>
          </cell>
        </row>
        <row r="101">
          <cell r="A101" t="str">
            <v>000166.SZ</v>
          </cell>
          <cell r="B101" t="str">
            <v>申万宏源</v>
          </cell>
          <cell r="C101">
            <v>0</v>
          </cell>
          <cell r="D101">
            <v>0</v>
          </cell>
          <cell r="E101">
            <v>0</v>
          </cell>
          <cell r="F101">
            <v>2066823.26</v>
          </cell>
          <cell r="G101">
            <v>-2066823.26</v>
          </cell>
        </row>
        <row r="102">
          <cell r="A102" t="str">
            <v>000019.SZ</v>
          </cell>
          <cell r="B102" t="str">
            <v>深粮控股</v>
          </cell>
          <cell r="C102">
            <v>0</v>
          </cell>
          <cell r="D102">
            <v>0</v>
          </cell>
          <cell r="E102">
            <v>0</v>
          </cell>
          <cell r="F102">
            <v>-127043.25</v>
          </cell>
          <cell r="G102">
            <v>127043.25</v>
          </cell>
        </row>
        <row r="103">
          <cell r="A103" t="str">
            <v>000039.SZ</v>
          </cell>
          <cell r="B103" t="str">
            <v>中集集团</v>
          </cell>
          <cell r="C103">
            <v>0</v>
          </cell>
          <cell r="D103">
            <v>0</v>
          </cell>
          <cell r="E103">
            <v>0</v>
          </cell>
          <cell r="F103">
            <v>126113000</v>
          </cell>
          <cell r="G103">
            <v>-126113000</v>
          </cell>
        </row>
        <row r="104">
          <cell r="A104" t="str">
            <v>000049.SZ</v>
          </cell>
          <cell r="B104" t="str">
            <v>德赛电池</v>
          </cell>
          <cell r="C104">
            <v>0</v>
          </cell>
          <cell r="D104">
            <v>0</v>
          </cell>
          <cell r="E104">
            <v>0</v>
          </cell>
          <cell r="F104">
            <v>-3481814.8</v>
          </cell>
          <cell r="G104">
            <v>3481814.8</v>
          </cell>
        </row>
        <row r="105">
          <cell r="A105" t="str">
            <v>000011.SZ</v>
          </cell>
          <cell r="B105" t="str">
            <v>深物业A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000068.SZ</v>
          </cell>
          <cell r="B106" t="str">
            <v>华控赛格</v>
          </cell>
          <cell r="C106">
            <v>0</v>
          </cell>
          <cell r="D106">
            <v>0</v>
          </cell>
          <cell r="E106">
            <v>0</v>
          </cell>
          <cell r="F106">
            <v>1712.95</v>
          </cell>
          <cell r="G106">
            <v>-1712.95</v>
          </cell>
        </row>
        <row r="107">
          <cell r="A107" t="str">
            <v>000062.SZ</v>
          </cell>
          <cell r="B107" t="str">
            <v>深圳华强</v>
          </cell>
          <cell r="C107">
            <v>0</v>
          </cell>
          <cell r="D107">
            <v>0</v>
          </cell>
          <cell r="E107">
            <v>0</v>
          </cell>
          <cell r="F107">
            <v>161140.5</v>
          </cell>
          <cell r="G107">
            <v>-161140.5</v>
          </cell>
        </row>
        <row r="108">
          <cell r="A108" t="str">
            <v>000090.SZ</v>
          </cell>
          <cell r="B108" t="str">
            <v>天健集团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A109" t="str">
            <v>000030.SZ</v>
          </cell>
          <cell r="B109" t="str">
            <v>富奥股份</v>
          </cell>
          <cell r="C109">
            <v>0</v>
          </cell>
          <cell r="D109">
            <v>0</v>
          </cell>
          <cell r="E109">
            <v>0</v>
          </cell>
          <cell r="F109">
            <v>565063.2</v>
          </cell>
          <cell r="G109">
            <v>-565063.2</v>
          </cell>
        </row>
        <row r="110">
          <cell r="A110" t="str">
            <v>000420.SZ</v>
          </cell>
          <cell r="B110" t="str">
            <v>吉林化纤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 t="str">
            <v>000428.SZ</v>
          </cell>
          <cell r="B111" t="str">
            <v>华天酒店</v>
          </cell>
          <cell r="C111">
            <v>0</v>
          </cell>
          <cell r="D111">
            <v>0</v>
          </cell>
          <cell r="E111">
            <v>0</v>
          </cell>
          <cell r="F111">
            <v>131433.2</v>
          </cell>
          <cell r="G111">
            <v>-131433.2</v>
          </cell>
        </row>
        <row r="112">
          <cell r="A112" t="str">
            <v>000402.SZ</v>
          </cell>
          <cell r="B112" t="str">
            <v>金融街</v>
          </cell>
          <cell r="C112">
            <v>0</v>
          </cell>
          <cell r="D112">
            <v>0</v>
          </cell>
          <cell r="E112">
            <v>0</v>
          </cell>
          <cell r="F112">
            <v>-182548.88</v>
          </cell>
          <cell r="G112">
            <v>182548.88</v>
          </cell>
        </row>
        <row r="113">
          <cell r="A113" t="str">
            <v>000498.SZ</v>
          </cell>
          <cell r="B113" t="str">
            <v>山东路桥</v>
          </cell>
          <cell r="C113">
            <v>0</v>
          </cell>
          <cell r="D113">
            <v>0</v>
          </cell>
          <cell r="E113">
            <v>0</v>
          </cell>
          <cell r="F113">
            <v>828123.83</v>
          </cell>
          <cell r="G113">
            <v>-828123.83</v>
          </cell>
        </row>
        <row r="114">
          <cell r="A114" t="str">
            <v>000333.SZ</v>
          </cell>
          <cell r="B114" t="str">
            <v>美的集团</v>
          </cell>
          <cell r="C114">
            <v>0</v>
          </cell>
          <cell r="D114">
            <v>0</v>
          </cell>
          <cell r="E114">
            <v>0</v>
          </cell>
          <cell r="F114">
            <v>57969000</v>
          </cell>
          <cell r="G114">
            <v>-57969000</v>
          </cell>
        </row>
        <row r="115">
          <cell r="A115" t="str">
            <v>000413.SZ</v>
          </cell>
          <cell r="B115" t="str">
            <v>东旭光电</v>
          </cell>
          <cell r="C115">
            <v>0</v>
          </cell>
          <cell r="D115">
            <v>0</v>
          </cell>
          <cell r="E115">
            <v>0</v>
          </cell>
          <cell r="F115">
            <v>121096836.27</v>
          </cell>
          <cell r="G115">
            <v>-121096836.27</v>
          </cell>
        </row>
        <row r="116">
          <cell r="A116" t="str">
            <v>000425.SZ</v>
          </cell>
          <cell r="B116" t="str">
            <v>徐工机械</v>
          </cell>
          <cell r="C116">
            <v>0</v>
          </cell>
          <cell r="D116">
            <v>0</v>
          </cell>
          <cell r="E116">
            <v>0</v>
          </cell>
          <cell r="F116">
            <v>-54752148.93</v>
          </cell>
          <cell r="G116">
            <v>54752148.93</v>
          </cell>
        </row>
        <row r="117">
          <cell r="A117" t="str">
            <v>000400.SZ</v>
          </cell>
          <cell r="B117" t="str">
            <v>许继电气</v>
          </cell>
          <cell r="C117">
            <v>0</v>
          </cell>
          <cell r="D117">
            <v>0</v>
          </cell>
          <cell r="E117">
            <v>0</v>
          </cell>
          <cell r="F117">
            <v>7252372.11</v>
          </cell>
          <cell r="G117">
            <v>-7252372.11</v>
          </cell>
        </row>
        <row r="118">
          <cell r="A118" t="str">
            <v>000507.SZ</v>
          </cell>
          <cell r="B118" t="str">
            <v>珠海港</v>
          </cell>
          <cell r="C118">
            <v>0</v>
          </cell>
          <cell r="D118">
            <v>0</v>
          </cell>
          <cell r="E118">
            <v>0</v>
          </cell>
          <cell r="F118">
            <v>-1089463.27</v>
          </cell>
          <cell r="G118">
            <v>1089463.27</v>
          </cell>
        </row>
        <row r="119">
          <cell r="A119" t="str">
            <v>000410.SZ</v>
          </cell>
          <cell r="B119" t="str">
            <v>*ST沈机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000510.SZ</v>
          </cell>
          <cell r="B120" t="str">
            <v>新金路</v>
          </cell>
          <cell r="C120">
            <v>0</v>
          </cell>
          <cell r="D120">
            <v>0</v>
          </cell>
          <cell r="E120">
            <v>0</v>
          </cell>
          <cell r="F120">
            <v>37578.69</v>
          </cell>
          <cell r="G120">
            <v>-37578.69</v>
          </cell>
        </row>
        <row r="121">
          <cell r="A121" t="str">
            <v>000430.SZ</v>
          </cell>
          <cell r="B121" t="str">
            <v>张家界</v>
          </cell>
          <cell r="C121">
            <v>0</v>
          </cell>
          <cell r="D121">
            <v>0</v>
          </cell>
          <cell r="E121">
            <v>0</v>
          </cell>
          <cell r="F121">
            <v>-227044.07</v>
          </cell>
          <cell r="G121">
            <v>227044.07</v>
          </cell>
        </row>
        <row r="122">
          <cell r="A122" t="str">
            <v>000598.SZ</v>
          </cell>
          <cell r="B122" t="str">
            <v>兴蓉环境</v>
          </cell>
          <cell r="C122">
            <v>0</v>
          </cell>
          <cell r="D122">
            <v>0</v>
          </cell>
          <cell r="E122">
            <v>0</v>
          </cell>
          <cell r="F122">
            <v>-557.39</v>
          </cell>
          <cell r="G122">
            <v>557.39</v>
          </cell>
        </row>
        <row r="123">
          <cell r="A123" t="str">
            <v>000404.SZ</v>
          </cell>
          <cell r="B123" t="str">
            <v>长虹华意</v>
          </cell>
          <cell r="C123">
            <v>0</v>
          </cell>
          <cell r="D123">
            <v>0</v>
          </cell>
          <cell r="E123">
            <v>0</v>
          </cell>
          <cell r="F123">
            <v>917036.51</v>
          </cell>
          <cell r="G123">
            <v>-917036.51</v>
          </cell>
        </row>
        <row r="124">
          <cell r="A124" t="str">
            <v>000518.SZ</v>
          </cell>
          <cell r="B124" t="str">
            <v>四环生物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000416.SZ</v>
          </cell>
          <cell r="B125" t="str">
            <v>民生控股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000534.SZ</v>
          </cell>
          <cell r="B126" t="str">
            <v>万泽股份</v>
          </cell>
          <cell r="C126">
            <v>0</v>
          </cell>
          <cell r="D126">
            <v>0</v>
          </cell>
          <cell r="E126">
            <v>0</v>
          </cell>
          <cell r="F126">
            <v>49670.47</v>
          </cell>
          <cell r="G126">
            <v>-49670.47</v>
          </cell>
        </row>
        <row r="127">
          <cell r="A127" t="str">
            <v>000513.SZ</v>
          </cell>
          <cell r="B127" t="str">
            <v>丽珠集团</v>
          </cell>
          <cell r="C127">
            <v>0</v>
          </cell>
          <cell r="D127">
            <v>0</v>
          </cell>
          <cell r="E127">
            <v>0</v>
          </cell>
          <cell r="F127">
            <v>943911.31</v>
          </cell>
          <cell r="G127">
            <v>-943911.31</v>
          </cell>
        </row>
        <row r="128">
          <cell r="A128" t="str">
            <v>000519.SZ</v>
          </cell>
          <cell r="B128" t="str">
            <v>中兵红箭</v>
          </cell>
          <cell r="C128">
            <v>0</v>
          </cell>
          <cell r="D128">
            <v>0</v>
          </cell>
          <cell r="E128">
            <v>0</v>
          </cell>
          <cell r="F128">
            <v>-1337174.46</v>
          </cell>
          <cell r="G128">
            <v>1337174.46</v>
          </cell>
        </row>
        <row r="129">
          <cell r="A129" t="str">
            <v>000538.SZ</v>
          </cell>
          <cell r="B129" t="str">
            <v>云南白药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A130" t="str">
            <v>000541.SZ</v>
          </cell>
          <cell r="B130" t="str">
            <v>佛山照明</v>
          </cell>
          <cell r="C130">
            <v>0</v>
          </cell>
          <cell r="D130">
            <v>0</v>
          </cell>
          <cell r="E130">
            <v>0</v>
          </cell>
          <cell r="F130">
            <v>36004193.06</v>
          </cell>
          <cell r="G130">
            <v>-36004193.06</v>
          </cell>
        </row>
        <row r="131">
          <cell r="A131" t="str">
            <v>000533.SZ</v>
          </cell>
          <cell r="B131" t="str">
            <v>顺钠股份</v>
          </cell>
          <cell r="C131">
            <v>0</v>
          </cell>
          <cell r="D131">
            <v>0</v>
          </cell>
          <cell r="E131">
            <v>0</v>
          </cell>
          <cell r="F131">
            <v>8043.22</v>
          </cell>
          <cell r="G131">
            <v>-8043.22</v>
          </cell>
        </row>
        <row r="132">
          <cell r="A132" t="str">
            <v>000547.SZ</v>
          </cell>
          <cell r="B132" t="str">
            <v>航天发展</v>
          </cell>
          <cell r="C132">
            <v>0</v>
          </cell>
          <cell r="D132">
            <v>0</v>
          </cell>
          <cell r="E132">
            <v>0</v>
          </cell>
          <cell r="F132">
            <v>10087.38</v>
          </cell>
          <cell r="G132">
            <v>-10087.38</v>
          </cell>
        </row>
        <row r="133">
          <cell r="A133" t="str">
            <v>000546.SZ</v>
          </cell>
          <cell r="B133" t="str">
            <v>金圆股份</v>
          </cell>
          <cell r="C133">
            <v>0</v>
          </cell>
          <cell r="D133">
            <v>0</v>
          </cell>
          <cell r="E133">
            <v>0</v>
          </cell>
          <cell r="F133">
            <v>640018.64</v>
          </cell>
          <cell r="G133">
            <v>-640018.64</v>
          </cell>
        </row>
        <row r="134">
          <cell r="A134" t="str">
            <v>000505.SZ</v>
          </cell>
          <cell r="B134" t="str">
            <v>京粮控股</v>
          </cell>
          <cell r="C134">
            <v>0</v>
          </cell>
          <cell r="D134">
            <v>0</v>
          </cell>
          <cell r="E134">
            <v>0</v>
          </cell>
          <cell r="F134">
            <v>-20756.74</v>
          </cell>
          <cell r="G134">
            <v>20756.74</v>
          </cell>
        </row>
        <row r="135">
          <cell r="A135" t="str">
            <v>000543.SZ</v>
          </cell>
          <cell r="B135" t="str">
            <v>皖能电力</v>
          </cell>
          <cell r="C135">
            <v>0</v>
          </cell>
          <cell r="D135">
            <v>0</v>
          </cell>
          <cell r="E135">
            <v>0</v>
          </cell>
          <cell r="F135">
            <v>4315560.79</v>
          </cell>
          <cell r="G135">
            <v>-4315560.79</v>
          </cell>
        </row>
        <row r="136">
          <cell r="A136" t="str">
            <v>000568.SZ</v>
          </cell>
          <cell r="B136" t="str">
            <v>泸州老窖</v>
          </cell>
          <cell r="C136">
            <v>0</v>
          </cell>
          <cell r="D136">
            <v>0</v>
          </cell>
          <cell r="E136">
            <v>0</v>
          </cell>
          <cell r="F136">
            <v>546546.66</v>
          </cell>
          <cell r="G136">
            <v>-546546.66</v>
          </cell>
        </row>
        <row r="137">
          <cell r="A137" t="str">
            <v>000502.SZ</v>
          </cell>
          <cell r="B137" t="str">
            <v>*ST绿景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000528.SZ</v>
          </cell>
          <cell r="B138" t="str">
            <v>柳工</v>
          </cell>
          <cell r="C138">
            <v>0</v>
          </cell>
          <cell r="D138">
            <v>0</v>
          </cell>
          <cell r="E138">
            <v>0</v>
          </cell>
          <cell r="F138">
            <v>5750948.57</v>
          </cell>
          <cell r="G138">
            <v>-5750948.57</v>
          </cell>
        </row>
        <row r="139">
          <cell r="A139" t="str">
            <v>000567.SZ</v>
          </cell>
          <cell r="B139" t="str">
            <v>海德股份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A140" t="str">
            <v>000551.SZ</v>
          </cell>
          <cell r="B140" t="str">
            <v>创元科技</v>
          </cell>
          <cell r="C140">
            <v>0</v>
          </cell>
          <cell r="D140">
            <v>0</v>
          </cell>
          <cell r="E140">
            <v>0</v>
          </cell>
          <cell r="F140">
            <v>89032.42</v>
          </cell>
          <cell r="G140">
            <v>-89032.42</v>
          </cell>
        </row>
        <row r="141">
          <cell r="A141" t="str">
            <v>000548.SZ</v>
          </cell>
          <cell r="B141" t="str">
            <v>湖南投资</v>
          </cell>
          <cell r="C141">
            <v>0</v>
          </cell>
          <cell r="D141">
            <v>0</v>
          </cell>
          <cell r="E141">
            <v>0</v>
          </cell>
          <cell r="F141">
            <v>802765.97</v>
          </cell>
          <cell r="G141">
            <v>-802765.97</v>
          </cell>
        </row>
        <row r="142">
          <cell r="A142" t="str">
            <v>000516.SZ</v>
          </cell>
          <cell r="B142" t="str">
            <v>国际医学</v>
          </cell>
          <cell r="C142">
            <v>0</v>
          </cell>
          <cell r="D142">
            <v>0</v>
          </cell>
          <cell r="E142">
            <v>0</v>
          </cell>
          <cell r="F142">
            <v>-197257.74</v>
          </cell>
          <cell r="G142">
            <v>197257.74</v>
          </cell>
        </row>
        <row r="143">
          <cell r="A143" t="str">
            <v>000570.SZ</v>
          </cell>
          <cell r="B143" t="str">
            <v>苏常柴A</v>
          </cell>
          <cell r="C143">
            <v>0</v>
          </cell>
          <cell r="D143">
            <v>0</v>
          </cell>
          <cell r="E143">
            <v>0</v>
          </cell>
          <cell r="F143">
            <v>6459.16</v>
          </cell>
          <cell r="G143">
            <v>-6459.16</v>
          </cell>
        </row>
        <row r="144">
          <cell r="A144" t="str">
            <v>000531.SZ</v>
          </cell>
          <cell r="B144" t="str">
            <v>穗恒运A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000620.SZ</v>
          </cell>
          <cell r="B145" t="str">
            <v>新华联</v>
          </cell>
          <cell r="C145">
            <v>0</v>
          </cell>
          <cell r="D145">
            <v>0</v>
          </cell>
          <cell r="E145">
            <v>0</v>
          </cell>
          <cell r="F145">
            <v>1674413.55</v>
          </cell>
          <cell r="G145">
            <v>-1674413.55</v>
          </cell>
        </row>
        <row r="146">
          <cell r="A146" t="str">
            <v>000520.SZ</v>
          </cell>
          <cell r="B146" t="str">
            <v>长航凤凰</v>
          </cell>
          <cell r="C146">
            <v>0</v>
          </cell>
          <cell r="D146">
            <v>0</v>
          </cell>
          <cell r="E146">
            <v>0</v>
          </cell>
          <cell r="F146">
            <v>75030.82</v>
          </cell>
          <cell r="G146">
            <v>-75030.82</v>
          </cell>
        </row>
        <row r="147">
          <cell r="A147" t="str">
            <v>000572.SZ</v>
          </cell>
          <cell r="B147" t="str">
            <v>海马汽车</v>
          </cell>
          <cell r="C147">
            <v>0</v>
          </cell>
          <cell r="D147">
            <v>0</v>
          </cell>
          <cell r="E147">
            <v>0</v>
          </cell>
          <cell r="F147">
            <v>381471.03</v>
          </cell>
          <cell r="G147">
            <v>-381471.03</v>
          </cell>
        </row>
        <row r="148">
          <cell r="A148" t="str">
            <v>000613.SZ</v>
          </cell>
          <cell r="B148" t="str">
            <v>*ST东海A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</row>
        <row r="149">
          <cell r="A149" t="str">
            <v>000525.SZ</v>
          </cell>
          <cell r="B149" t="str">
            <v>ST红太阳</v>
          </cell>
          <cell r="C149">
            <v>0</v>
          </cell>
          <cell r="D149">
            <v>0</v>
          </cell>
          <cell r="E149">
            <v>0</v>
          </cell>
          <cell r="F149">
            <v>88253.49</v>
          </cell>
          <cell r="G149">
            <v>-88253.49</v>
          </cell>
        </row>
        <row r="150">
          <cell r="A150" t="str">
            <v>000553.SZ</v>
          </cell>
          <cell r="B150" t="str">
            <v>安道麦A</v>
          </cell>
          <cell r="C150">
            <v>0</v>
          </cell>
          <cell r="D150">
            <v>0</v>
          </cell>
          <cell r="E150">
            <v>0</v>
          </cell>
          <cell r="F150">
            <v>9246000</v>
          </cell>
          <cell r="G150">
            <v>-9246000</v>
          </cell>
        </row>
        <row r="151">
          <cell r="A151" t="str">
            <v>000523.SZ</v>
          </cell>
          <cell r="B151" t="str">
            <v>*ST浪奇</v>
          </cell>
          <cell r="C151">
            <v>0</v>
          </cell>
          <cell r="D151">
            <v>0</v>
          </cell>
          <cell r="E151">
            <v>0</v>
          </cell>
          <cell r="F151">
            <v>248128.33</v>
          </cell>
          <cell r="G151">
            <v>-248128.33</v>
          </cell>
        </row>
        <row r="152">
          <cell r="A152" t="str">
            <v>000565.SZ</v>
          </cell>
          <cell r="B152" t="str">
            <v>渝三峡A</v>
          </cell>
          <cell r="C152">
            <v>0</v>
          </cell>
          <cell r="D152">
            <v>0</v>
          </cell>
          <cell r="E152">
            <v>0</v>
          </cell>
          <cell r="F152">
            <v>-44190.52</v>
          </cell>
          <cell r="G152">
            <v>44190.52</v>
          </cell>
        </row>
        <row r="153">
          <cell r="A153" t="str">
            <v>000606.SZ</v>
          </cell>
          <cell r="B153" t="str">
            <v>ST顺利</v>
          </cell>
          <cell r="C153">
            <v>0</v>
          </cell>
          <cell r="D153">
            <v>0</v>
          </cell>
          <cell r="E153">
            <v>0</v>
          </cell>
          <cell r="F153">
            <v>4137.88</v>
          </cell>
          <cell r="G153">
            <v>-4137.88</v>
          </cell>
        </row>
        <row r="154">
          <cell r="A154" t="str">
            <v>000626.SZ</v>
          </cell>
          <cell r="B154" t="str">
            <v>远大控股</v>
          </cell>
          <cell r="C154">
            <v>0</v>
          </cell>
          <cell r="D154">
            <v>0</v>
          </cell>
          <cell r="E154">
            <v>0</v>
          </cell>
          <cell r="F154">
            <v>244893.37</v>
          </cell>
          <cell r="G154">
            <v>-244893.37</v>
          </cell>
        </row>
        <row r="155">
          <cell r="A155" t="str">
            <v>000557.SZ</v>
          </cell>
          <cell r="B155" t="str">
            <v>西部创业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000625.SZ</v>
          </cell>
          <cell r="B156" t="str">
            <v>长安汽车</v>
          </cell>
          <cell r="C156">
            <v>0</v>
          </cell>
          <cell r="D156">
            <v>0</v>
          </cell>
          <cell r="E156">
            <v>0</v>
          </cell>
          <cell r="F156">
            <v>606137499.27</v>
          </cell>
          <cell r="G156">
            <v>-606137499.27</v>
          </cell>
        </row>
        <row r="157">
          <cell r="A157" t="str">
            <v>000571.SZ</v>
          </cell>
          <cell r="B157" t="str">
            <v>ST大洲</v>
          </cell>
          <cell r="C157">
            <v>0</v>
          </cell>
          <cell r="D157">
            <v>0</v>
          </cell>
          <cell r="E157">
            <v>0</v>
          </cell>
          <cell r="F157">
            <v>4638604.93</v>
          </cell>
          <cell r="G157">
            <v>-4638604.93</v>
          </cell>
        </row>
        <row r="158">
          <cell r="A158" t="str">
            <v>000573.SZ</v>
          </cell>
          <cell r="B158" t="str">
            <v>粤宏远A</v>
          </cell>
          <cell r="C158">
            <v>0</v>
          </cell>
          <cell r="D158">
            <v>0</v>
          </cell>
          <cell r="E158">
            <v>0</v>
          </cell>
          <cell r="F158">
            <v>16056.54</v>
          </cell>
          <cell r="G158">
            <v>-16056.54</v>
          </cell>
        </row>
        <row r="159">
          <cell r="A159" t="str">
            <v>000591.SZ</v>
          </cell>
          <cell r="B159" t="str">
            <v>太阳能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000586.SZ</v>
          </cell>
          <cell r="B160" t="str">
            <v>汇源通信</v>
          </cell>
          <cell r="C160">
            <v>0</v>
          </cell>
          <cell r="D160">
            <v>0</v>
          </cell>
          <cell r="E160">
            <v>0</v>
          </cell>
          <cell r="F160">
            <v>15434.36</v>
          </cell>
          <cell r="G160">
            <v>-15434.36</v>
          </cell>
        </row>
        <row r="161">
          <cell r="A161" t="str">
            <v>000576.SZ</v>
          </cell>
          <cell r="B161" t="str">
            <v>甘化科工</v>
          </cell>
          <cell r="C161">
            <v>0</v>
          </cell>
          <cell r="D161">
            <v>0</v>
          </cell>
          <cell r="E161">
            <v>0</v>
          </cell>
          <cell r="F161">
            <v>-30647.95</v>
          </cell>
          <cell r="G161">
            <v>30647.95</v>
          </cell>
        </row>
        <row r="162">
          <cell r="A162" t="str">
            <v>000596.SZ</v>
          </cell>
          <cell r="B162" t="str">
            <v>古井贡酒</v>
          </cell>
          <cell r="C162">
            <v>0</v>
          </cell>
          <cell r="D162">
            <v>0</v>
          </cell>
          <cell r="E162">
            <v>0</v>
          </cell>
          <cell r="F162">
            <v>1013535.46</v>
          </cell>
          <cell r="G162">
            <v>-1013535.46</v>
          </cell>
        </row>
        <row r="163">
          <cell r="A163" t="str">
            <v>000550.SZ</v>
          </cell>
          <cell r="B163" t="str">
            <v>江铃汽车</v>
          </cell>
          <cell r="C163">
            <v>0</v>
          </cell>
          <cell r="D163">
            <v>0</v>
          </cell>
          <cell r="E163">
            <v>0</v>
          </cell>
          <cell r="F163">
            <v>25302606</v>
          </cell>
          <cell r="G163">
            <v>-25302606</v>
          </cell>
        </row>
        <row r="164">
          <cell r="A164" t="str">
            <v>000581.SZ</v>
          </cell>
          <cell r="B164" t="str">
            <v>威孚高科</v>
          </cell>
          <cell r="C164">
            <v>0</v>
          </cell>
          <cell r="D164">
            <v>0</v>
          </cell>
          <cell r="E164">
            <v>0</v>
          </cell>
          <cell r="F164">
            <v>2625113.7</v>
          </cell>
          <cell r="G164">
            <v>-2625113.7</v>
          </cell>
        </row>
        <row r="165">
          <cell r="A165" t="str">
            <v>000622.SZ</v>
          </cell>
          <cell r="B165" t="str">
            <v>恒立实业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000627.SZ</v>
          </cell>
          <cell r="B166" t="str">
            <v>天茂集团</v>
          </cell>
          <cell r="C166">
            <v>0</v>
          </cell>
          <cell r="D166">
            <v>0</v>
          </cell>
          <cell r="E166">
            <v>0</v>
          </cell>
          <cell r="F166">
            <v>-88017.64</v>
          </cell>
          <cell r="G166">
            <v>88017.64</v>
          </cell>
        </row>
        <row r="167">
          <cell r="A167" t="str">
            <v>000617.SZ</v>
          </cell>
          <cell r="B167" t="str">
            <v>中油资本</v>
          </cell>
          <cell r="C167">
            <v>0</v>
          </cell>
          <cell r="D167">
            <v>0</v>
          </cell>
          <cell r="E167">
            <v>0</v>
          </cell>
          <cell r="F167">
            <v>-205.76</v>
          </cell>
          <cell r="G167">
            <v>205.76</v>
          </cell>
        </row>
        <row r="168">
          <cell r="A168" t="str">
            <v>000616.SZ</v>
          </cell>
          <cell r="B168" t="str">
            <v>ST海投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000623.SZ</v>
          </cell>
          <cell r="B169" t="str">
            <v>吉林敖东</v>
          </cell>
          <cell r="C169">
            <v>0</v>
          </cell>
          <cell r="D169">
            <v>0</v>
          </cell>
          <cell r="E169">
            <v>0</v>
          </cell>
          <cell r="F169">
            <v>-631191.29</v>
          </cell>
          <cell r="G169">
            <v>631191.29</v>
          </cell>
        </row>
        <row r="170">
          <cell r="A170" t="str">
            <v>000668.SZ</v>
          </cell>
          <cell r="B170" t="str">
            <v>荣丰控股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000650.SZ</v>
          </cell>
          <cell r="B171" t="str">
            <v>仁和药业</v>
          </cell>
          <cell r="C171">
            <v>0</v>
          </cell>
          <cell r="D171">
            <v>0</v>
          </cell>
          <cell r="E171">
            <v>0</v>
          </cell>
          <cell r="F171">
            <v>-802321.14</v>
          </cell>
          <cell r="G171">
            <v>802321.14</v>
          </cell>
        </row>
        <row r="172">
          <cell r="A172" t="str">
            <v>000628.SZ</v>
          </cell>
          <cell r="B172" t="str">
            <v>高新发展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000629.SZ</v>
          </cell>
          <cell r="B173" t="str">
            <v>攀钢钒钛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000630.SZ</v>
          </cell>
          <cell r="B174" t="str">
            <v>铜陵有色</v>
          </cell>
          <cell r="C174">
            <v>0</v>
          </cell>
          <cell r="D174">
            <v>0</v>
          </cell>
          <cell r="E174">
            <v>0</v>
          </cell>
          <cell r="F174">
            <v>23547216.37</v>
          </cell>
          <cell r="G174">
            <v>-23547216.37</v>
          </cell>
        </row>
        <row r="175">
          <cell r="A175" t="str">
            <v>000651.SZ</v>
          </cell>
          <cell r="B175" t="str">
            <v>格力电器</v>
          </cell>
          <cell r="C175">
            <v>0</v>
          </cell>
          <cell r="D175">
            <v>0</v>
          </cell>
          <cell r="E175">
            <v>0</v>
          </cell>
          <cell r="F175">
            <v>1707828.66</v>
          </cell>
          <cell r="G175">
            <v>-1707828.66</v>
          </cell>
        </row>
        <row r="176">
          <cell r="A176" t="str">
            <v>000637.SZ</v>
          </cell>
          <cell r="B176" t="str">
            <v>茂化实华</v>
          </cell>
          <cell r="C176">
            <v>0</v>
          </cell>
          <cell r="D176">
            <v>0</v>
          </cell>
          <cell r="E176">
            <v>0</v>
          </cell>
          <cell r="F176">
            <v>-106615.16</v>
          </cell>
          <cell r="G176">
            <v>106615.16</v>
          </cell>
        </row>
        <row r="177">
          <cell r="A177" t="str">
            <v>000632.SZ</v>
          </cell>
          <cell r="B177" t="str">
            <v>三木集团</v>
          </cell>
          <cell r="C177">
            <v>0</v>
          </cell>
          <cell r="D177">
            <v>0</v>
          </cell>
          <cell r="E177">
            <v>0</v>
          </cell>
          <cell r="F177">
            <v>141255.6</v>
          </cell>
          <cell r="G177">
            <v>-141255.6</v>
          </cell>
        </row>
        <row r="178">
          <cell r="A178" t="str">
            <v>000661.SZ</v>
          </cell>
          <cell r="B178" t="str">
            <v>长春高新</v>
          </cell>
          <cell r="C178">
            <v>0</v>
          </cell>
          <cell r="D178">
            <v>0</v>
          </cell>
          <cell r="E178">
            <v>0</v>
          </cell>
          <cell r="F178">
            <v>403623.67</v>
          </cell>
          <cell r="G178">
            <v>-403623.67</v>
          </cell>
        </row>
        <row r="179">
          <cell r="A179" t="str">
            <v>000633.SZ</v>
          </cell>
          <cell r="B179" t="str">
            <v>合金投资</v>
          </cell>
          <cell r="C179">
            <v>0</v>
          </cell>
          <cell r="D179">
            <v>0</v>
          </cell>
          <cell r="E179">
            <v>0</v>
          </cell>
          <cell r="F179">
            <v>-43550.1</v>
          </cell>
          <cell r="G179">
            <v>43550.1</v>
          </cell>
        </row>
        <row r="180">
          <cell r="A180" t="str">
            <v>000656.SZ</v>
          </cell>
          <cell r="B180" t="str">
            <v>金科股份</v>
          </cell>
          <cell r="C180">
            <v>0</v>
          </cell>
          <cell r="D180">
            <v>0</v>
          </cell>
          <cell r="E180">
            <v>0</v>
          </cell>
          <cell r="F180">
            <v>-606872.66</v>
          </cell>
          <cell r="G180">
            <v>606872.66</v>
          </cell>
        </row>
        <row r="181">
          <cell r="A181" t="str">
            <v>000695.SZ</v>
          </cell>
          <cell r="B181" t="str">
            <v>滨海能源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</row>
        <row r="182">
          <cell r="A182" t="str">
            <v>000671.SZ</v>
          </cell>
          <cell r="B182" t="str">
            <v>阳光城</v>
          </cell>
          <cell r="C182">
            <v>0</v>
          </cell>
          <cell r="D182">
            <v>0</v>
          </cell>
          <cell r="E182">
            <v>0</v>
          </cell>
          <cell r="F182">
            <v>176906.69</v>
          </cell>
          <cell r="G182">
            <v>-176906.69</v>
          </cell>
        </row>
        <row r="183">
          <cell r="A183" t="str">
            <v>000676.SZ</v>
          </cell>
          <cell r="B183" t="str">
            <v>智度股份</v>
          </cell>
          <cell r="C183">
            <v>0</v>
          </cell>
          <cell r="D183">
            <v>0</v>
          </cell>
          <cell r="E183">
            <v>0</v>
          </cell>
          <cell r="F183">
            <v>1420043.47</v>
          </cell>
          <cell r="G183">
            <v>-1420043.47</v>
          </cell>
        </row>
        <row r="184">
          <cell r="A184" t="str">
            <v>000639.SZ</v>
          </cell>
          <cell r="B184" t="str">
            <v>西王食品</v>
          </cell>
          <cell r="C184">
            <v>0</v>
          </cell>
          <cell r="D184">
            <v>0</v>
          </cell>
          <cell r="E184">
            <v>0</v>
          </cell>
          <cell r="F184">
            <v>-195872.45</v>
          </cell>
          <cell r="G184">
            <v>195872.45</v>
          </cell>
        </row>
        <row r="185">
          <cell r="A185" t="str">
            <v>000669.SZ</v>
          </cell>
          <cell r="B185" t="str">
            <v>ST金鸿</v>
          </cell>
          <cell r="C185">
            <v>0</v>
          </cell>
          <cell r="D185">
            <v>0</v>
          </cell>
          <cell r="E185">
            <v>0</v>
          </cell>
          <cell r="F185">
            <v>-1121210.67</v>
          </cell>
          <cell r="G185">
            <v>1121210.67</v>
          </cell>
        </row>
        <row r="186">
          <cell r="A186" t="str">
            <v>000705.SZ</v>
          </cell>
          <cell r="B186" t="str">
            <v>浙江震元</v>
          </cell>
          <cell r="C186">
            <v>0</v>
          </cell>
          <cell r="D186">
            <v>0</v>
          </cell>
          <cell r="E186">
            <v>0</v>
          </cell>
          <cell r="F186">
            <v>1535542.06</v>
          </cell>
          <cell r="G186">
            <v>-1535542.06</v>
          </cell>
        </row>
        <row r="187">
          <cell r="A187" t="str">
            <v>000710.SZ</v>
          </cell>
          <cell r="B187" t="str">
            <v>贝瑞基因</v>
          </cell>
          <cell r="C187">
            <v>0</v>
          </cell>
          <cell r="D187">
            <v>0</v>
          </cell>
          <cell r="E187">
            <v>0</v>
          </cell>
          <cell r="F187">
            <v>-32831.49</v>
          </cell>
          <cell r="G187">
            <v>32831.49</v>
          </cell>
        </row>
        <row r="188">
          <cell r="A188" t="str">
            <v>000678.SZ</v>
          </cell>
          <cell r="B188" t="str">
            <v>襄阳轴承</v>
          </cell>
          <cell r="C188">
            <v>0</v>
          </cell>
          <cell r="D188">
            <v>0</v>
          </cell>
          <cell r="E188">
            <v>0</v>
          </cell>
          <cell r="F188">
            <v>1304389.37</v>
          </cell>
          <cell r="G188">
            <v>-1304389.37</v>
          </cell>
        </row>
        <row r="189">
          <cell r="A189" t="str">
            <v>000683.SZ</v>
          </cell>
          <cell r="B189" t="str">
            <v>远兴能源</v>
          </cell>
          <cell r="C189">
            <v>0</v>
          </cell>
          <cell r="D189">
            <v>0</v>
          </cell>
          <cell r="E189">
            <v>0</v>
          </cell>
          <cell r="F189">
            <v>-565388.02</v>
          </cell>
          <cell r="G189">
            <v>565388.02</v>
          </cell>
        </row>
        <row r="190">
          <cell r="A190" t="str">
            <v>000723.SZ</v>
          </cell>
          <cell r="B190" t="str">
            <v>美锦能源</v>
          </cell>
          <cell r="C190">
            <v>0</v>
          </cell>
          <cell r="D190">
            <v>0</v>
          </cell>
          <cell r="E190">
            <v>0</v>
          </cell>
          <cell r="F190">
            <v>-179530993.35</v>
          </cell>
          <cell r="G190">
            <v>179530993.35</v>
          </cell>
        </row>
        <row r="191">
          <cell r="A191" t="str">
            <v>000681.SZ</v>
          </cell>
          <cell r="B191" t="str">
            <v>视觉中国</v>
          </cell>
          <cell r="C191">
            <v>0</v>
          </cell>
          <cell r="D191">
            <v>0</v>
          </cell>
          <cell r="E191">
            <v>0</v>
          </cell>
          <cell r="F191">
            <v>1668.8</v>
          </cell>
          <cell r="G191">
            <v>-1668.8</v>
          </cell>
        </row>
        <row r="192">
          <cell r="A192" t="str">
            <v>000733.SZ</v>
          </cell>
          <cell r="B192" t="str">
            <v>振华科技</v>
          </cell>
          <cell r="C192">
            <v>0</v>
          </cell>
          <cell r="D192">
            <v>0</v>
          </cell>
          <cell r="E192">
            <v>0</v>
          </cell>
          <cell r="F192">
            <v>67743.09</v>
          </cell>
          <cell r="G192">
            <v>-67743.09</v>
          </cell>
        </row>
        <row r="193">
          <cell r="A193" t="str">
            <v>000667.SZ</v>
          </cell>
          <cell r="B193" t="str">
            <v>美好置业</v>
          </cell>
          <cell r="C193">
            <v>0</v>
          </cell>
          <cell r="D193">
            <v>0</v>
          </cell>
          <cell r="E193">
            <v>0</v>
          </cell>
          <cell r="F193">
            <v>-62899.83</v>
          </cell>
          <cell r="G193">
            <v>62899.83</v>
          </cell>
        </row>
        <row r="194">
          <cell r="A194" t="str">
            <v>000682.SZ</v>
          </cell>
          <cell r="B194" t="str">
            <v>东方电子</v>
          </cell>
          <cell r="C194">
            <v>0</v>
          </cell>
          <cell r="D194">
            <v>0</v>
          </cell>
          <cell r="E194">
            <v>0</v>
          </cell>
          <cell r="F194">
            <v>7396.06</v>
          </cell>
          <cell r="G194">
            <v>-7396.06</v>
          </cell>
        </row>
        <row r="195">
          <cell r="A195" t="str">
            <v>000700.SZ</v>
          </cell>
          <cell r="B195" t="str">
            <v>模塑科技</v>
          </cell>
          <cell r="C195">
            <v>0</v>
          </cell>
          <cell r="D195">
            <v>0</v>
          </cell>
          <cell r="E195">
            <v>0</v>
          </cell>
          <cell r="F195">
            <v>-39011834.04</v>
          </cell>
          <cell r="G195">
            <v>39011834.04</v>
          </cell>
        </row>
        <row r="196">
          <cell r="A196" t="str">
            <v>000712.SZ</v>
          </cell>
          <cell r="B196" t="str">
            <v>锦龙股份</v>
          </cell>
          <cell r="C196">
            <v>0</v>
          </cell>
          <cell r="D196">
            <v>0</v>
          </cell>
          <cell r="E196">
            <v>0</v>
          </cell>
          <cell r="F196">
            <v>23492.97</v>
          </cell>
          <cell r="G196">
            <v>-23492.97</v>
          </cell>
        </row>
        <row r="197">
          <cell r="A197" t="str">
            <v>000753.SZ</v>
          </cell>
          <cell r="B197" t="str">
            <v>漳州发展</v>
          </cell>
          <cell r="C197">
            <v>0</v>
          </cell>
          <cell r="D197">
            <v>0</v>
          </cell>
          <cell r="E197">
            <v>0</v>
          </cell>
          <cell r="F197">
            <v>1378805.38</v>
          </cell>
          <cell r="G197">
            <v>-1378805.38</v>
          </cell>
        </row>
        <row r="198">
          <cell r="A198" t="str">
            <v>000750.SZ</v>
          </cell>
          <cell r="B198" t="str">
            <v>国海证券</v>
          </cell>
          <cell r="C198">
            <v>0</v>
          </cell>
          <cell r="D198">
            <v>0</v>
          </cell>
          <cell r="E198">
            <v>0</v>
          </cell>
          <cell r="F198">
            <v>221853.12</v>
          </cell>
          <cell r="G198">
            <v>-221853.12</v>
          </cell>
        </row>
        <row r="199">
          <cell r="A199" t="str">
            <v>000838.SZ</v>
          </cell>
          <cell r="B199" t="str">
            <v>财信发展</v>
          </cell>
          <cell r="C199">
            <v>0</v>
          </cell>
          <cell r="D199">
            <v>0</v>
          </cell>
          <cell r="E199">
            <v>0</v>
          </cell>
          <cell r="F199">
            <v>-65614.04</v>
          </cell>
          <cell r="G199">
            <v>65614.04</v>
          </cell>
        </row>
        <row r="200">
          <cell r="A200" t="str">
            <v>000680.SZ</v>
          </cell>
          <cell r="B200" t="str">
            <v>山推股份</v>
          </cell>
          <cell r="C200">
            <v>0</v>
          </cell>
          <cell r="D200">
            <v>0</v>
          </cell>
          <cell r="E200">
            <v>0</v>
          </cell>
          <cell r="F200">
            <v>-28860120.61</v>
          </cell>
          <cell r="G200">
            <v>28860120.61</v>
          </cell>
        </row>
        <row r="201">
          <cell r="A201" t="str">
            <v>000701.SZ</v>
          </cell>
          <cell r="B201" t="str">
            <v>厦门信达</v>
          </cell>
          <cell r="C201">
            <v>0</v>
          </cell>
          <cell r="D201">
            <v>0</v>
          </cell>
          <cell r="E201">
            <v>0</v>
          </cell>
          <cell r="F201">
            <v>5147265.49</v>
          </cell>
          <cell r="G201">
            <v>-5147265.49</v>
          </cell>
        </row>
        <row r="202">
          <cell r="A202" t="str">
            <v>000881.SZ</v>
          </cell>
          <cell r="B202" t="str">
            <v>中广核技</v>
          </cell>
          <cell r="C202">
            <v>0</v>
          </cell>
          <cell r="D202">
            <v>0</v>
          </cell>
          <cell r="E202">
            <v>0</v>
          </cell>
          <cell r="F202">
            <v>491210.47</v>
          </cell>
          <cell r="G202">
            <v>-491210.47</v>
          </cell>
        </row>
        <row r="203">
          <cell r="A203" t="str">
            <v>000863.SZ</v>
          </cell>
          <cell r="B203" t="str">
            <v>三湘印象</v>
          </cell>
          <cell r="C203">
            <v>0</v>
          </cell>
          <cell r="D203">
            <v>0</v>
          </cell>
          <cell r="E203">
            <v>0</v>
          </cell>
          <cell r="F203">
            <v>3694930.14</v>
          </cell>
          <cell r="G203">
            <v>-3694930.14</v>
          </cell>
        </row>
        <row r="204">
          <cell r="A204" t="str">
            <v>000670.SZ</v>
          </cell>
          <cell r="B204" t="str">
            <v>*ST盈方</v>
          </cell>
          <cell r="C204">
            <v>0</v>
          </cell>
          <cell r="D204">
            <v>0</v>
          </cell>
          <cell r="E204">
            <v>0</v>
          </cell>
          <cell r="F204">
            <v>7690.77</v>
          </cell>
          <cell r="G204">
            <v>-7690.77</v>
          </cell>
        </row>
        <row r="205">
          <cell r="A205" t="str">
            <v>000727.SZ</v>
          </cell>
          <cell r="B205" t="str">
            <v>冠捷科技</v>
          </cell>
          <cell r="C205">
            <v>0</v>
          </cell>
          <cell r="D205">
            <v>0</v>
          </cell>
          <cell r="E205">
            <v>0</v>
          </cell>
          <cell r="F205">
            <v>17265291.11</v>
          </cell>
          <cell r="G205">
            <v>-17265291.11</v>
          </cell>
        </row>
        <row r="206">
          <cell r="A206" t="str">
            <v>000758.SZ</v>
          </cell>
          <cell r="B206" t="str">
            <v>中色股份</v>
          </cell>
          <cell r="C206">
            <v>0</v>
          </cell>
          <cell r="D206">
            <v>0</v>
          </cell>
          <cell r="E206">
            <v>0</v>
          </cell>
          <cell r="F206">
            <v>289007.17</v>
          </cell>
          <cell r="G206">
            <v>-289007.17</v>
          </cell>
        </row>
        <row r="207">
          <cell r="A207" t="str">
            <v>000783.SZ</v>
          </cell>
          <cell r="B207" t="str">
            <v>长江证券</v>
          </cell>
          <cell r="C207">
            <v>0</v>
          </cell>
          <cell r="D207">
            <v>0</v>
          </cell>
          <cell r="E207">
            <v>0</v>
          </cell>
          <cell r="F207">
            <v>446671.44</v>
          </cell>
          <cell r="G207">
            <v>-446671.44</v>
          </cell>
        </row>
        <row r="208">
          <cell r="A208" t="str">
            <v>000759.SZ</v>
          </cell>
          <cell r="B208" t="str">
            <v>中百集团</v>
          </cell>
          <cell r="C208">
            <v>0</v>
          </cell>
          <cell r="D208">
            <v>0</v>
          </cell>
          <cell r="E208">
            <v>0</v>
          </cell>
          <cell r="F208">
            <v>107252.87</v>
          </cell>
          <cell r="G208">
            <v>-107252.87</v>
          </cell>
        </row>
        <row r="209">
          <cell r="A209" t="str">
            <v>000729.SZ</v>
          </cell>
          <cell r="B209" t="str">
            <v>燕京啤酒</v>
          </cell>
          <cell r="C209">
            <v>0</v>
          </cell>
          <cell r="D209">
            <v>0</v>
          </cell>
          <cell r="E209">
            <v>0</v>
          </cell>
          <cell r="F209">
            <v>-2249129.29</v>
          </cell>
          <cell r="G209">
            <v>2249129.29</v>
          </cell>
        </row>
        <row r="210">
          <cell r="A210" t="str">
            <v>000737.SZ</v>
          </cell>
          <cell r="B210" t="str">
            <v>北方铜业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A211" t="str">
            <v>000725.SZ</v>
          </cell>
          <cell r="B211" t="str">
            <v>京东方A</v>
          </cell>
          <cell r="C211">
            <v>0</v>
          </cell>
          <cell r="D211">
            <v>0</v>
          </cell>
          <cell r="E211">
            <v>0</v>
          </cell>
          <cell r="F211">
            <v>151124296</v>
          </cell>
          <cell r="G211">
            <v>-151124296</v>
          </cell>
        </row>
        <row r="212">
          <cell r="A212" t="str">
            <v>000779.SZ</v>
          </cell>
          <cell r="B212" t="str">
            <v>甘咨询</v>
          </cell>
          <cell r="C212">
            <v>0</v>
          </cell>
          <cell r="D212">
            <v>0</v>
          </cell>
          <cell r="E212">
            <v>0</v>
          </cell>
          <cell r="F212">
            <v>17895.54</v>
          </cell>
          <cell r="G212">
            <v>-17895.54</v>
          </cell>
        </row>
        <row r="213">
          <cell r="A213" t="str">
            <v>000697.SZ</v>
          </cell>
          <cell r="B213" t="str">
            <v>炼石航空</v>
          </cell>
          <cell r="C213">
            <v>0</v>
          </cell>
          <cell r="D213">
            <v>0</v>
          </cell>
          <cell r="E213">
            <v>0</v>
          </cell>
          <cell r="F213">
            <v>17555</v>
          </cell>
          <cell r="G213">
            <v>-17555</v>
          </cell>
        </row>
        <row r="214">
          <cell r="A214" t="str">
            <v>000768.SZ</v>
          </cell>
          <cell r="B214" t="str">
            <v>中航西飞</v>
          </cell>
          <cell r="C214">
            <v>0</v>
          </cell>
          <cell r="D214">
            <v>0</v>
          </cell>
          <cell r="E214">
            <v>0</v>
          </cell>
          <cell r="F214">
            <v>154274.13</v>
          </cell>
          <cell r="G214">
            <v>-154274.13</v>
          </cell>
        </row>
        <row r="215">
          <cell r="A215" t="str">
            <v>000953.SZ</v>
          </cell>
          <cell r="B215" t="str">
            <v>河化股份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000782.SZ</v>
          </cell>
          <cell r="B216" t="str">
            <v>美达股份</v>
          </cell>
          <cell r="C216">
            <v>0</v>
          </cell>
          <cell r="D216">
            <v>0</v>
          </cell>
          <cell r="E216">
            <v>0</v>
          </cell>
          <cell r="F216">
            <v>148269.03</v>
          </cell>
          <cell r="G216">
            <v>-148269.03</v>
          </cell>
        </row>
        <row r="217">
          <cell r="A217" t="str">
            <v>000702.SZ</v>
          </cell>
          <cell r="B217" t="str">
            <v>正虹科技</v>
          </cell>
          <cell r="C217">
            <v>0</v>
          </cell>
          <cell r="D217">
            <v>0</v>
          </cell>
          <cell r="E217">
            <v>0</v>
          </cell>
          <cell r="F217">
            <v>-16132889.77</v>
          </cell>
          <cell r="G217">
            <v>16132889.77</v>
          </cell>
        </row>
        <row r="218">
          <cell r="A218" t="str">
            <v>000792.SZ</v>
          </cell>
          <cell r="B218" t="str">
            <v>盐湖股份</v>
          </cell>
          <cell r="C218">
            <v>0</v>
          </cell>
          <cell r="D218">
            <v>0</v>
          </cell>
          <cell r="E218">
            <v>0</v>
          </cell>
          <cell r="F218">
            <v>-69893.1</v>
          </cell>
          <cell r="G218">
            <v>69893.1</v>
          </cell>
        </row>
        <row r="219">
          <cell r="A219" t="str">
            <v>000822.SZ</v>
          </cell>
          <cell r="B219" t="str">
            <v>山东海化</v>
          </cell>
          <cell r="C219">
            <v>0</v>
          </cell>
          <cell r="D219">
            <v>0</v>
          </cell>
          <cell r="E219">
            <v>0</v>
          </cell>
          <cell r="F219">
            <v>47288086.66</v>
          </cell>
          <cell r="G219">
            <v>-47288086.66</v>
          </cell>
        </row>
        <row r="220">
          <cell r="A220" t="str">
            <v>000797.SZ</v>
          </cell>
          <cell r="B220" t="str">
            <v>中国武夷</v>
          </cell>
          <cell r="C220">
            <v>0</v>
          </cell>
          <cell r="D220">
            <v>0</v>
          </cell>
          <cell r="E220">
            <v>0</v>
          </cell>
          <cell r="F220">
            <v>2234947.2</v>
          </cell>
          <cell r="G220">
            <v>-2234947.2</v>
          </cell>
        </row>
        <row r="221">
          <cell r="A221" t="str">
            <v>000709.SZ</v>
          </cell>
          <cell r="B221" t="str">
            <v>河钢股份</v>
          </cell>
          <cell r="C221">
            <v>0</v>
          </cell>
          <cell r="D221">
            <v>0</v>
          </cell>
          <cell r="E221">
            <v>0</v>
          </cell>
          <cell r="F221">
            <v>-495192.5</v>
          </cell>
          <cell r="G221">
            <v>495192.5</v>
          </cell>
        </row>
        <row r="222">
          <cell r="A222" t="str">
            <v>000718.SZ</v>
          </cell>
          <cell r="B222" t="str">
            <v>苏宁环球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000856.SZ</v>
          </cell>
          <cell r="B223" t="str">
            <v>冀东装备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A224" t="str">
            <v>000785.SZ</v>
          </cell>
          <cell r="B224" t="str">
            <v>居然之家</v>
          </cell>
          <cell r="C224">
            <v>0</v>
          </cell>
          <cell r="D224">
            <v>0</v>
          </cell>
          <cell r="E224">
            <v>0</v>
          </cell>
          <cell r="F224">
            <v>1007.26</v>
          </cell>
          <cell r="G224">
            <v>-1007.26</v>
          </cell>
        </row>
        <row r="225">
          <cell r="A225" t="str">
            <v>000835.SZ</v>
          </cell>
          <cell r="B225" t="str">
            <v>*ST长动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000830.SZ</v>
          </cell>
          <cell r="B226" t="str">
            <v>鲁西化工</v>
          </cell>
          <cell r="C226">
            <v>0</v>
          </cell>
          <cell r="D226">
            <v>0</v>
          </cell>
          <cell r="E226">
            <v>0</v>
          </cell>
          <cell r="F226">
            <v>-6589787.03</v>
          </cell>
          <cell r="G226">
            <v>6589787.03</v>
          </cell>
        </row>
        <row r="227">
          <cell r="A227" t="str">
            <v>000861.SZ</v>
          </cell>
          <cell r="B227" t="str">
            <v>海印股份</v>
          </cell>
          <cell r="C227">
            <v>0</v>
          </cell>
          <cell r="D227">
            <v>0</v>
          </cell>
          <cell r="E227">
            <v>0</v>
          </cell>
          <cell r="F227">
            <v>150623.06</v>
          </cell>
          <cell r="G227">
            <v>-150623.06</v>
          </cell>
        </row>
        <row r="228">
          <cell r="A228" t="str">
            <v>000820.SZ</v>
          </cell>
          <cell r="B228" t="str">
            <v>*ST节能</v>
          </cell>
          <cell r="C228">
            <v>0</v>
          </cell>
          <cell r="D228">
            <v>0</v>
          </cell>
          <cell r="E228">
            <v>0</v>
          </cell>
          <cell r="F228">
            <v>26344441.04</v>
          </cell>
          <cell r="G228">
            <v>-26344441.04</v>
          </cell>
        </row>
        <row r="229">
          <cell r="A229" t="str">
            <v>000880.SZ</v>
          </cell>
          <cell r="B229" t="str">
            <v>潍柴重机</v>
          </cell>
          <cell r="C229">
            <v>0</v>
          </cell>
          <cell r="D229">
            <v>0</v>
          </cell>
          <cell r="E229">
            <v>0</v>
          </cell>
          <cell r="F229">
            <v>18327498.9</v>
          </cell>
          <cell r="G229">
            <v>-18327498.9</v>
          </cell>
        </row>
        <row r="230">
          <cell r="A230" t="str">
            <v>000761.SZ</v>
          </cell>
          <cell r="B230" t="str">
            <v>本钢板材</v>
          </cell>
          <cell r="C230">
            <v>0</v>
          </cell>
          <cell r="D230">
            <v>0</v>
          </cell>
          <cell r="E230">
            <v>0</v>
          </cell>
          <cell r="F230">
            <v>130675.05</v>
          </cell>
          <cell r="G230">
            <v>-130675.05</v>
          </cell>
        </row>
        <row r="231">
          <cell r="A231" t="str">
            <v>000755.SZ</v>
          </cell>
          <cell r="B231" t="str">
            <v>山西路桥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A232" t="str">
            <v>000860.SZ</v>
          </cell>
          <cell r="B232" t="str">
            <v>顺鑫农业</v>
          </cell>
          <cell r="C232">
            <v>0</v>
          </cell>
          <cell r="D232">
            <v>0</v>
          </cell>
          <cell r="E232">
            <v>0</v>
          </cell>
          <cell r="F232">
            <v>-195588.27</v>
          </cell>
          <cell r="G232">
            <v>195588.27</v>
          </cell>
        </row>
        <row r="233">
          <cell r="A233" t="str">
            <v>000888.SZ</v>
          </cell>
          <cell r="B233" t="str">
            <v>峨眉山A</v>
          </cell>
          <cell r="C233">
            <v>0</v>
          </cell>
          <cell r="D233">
            <v>0</v>
          </cell>
          <cell r="E233">
            <v>0</v>
          </cell>
          <cell r="F233">
            <v>-2971.63</v>
          </cell>
          <cell r="G233">
            <v>2971.63</v>
          </cell>
        </row>
        <row r="234">
          <cell r="A234" t="str">
            <v>000788.SZ</v>
          </cell>
          <cell r="B234" t="str">
            <v>北大医药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</row>
        <row r="235">
          <cell r="A235" t="str">
            <v>000752.SZ</v>
          </cell>
          <cell r="B235" t="str">
            <v>*ST西发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A236" t="str">
            <v>000931.SZ</v>
          </cell>
          <cell r="B236" t="str">
            <v>中关村</v>
          </cell>
          <cell r="C236">
            <v>0</v>
          </cell>
          <cell r="D236">
            <v>0</v>
          </cell>
          <cell r="E236">
            <v>0</v>
          </cell>
          <cell r="F236">
            <v>46124.37</v>
          </cell>
          <cell r="G236">
            <v>-46124.37</v>
          </cell>
        </row>
        <row r="237">
          <cell r="A237" t="str">
            <v>000885.SZ</v>
          </cell>
          <cell r="B237" t="str">
            <v>城发环境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A238" t="str">
            <v>000790.SZ</v>
          </cell>
          <cell r="B238" t="str">
            <v>华神科技</v>
          </cell>
          <cell r="C238">
            <v>0</v>
          </cell>
          <cell r="D238">
            <v>0</v>
          </cell>
          <cell r="E238">
            <v>0</v>
          </cell>
          <cell r="F238">
            <v>-22835.87</v>
          </cell>
          <cell r="G238">
            <v>22835.87</v>
          </cell>
        </row>
        <row r="239">
          <cell r="A239" t="str">
            <v>000883.SZ</v>
          </cell>
          <cell r="B239" t="str">
            <v>湖北能源</v>
          </cell>
          <cell r="C239">
            <v>0</v>
          </cell>
          <cell r="D239">
            <v>0</v>
          </cell>
          <cell r="E239">
            <v>0</v>
          </cell>
          <cell r="F239">
            <v>4070111.34</v>
          </cell>
          <cell r="G239">
            <v>-4070111.34</v>
          </cell>
        </row>
        <row r="240">
          <cell r="A240" t="str">
            <v>000739.SZ</v>
          </cell>
          <cell r="B240" t="str">
            <v>普洛药业</v>
          </cell>
          <cell r="C240">
            <v>0</v>
          </cell>
          <cell r="D240">
            <v>0</v>
          </cell>
          <cell r="E240">
            <v>0</v>
          </cell>
          <cell r="F240">
            <v>1730285.64</v>
          </cell>
          <cell r="G240">
            <v>-1730285.64</v>
          </cell>
        </row>
        <row r="241">
          <cell r="A241" t="str">
            <v>000812.SZ</v>
          </cell>
          <cell r="B241" t="str">
            <v>陕西金叶</v>
          </cell>
          <cell r="C241">
            <v>0</v>
          </cell>
          <cell r="D241">
            <v>0</v>
          </cell>
          <cell r="E241">
            <v>0</v>
          </cell>
          <cell r="F241">
            <v>-1596152.85</v>
          </cell>
          <cell r="G241">
            <v>1596152.85</v>
          </cell>
        </row>
        <row r="242">
          <cell r="A242" t="str">
            <v>000926.SZ</v>
          </cell>
          <cell r="B242" t="str">
            <v>福星股份</v>
          </cell>
          <cell r="C242">
            <v>0</v>
          </cell>
          <cell r="D242">
            <v>0</v>
          </cell>
          <cell r="E242">
            <v>0</v>
          </cell>
          <cell r="F242">
            <v>855402.24</v>
          </cell>
          <cell r="G242">
            <v>-855402.24</v>
          </cell>
        </row>
        <row r="243">
          <cell r="A243" t="str">
            <v>000961.SZ</v>
          </cell>
          <cell r="B243" t="str">
            <v>中南建设</v>
          </cell>
          <cell r="C243">
            <v>0</v>
          </cell>
          <cell r="D243">
            <v>0</v>
          </cell>
          <cell r="E243">
            <v>0</v>
          </cell>
          <cell r="F243">
            <v>388884.44</v>
          </cell>
          <cell r="G243">
            <v>-388884.44</v>
          </cell>
        </row>
        <row r="244">
          <cell r="A244" t="str">
            <v>000886.SZ</v>
          </cell>
          <cell r="B244" t="str">
            <v>海南高速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</row>
        <row r="245">
          <cell r="A245" t="str">
            <v>000911.SZ</v>
          </cell>
          <cell r="B245" t="str">
            <v>南宁糖业</v>
          </cell>
          <cell r="C245">
            <v>0</v>
          </cell>
          <cell r="D245">
            <v>0</v>
          </cell>
          <cell r="E245">
            <v>0</v>
          </cell>
          <cell r="F245">
            <v>56970082.66</v>
          </cell>
          <cell r="G245">
            <v>-56970082.66</v>
          </cell>
        </row>
        <row r="246">
          <cell r="A246" t="str">
            <v>000798.SZ</v>
          </cell>
          <cell r="B246" t="str">
            <v>中水渔业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</row>
        <row r="247">
          <cell r="A247" t="str">
            <v>000751.SZ</v>
          </cell>
          <cell r="B247" t="str">
            <v>锌业股份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</row>
        <row r="248">
          <cell r="A248" t="str">
            <v>000777.SZ</v>
          </cell>
          <cell r="B248" t="str">
            <v>中核科技</v>
          </cell>
          <cell r="C248">
            <v>0</v>
          </cell>
          <cell r="D248">
            <v>0</v>
          </cell>
          <cell r="E248">
            <v>0</v>
          </cell>
          <cell r="F248">
            <v>561667.95</v>
          </cell>
          <cell r="G248">
            <v>-561667.95</v>
          </cell>
        </row>
        <row r="249">
          <cell r="A249" t="str">
            <v>000933.SZ</v>
          </cell>
          <cell r="B249" t="str">
            <v>神火股份</v>
          </cell>
          <cell r="C249">
            <v>0</v>
          </cell>
          <cell r="D249">
            <v>0</v>
          </cell>
          <cell r="E249">
            <v>0</v>
          </cell>
          <cell r="F249">
            <v>4669576.4</v>
          </cell>
          <cell r="G249">
            <v>-4669576.4</v>
          </cell>
        </row>
        <row r="250">
          <cell r="A250" t="str">
            <v>000801.SZ</v>
          </cell>
          <cell r="B250" t="str">
            <v>四川九洲</v>
          </cell>
          <cell r="C250">
            <v>0</v>
          </cell>
          <cell r="D250">
            <v>0</v>
          </cell>
          <cell r="E250">
            <v>0</v>
          </cell>
          <cell r="F250">
            <v>-127437.53</v>
          </cell>
          <cell r="G250">
            <v>127437.53</v>
          </cell>
        </row>
        <row r="251">
          <cell r="A251" t="str">
            <v>000809.SZ</v>
          </cell>
          <cell r="B251" t="str">
            <v>铁岭新城</v>
          </cell>
          <cell r="C251">
            <v>0</v>
          </cell>
          <cell r="D251">
            <v>0</v>
          </cell>
          <cell r="E251">
            <v>0</v>
          </cell>
          <cell r="F251">
            <v>3729.79</v>
          </cell>
          <cell r="G251">
            <v>-3729.79</v>
          </cell>
        </row>
        <row r="252">
          <cell r="A252" t="str">
            <v>000848.SZ</v>
          </cell>
          <cell r="B252" t="str">
            <v>承德露露</v>
          </cell>
          <cell r="C252">
            <v>0</v>
          </cell>
          <cell r="D252">
            <v>0</v>
          </cell>
          <cell r="E252">
            <v>0</v>
          </cell>
          <cell r="F252">
            <v>-987999.79</v>
          </cell>
          <cell r="G252">
            <v>987999.79</v>
          </cell>
        </row>
        <row r="253">
          <cell r="A253" t="str">
            <v>000800.SZ</v>
          </cell>
          <cell r="B253" t="str">
            <v>一汽解放</v>
          </cell>
          <cell r="C253">
            <v>0</v>
          </cell>
          <cell r="D253">
            <v>0</v>
          </cell>
          <cell r="E253">
            <v>0</v>
          </cell>
          <cell r="F253">
            <v>-183677.14</v>
          </cell>
          <cell r="G253">
            <v>183677.14</v>
          </cell>
        </row>
        <row r="254">
          <cell r="A254" t="str">
            <v>000757.SZ</v>
          </cell>
          <cell r="B254" t="str">
            <v>浩物股份</v>
          </cell>
          <cell r="C254">
            <v>0</v>
          </cell>
          <cell r="D254">
            <v>0</v>
          </cell>
          <cell r="E254">
            <v>0</v>
          </cell>
          <cell r="F254">
            <v>-30354.83</v>
          </cell>
          <cell r="G254">
            <v>30354.83</v>
          </cell>
        </row>
        <row r="255">
          <cell r="A255" t="str">
            <v>000819.SZ</v>
          </cell>
          <cell r="B255" t="str">
            <v>岳阳兴长</v>
          </cell>
          <cell r="C255">
            <v>0</v>
          </cell>
          <cell r="D255">
            <v>0</v>
          </cell>
          <cell r="E255">
            <v>0</v>
          </cell>
          <cell r="F255">
            <v>-202210.39</v>
          </cell>
          <cell r="G255">
            <v>202210.39</v>
          </cell>
        </row>
        <row r="256">
          <cell r="A256" t="str">
            <v>000957.SZ</v>
          </cell>
          <cell r="B256" t="str">
            <v>中通客车</v>
          </cell>
          <cell r="C256">
            <v>0</v>
          </cell>
          <cell r="D256">
            <v>0</v>
          </cell>
          <cell r="E256">
            <v>0</v>
          </cell>
          <cell r="F256">
            <v>93833.57</v>
          </cell>
          <cell r="G256">
            <v>-93833.57</v>
          </cell>
        </row>
        <row r="257">
          <cell r="A257" t="str">
            <v>000937.SZ</v>
          </cell>
          <cell r="B257" t="str">
            <v>冀中能源</v>
          </cell>
          <cell r="C257">
            <v>0</v>
          </cell>
          <cell r="D257">
            <v>0</v>
          </cell>
          <cell r="E257">
            <v>0</v>
          </cell>
          <cell r="F257">
            <v>18566813.57</v>
          </cell>
          <cell r="G257">
            <v>-18566813.57</v>
          </cell>
        </row>
        <row r="258">
          <cell r="A258" t="str">
            <v>000795.SZ</v>
          </cell>
          <cell r="B258" t="str">
            <v>英洛华</v>
          </cell>
          <cell r="C258">
            <v>0</v>
          </cell>
          <cell r="D258">
            <v>0</v>
          </cell>
          <cell r="E258">
            <v>0</v>
          </cell>
          <cell r="F258">
            <v>3328668.47</v>
          </cell>
          <cell r="G258">
            <v>-3328668.47</v>
          </cell>
        </row>
        <row r="259">
          <cell r="A259" t="str">
            <v>000959.SZ</v>
          </cell>
          <cell r="B259" t="str">
            <v>首钢股份</v>
          </cell>
          <cell r="C259">
            <v>0</v>
          </cell>
          <cell r="D259">
            <v>0</v>
          </cell>
          <cell r="E259">
            <v>0</v>
          </cell>
          <cell r="F259">
            <v>3688406.23</v>
          </cell>
          <cell r="G259">
            <v>-3688406.23</v>
          </cell>
        </row>
        <row r="260">
          <cell r="A260" t="str">
            <v>000895.SZ</v>
          </cell>
          <cell r="B260" t="str">
            <v>双汇发展</v>
          </cell>
          <cell r="C260">
            <v>0</v>
          </cell>
          <cell r="D260">
            <v>0</v>
          </cell>
          <cell r="E260">
            <v>0</v>
          </cell>
          <cell r="F260">
            <v>5109211.47</v>
          </cell>
          <cell r="G260">
            <v>-5109211.47</v>
          </cell>
        </row>
        <row r="261">
          <cell r="A261" t="str">
            <v>000875.SZ</v>
          </cell>
          <cell r="B261" t="str">
            <v>吉电股份</v>
          </cell>
          <cell r="C261">
            <v>0</v>
          </cell>
          <cell r="D261">
            <v>0</v>
          </cell>
          <cell r="E261">
            <v>0</v>
          </cell>
          <cell r="F261">
            <v>1904958.44</v>
          </cell>
          <cell r="G261">
            <v>-1904958.44</v>
          </cell>
        </row>
        <row r="262">
          <cell r="A262" t="str">
            <v>000963.SZ</v>
          </cell>
          <cell r="B262" t="str">
            <v>华东医药</v>
          </cell>
          <cell r="C262">
            <v>0</v>
          </cell>
          <cell r="D262">
            <v>0</v>
          </cell>
          <cell r="E262">
            <v>0</v>
          </cell>
          <cell r="F262">
            <v>-149966.61</v>
          </cell>
          <cell r="G262">
            <v>149966.61</v>
          </cell>
        </row>
        <row r="263">
          <cell r="A263" t="str">
            <v>000902.SZ</v>
          </cell>
          <cell r="B263" t="str">
            <v>新洋丰</v>
          </cell>
          <cell r="C263">
            <v>0</v>
          </cell>
          <cell r="D263">
            <v>0</v>
          </cell>
          <cell r="E263">
            <v>0</v>
          </cell>
          <cell r="F263">
            <v>39954.68</v>
          </cell>
          <cell r="G263">
            <v>-39954.68</v>
          </cell>
        </row>
        <row r="264">
          <cell r="A264" t="str">
            <v>000901.SZ</v>
          </cell>
          <cell r="B264" t="str">
            <v>航天科技</v>
          </cell>
          <cell r="C264">
            <v>0</v>
          </cell>
          <cell r="D264">
            <v>0</v>
          </cell>
          <cell r="E264">
            <v>0</v>
          </cell>
          <cell r="F264">
            <v>187647.47</v>
          </cell>
          <cell r="G264">
            <v>-187647.47</v>
          </cell>
        </row>
        <row r="265">
          <cell r="A265" t="str">
            <v>000932.SZ</v>
          </cell>
          <cell r="B265" t="str">
            <v>华菱钢铁</v>
          </cell>
          <cell r="C265">
            <v>0</v>
          </cell>
          <cell r="D265">
            <v>0</v>
          </cell>
          <cell r="E265">
            <v>0</v>
          </cell>
          <cell r="F265">
            <v>-8491885.84</v>
          </cell>
          <cell r="G265">
            <v>8491885.84</v>
          </cell>
        </row>
        <row r="266">
          <cell r="A266" t="str">
            <v>000909.SZ</v>
          </cell>
          <cell r="B266" t="str">
            <v>数源科技</v>
          </cell>
          <cell r="C266">
            <v>0</v>
          </cell>
          <cell r="D266">
            <v>0</v>
          </cell>
          <cell r="E266">
            <v>0</v>
          </cell>
          <cell r="F266">
            <v>447851.87</v>
          </cell>
          <cell r="G266">
            <v>-447851.87</v>
          </cell>
        </row>
        <row r="267">
          <cell r="A267" t="str">
            <v>000935.SZ</v>
          </cell>
          <cell r="B267" t="str">
            <v>四川双马</v>
          </cell>
          <cell r="C267">
            <v>0</v>
          </cell>
          <cell r="D267">
            <v>0</v>
          </cell>
          <cell r="E267">
            <v>0</v>
          </cell>
          <cell r="F267">
            <v>-15920.09</v>
          </cell>
          <cell r="G267">
            <v>15920.09</v>
          </cell>
        </row>
        <row r="268">
          <cell r="A268" t="str">
            <v>000936.SZ</v>
          </cell>
          <cell r="B268" t="str">
            <v>华西股份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A269" t="str">
            <v>000878.SZ</v>
          </cell>
          <cell r="B269" t="str">
            <v>云南铜业</v>
          </cell>
          <cell r="C269">
            <v>0</v>
          </cell>
          <cell r="D269">
            <v>0</v>
          </cell>
          <cell r="E269">
            <v>0</v>
          </cell>
          <cell r="F269">
            <v>7048076.58</v>
          </cell>
          <cell r="G269">
            <v>-7048076.58</v>
          </cell>
        </row>
        <row r="270">
          <cell r="A270" t="str">
            <v>000882.SZ</v>
          </cell>
          <cell r="B270" t="str">
            <v>华联股份</v>
          </cell>
          <cell r="C270">
            <v>0</v>
          </cell>
          <cell r="D270">
            <v>0</v>
          </cell>
          <cell r="E270">
            <v>0</v>
          </cell>
          <cell r="F270">
            <v>-3540.08</v>
          </cell>
          <cell r="G270">
            <v>3540.08</v>
          </cell>
        </row>
        <row r="271">
          <cell r="A271" t="str">
            <v>000889.SZ</v>
          </cell>
          <cell r="B271" t="str">
            <v>中嘉博创</v>
          </cell>
          <cell r="C271">
            <v>0</v>
          </cell>
          <cell r="D271">
            <v>0</v>
          </cell>
          <cell r="E271">
            <v>0</v>
          </cell>
          <cell r="F271">
            <v>830448.25</v>
          </cell>
          <cell r="G271">
            <v>-830448.25</v>
          </cell>
        </row>
        <row r="272">
          <cell r="A272" t="str">
            <v>000970.SZ</v>
          </cell>
          <cell r="B272" t="str">
            <v>中科三环</v>
          </cell>
          <cell r="C272">
            <v>0</v>
          </cell>
          <cell r="D272">
            <v>0</v>
          </cell>
          <cell r="E272">
            <v>0</v>
          </cell>
          <cell r="F272">
            <v>104067.27</v>
          </cell>
          <cell r="G272">
            <v>-104067.27</v>
          </cell>
        </row>
        <row r="273">
          <cell r="A273" t="str">
            <v>000990.SZ</v>
          </cell>
          <cell r="B273" t="str">
            <v>诚志股份</v>
          </cell>
          <cell r="C273">
            <v>0</v>
          </cell>
          <cell r="D273">
            <v>0</v>
          </cell>
          <cell r="E273">
            <v>0</v>
          </cell>
          <cell r="F273">
            <v>12523.7</v>
          </cell>
          <cell r="G273">
            <v>-12523.7</v>
          </cell>
        </row>
        <row r="274">
          <cell r="A274" t="str">
            <v>000993.SZ</v>
          </cell>
          <cell r="B274" t="str">
            <v>闽东电力</v>
          </cell>
          <cell r="C274">
            <v>0</v>
          </cell>
          <cell r="D274">
            <v>0</v>
          </cell>
          <cell r="E274">
            <v>0</v>
          </cell>
          <cell r="F274">
            <v>5818309.35</v>
          </cell>
          <cell r="G274">
            <v>-5818309.35</v>
          </cell>
        </row>
        <row r="275">
          <cell r="A275" t="str">
            <v>002023.SZ</v>
          </cell>
          <cell r="B275" t="str">
            <v>海特高新</v>
          </cell>
          <cell r="C275">
            <v>0</v>
          </cell>
          <cell r="D275">
            <v>0</v>
          </cell>
          <cell r="E275">
            <v>0</v>
          </cell>
          <cell r="F275">
            <v>624477.86</v>
          </cell>
          <cell r="G275">
            <v>-624477.86</v>
          </cell>
        </row>
        <row r="276">
          <cell r="A276" t="str">
            <v>000983.SZ</v>
          </cell>
          <cell r="B276" t="str">
            <v>山西焦煤</v>
          </cell>
          <cell r="C276">
            <v>0</v>
          </cell>
          <cell r="D276">
            <v>0</v>
          </cell>
          <cell r="E276">
            <v>0</v>
          </cell>
          <cell r="F276">
            <v>3833469.7</v>
          </cell>
          <cell r="G276">
            <v>-3833469.7</v>
          </cell>
        </row>
        <row r="277">
          <cell r="A277" t="str">
            <v>000977.SZ</v>
          </cell>
          <cell r="B277" t="str">
            <v>浪潮信息</v>
          </cell>
          <cell r="C277">
            <v>0</v>
          </cell>
          <cell r="D277">
            <v>0</v>
          </cell>
          <cell r="E277">
            <v>0</v>
          </cell>
          <cell r="F277">
            <v>-1876716.75</v>
          </cell>
          <cell r="G277">
            <v>1876716.75</v>
          </cell>
        </row>
        <row r="278">
          <cell r="A278" t="str">
            <v>002014.SZ</v>
          </cell>
          <cell r="B278" t="str">
            <v>永新股份</v>
          </cell>
          <cell r="C278">
            <v>0</v>
          </cell>
          <cell r="D278">
            <v>0</v>
          </cell>
          <cell r="E278">
            <v>0</v>
          </cell>
          <cell r="F278">
            <v>150607.35</v>
          </cell>
          <cell r="G278">
            <v>-150607.35</v>
          </cell>
        </row>
        <row r="279">
          <cell r="A279" t="str">
            <v>002009.SZ</v>
          </cell>
          <cell r="B279" t="str">
            <v>天奇股份</v>
          </cell>
          <cell r="C279">
            <v>0</v>
          </cell>
          <cell r="D279">
            <v>0</v>
          </cell>
          <cell r="E279">
            <v>0</v>
          </cell>
          <cell r="F279">
            <v>14682303.45</v>
          </cell>
          <cell r="G279">
            <v>-14682303.45</v>
          </cell>
        </row>
        <row r="280">
          <cell r="A280" t="str">
            <v>002111.SZ</v>
          </cell>
          <cell r="B280" t="str">
            <v>威海广泰</v>
          </cell>
          <cell r="C280">
            <v>0</v>
          </cell>
          <cell r="D280">
            <v>0</v>
          </cell>
          <cell r="E280">
            <v>0</v>
          </cell>
          <cell r="F280">
            <v>-24708.57</v>
          </cell>
          <cell r="G280">
            <v>24708.57</v>
          </cell>
        </row>
        <row r="281">
          <cell r="A281" t="str">
            <v>002017.SZ</v>
          </cell>
          <cell r="B281" t="str">
            <v>东信和平</v>
          </cell>
          <cell r="C281">
            <v>0</v>
          </cell>
          <cell r="D281">
            <v>0</v>
          </cell>
          <cell r="E281">
            <v>0</v>
          </cell>
          <cell r="F281">
            <v>-581033.71</v>
          </cell>
          <cell r="G281">
            <v>581033.71</v>
          </cell>
        </row>
        <row r="282">
          <cell r="A282" t="str">
            <v>002021.SZ</v>
          </cell>
          <cell r="B282" t="str">
            <v>ST中捷</v>
          </cell>
          <cell r="C282">
            <v>0</v>
          </cell>
          <cell r="D282">
            <v>0</v>
          </cell>
          <cell r="E282">
            <v>0</v>
          </cell>
          <cell r="F282">
            <v>-24647.02</v>
          </cell>
          <cell r="G282">
            <v>24647.02</v>
          </cell>
        </row>
        <row r="283">
          <cell r="A283" t="str">
            <v>000981.SZ</v>
          </cell>
          <cell r="B283" t="str">
            <v>*ST银亿</v>
          </cell>
          <cell r="C283">
            <v>0</v>
          </cell>
          <cell r="D283">
            <v>0</v>
          </cell>
          <cell r="E283">
            <v>0</v>
          </cell>
          <cell r="F283">
            <v>24946501.38</v>
          </cell>
          <cell r="G283">
            <v>-24946501.38</v>
          </cell>
        </row>
        <row r="284">
          <cell r="A284" t="str">
            <v>002072.SZ</v>
          </cell>
          <cell r="B284" t="str">
            <v>*ST凯瑞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 t="str">
            <v>000976.SZ</v>
          </cell>
          <cell r="B285" t="str">
            <v>华铁股份</v>
          </cell>
          <cell r="C285">
            <v>0</v>
          </cell>
          <cell r="D285">
            <v>0</v>
          </cell>
          <cell r="E285">
            <v>0</v>
          </cell>
          <cell r="F285">
            <v>-46965.56</v>
          </cell>
          <cell r="G285">
            <v>46965.56</v>
          </cell>
        </row>
        <row r="286">
          <cell r="A286" t="str">
            <v>000985.SZ</v>
          </cell>
          <cell r="B286" t="str">
            <v>大庆华科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002061.SZ</v>
          </cell>
          <cell r="B287" t="str">
            <v>浙江交科</v>
          </cell>
          <cell r="C287">
            <v>0</v>
          </cell>
          <cell r="D287">
            <v>0</v>
          </cell>
          <cell r="E287">
            <v>0</v>
          </cell>
          <cell r="F287">
            <v>-5560011.33</v>
          </cell>
          <cell r="G287">
            <v>5560011.33</v>
          </cell>
        </row>
        <row r="288">
          <cell r="A288" t="str">
            <v>002066.SZ</v>
          </cell>
          <cell r="B288" t="str">
            <v>瑞泰科技</v>
          </cell>
          <cell r="C288">
            <v>0</v>
          </cell>
          <cell r="D288">
            <v>0</v>
          </cell>
          <cell r="E288">
            <v>0</v>
          </cell>
          <cell r="F288">
            <v>13136.63</v>
          </cell>
          <cell r="G288">
            <v>-13136.63</v>
          </cell>
        </row>
        <row r="289">
          <cell r="A289" t="str">
            <v>002092.SZ</v>
          </cell>
          <cell r="B289" t="str">
            <v>中泰化学</v>
          </cell>
          <cell r="C289">
            <v>0</v>
          </cell>
          <cell r="D289">
            <v>0</v>
          </cell>
          <cell r="E289">
            <v>0</v>
          </cell>
          <cell r="F289">
            <v>1005809.65</v>
          </cell>
          <cell r="G289">
            <v>-1005809.65</v>
          </cell>
        </row>
        <row r="290">
          <cell r="A290" t="str">
            <v>000998.SZ</v>
          </cell>
          <cell r="B290" t="str">
            <v>隆平高科</v>
          </cell>
          <cell r="C290">
            <v>0</v>
          </cell>
          <cell r="D290">
            <v>0</v>
          </cell>
          <cell r="E290">
            <v>0</v>
          </cell>
          <cell r="F290">
            <v>-17578381.74</v>
          </cell>
          <cell r="G290">
            <v>17578381.74</v>
          </cell>
        </row>
        <row r="291">
          <cell r="A291" t="str">
            <v>001696.SZ</v>
          </cell>
          <cell r="B291" t="str">
            <v>宗申动力</v>
          </cell>
          <cell r="C291">
            <v>0</v>
          </cell>
          <cell r="D291">
            <v>0</v>
          </cell>
          <cell r="E291">
            <v>0</v>
          </cell>
          <cell r="F291">
            <v>-223435.67</v>
          </cell>
          <cell r="G291">
            <v>223435.67</v>
          </cell>
        </row>
        <row r="292">
          <cell r="A292" t="str">
            <v>002099.SZ</v>
          </cell>
          <cell r="B292" t="str">
            <v>海翔药业</v>
          </cell>
          <cell r="C292">
            <v>0</v>
          </cell>
          <cell r="D292">
            <v>0</v>
          </cell>
          <cell r="E292">
            <v>0</v>
          </cell>
          <cell r="F292">
            <v>477399.56</v>
          </cell>
          <cell r="G292">
            <v>-477399.56</v>
          </cell>
        </row>
        <row r="293">
          <cell r="A293" t="str">
            <v>002003.SZ</v>
          </cell>
          <cell r="B293" t="str">
            <v>伟星股份</v>
          </cell>
          <cell r="C293">
            <v>0</v>
          </cell>
          <cell r="D293">
            <v>0</v>
          </cell>
          <cell r="E293">
            <v>0</v>
          </cell>
          <cell r="F293">
            <v>-108751.9</v>
          </cell>
          <cell r="G293">
            <v>108751.9</v>
          </cell>
        </row>
        <row r="294">
          <cell r="A294" t="str">
            <v>002088.SZ</v>
          </cell>
          <cell r="B294" t="str">
            <v>鲁阳节能</v>
          </cell>
          <cell r="C294">
            <v>0</v>
          </cell>
          <cell r="D294">
            <v>0</v>
          </cell>
          <cell r="E294">
            <v>0</v>
          </cell>
          <cell r="F294">
            <v>72277.36</v>
          </cell>
          <cell r="G294">
            <v>-72277.36</v>
          </cell>
        </row>
        <row r="295">
          <cell r="A295" t="str">
            <v>000982.SZ</v>
          </cell>
          <cell r="B295" t="str">
            <v>中银绒业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 t="str">
            <v>002106.SZ</v>
          </cell>
          <cell r="B296" t="str">
            <v>莱宝高科</v>
          </cell>
          <cell r="C296">
            <v>0</v>
          </cell>
          <cell r="D296">
            <v>0</v>
          </cell>
          <cell r="E296">
            <v>0</v>
          </cell>
          <cell r="F296">
            <v>-1449268.04</v>
          </cell>
          <cell r="G296">
            <v>1449268.04</v>
          </cell>
        </row>
        <row r="297">
          <cell r="A297" t="str">
            <v>002012.SZ</v>
          </cell>
          <cell r="B297" t="str">
            <v>凯恩股份</v>
          </cell>
          <cell r="C297">
            <v>0</v>
          </cell>
          <cell r="D297">
            <v>0</v>
          </cell>
          <cell r="E297">
            <v>0</v>
          </cell>
          <cell r="F297">
            <v>55292.26</v>
          </cell>
          <cell r="G297">
            <v>-55292.26</v>
          </cell>
        </row>
        <row r="298">
          <cell r="A298" t="str">
            <v>002022.SZ</v>
          </cell>
          <cell r="B298" t="str">
            <v>科华生物</v>
          </cell>
          <cell r="C298">
            <v>0</v>
          </cell>
          <cell r="D298">
            <v>0</v>
          </cell>
          <cell r="E298">
            <v>0</v>
          </cell>
          <cell r="F298">
            <v>842707.27</v>
          </cell>
          <cell r="G298">
            <v>-842707.27</v>
          </cell>
        </row>
        <row r="299">
          <cell r="A299" t="str">
            <v>002129.SZ</v>
          </cell>
          <cell r="B299" t="str">
            <v>中环股份</v>
          </cell>
          <cell r="C299">
            <v>0</v>
          </cell>
          <cell r="D299">
            <v>0</v>
          </cell>
          <cell r="E299">
            <v>0</v>
          </cell>
          <cell r="F299">
            <v>-2979373.5</v>
          </cell>
          <cell r="G299">
            <v>2979373.5</v>
          </cell>
        </row>
        <row r="300">
          <cell r="A300" t="str">
            <v>002118.SZ</v>
          </cell>
          <cell r="B300" t="str">
            <v>紫鑫药业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 t="str">
            <v>002015.SZ</v>
          </cell>
          <cell r="B301" t="str">
            <v>协鑫能科</v>
          </cell>
          <cell r="C301">
            <v>0</v>
          </cell>
          <cell r="D301">
            <v>0</v>
          </cell>
          <cell r="E301">
            <v>0</v>
          </cell>
          <cell r="F301">
            <v>91395358.4</v>
          </cell>
          <cell r="G301">
            <v>-91395358.4</v>
          </cell>
        </row>
        <row r="302">
          <cell r="A302" t="str">
            <v>002076.SZ</v>
          </cell>
          <cell r="B302" t="str">
            <v>ST雪莱</v>
          </cell>
          <cell r="C302">
            <v>0</v>
          </cell>
          <cell r="D302">
            <v>0</v>
          </cell>
          <cell r="E302">
            <v>0</v>
          </cell>
          <cell r="F302">
            <v>-181681.84</v>
          </cell>
          <cell r="G302">
            <v>181681.84</v>
          </cell>
        </row>
        <row r="303">
          <cell r="A303" t="str">
            <v>002221.SZ</v>
          </cell>
          <cell r="B303" t="str">
            <v>东华能源</v>
          </cell>
          <cell r="C303">
            <v>0</v>
          </cell>
          <cell r="D303">
            <v>0</v>
          </cell>
          <cell r="E303">
            <v>0</v>
          </cell>
          <cell r="F303">
            <v>-14636247.93</v>
          </cell>
          <cell r="G303">
            <v>14636247.93</v>
          </cell>
        </row>
        <row r="304">
          <cell r="A304" t="str">
            <v>002001.SZ</v>
          </cell>
          <cell r="B304" t="str">
            <v>新和成</v>
          </cell>
          <cell r="C304">
            <v>0</v>
          </cell>
          <cell r="D304">
            <v>0</v>
          </cell>
          <cell r="E304">
            <v>0</v>
          </cell>
          <cell r="F304">
            <v>282056.79</v>
          </cell>
          <cell r="G304">
            <v>-282056.79</v>
          </cell>
        </row>
        <row r="305">
          <cell r="A305" t="str">
            <v>002135.SZ</v>
          </cell>
          <cell r="B305" t="str">
            <v>东南网架</v>
          </cell>
          <cell r="C305">
            <v>0</v>
          </cell>
          <cell r="D305">
            <v>0</v>
          </cell>
          <cell r="E305">
            <v>0</v>
          </cell>
          <cell r="F305">
            <v>-1527.85</v>
          </cell>
          <cell r="G305">
            <v>1527.85</v>
          </cell>
        </row>
        <row r="306">
          <cell r="A306" t="str">
            <v>002085.SZ</v>
          </cell>
          <cell r="B306" t="str">
            <v>万丰奥威</v>
          </cell>
          <cell r="C306">
            <v>0</v>
          </cell>
          <cell r="D306">
            <v>0</v>
          </cell>
          <cell r="E306">
            <v>0</v>
          </cell>
          <cell r="F306">
            <v>520200.66</v>
          </cell>
          <cell r="G306">
            <v>-520200.66</v>
          </cell>
        </row>
        <row r="307">
          <cell r="A307" t="str">
            <v>002138.SZ</v>
          </cell>
          <cell r="B307" t="str">
            <v>顺络电子</v>
          </cell>
          <cell r="C307">
            <v>0</v>
          </cell>
          <cell r="D307">
            <v>0</v>
          </cell>
          <cell r="E307">
            <v>0</v>
          </cell>
          <cell r="F307">
            <v>88057.79</v>
          </cell>
          <cell r="G307">
            <v>-88057.79</v>
          </cell>
        </row>
        <row r="308">
          <cell r="A308" t="str">
            <v>002016.SZ</v>
          </cell>
          <cell r="B308" t="str">
            <v>世荣兆业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</row>
        <row r="309">
          <cell r="A309" t="str">
            <v>002100.SZ</v>
          </cell>
          <cell r="B309" t="str">
            <v>天康生物</v>
          </cell>
          <cell r="C309">
            <v>0</v>
          </cell>
          <cell r="D309">
            <v>0</v>
          </cell>
          <cell r="E309">
            <v>0</v>
          </cell>
          <cell r="F309">
            <v>-32233836.23</v>
          </cell>
          <cell r="G309">
            <v>32233836.23</v>
          </cell>
        </row>
        <row r="310">
          <cell r="A310" t="str">
            <v>002063.SZ</v>
          </cell>
          <cell r="B310" t="str">
            <v>远光软件</v>
          </cell>
          <cell r="C310">
            <v>0</v>
          </cell>
          <cell r="D310">
            <v>0</v>
          </cell>
          <cell r="E310">
            <v>0</v>
          </cell>
          <cell r="F310">
            <v>-58852.9</v>
          </cell>
          <cell r="G310">
            <v>58852.9</v>
          </cell>
        </row>
        <row r="311">
          <cell r="A311" t="str">
            <v>002224.SZ</v>
          </cell>
          <cell r="B311" t="str">
            <v>三力士</v>
          </cell>
          <cell r="C311">
            <v>0</v>
          </cell>
          <cell r="D311">
            <v>0</v>
          </cell>
          <cell r="E311">
            <v>0</v>
          </cell>
          <cell r="F311">
            <v>-429882.69</v>
          </cell>
          <cell r="G311">
            <v>429882.69</v>
          </cell>
        </row>
        <row r="312">
          <cell r="A312" t="str">
            <v>002094.SZ</v>
          </cell>
          <cell r="B312" t="str">
            <v>青岛金王</v>
          </cell>
          <cell r="C312">
            <v>0</v>
          </cell>
          <cell r="D312">
            <v>0</v>
          </cell>
          <cell r="E312">
            <v>0</v>
          </cell>
          <cell r="F312">
            <v>642833.71</v>
          </cell>
          <cell r="G312">
            <v>-642833.71</v>
          </cell>
        </row>
        <row r="313">
          <cell r="A313" t="str">
            <v>002115.SZ</v>
          </cell>
          <cell r="B313" t="str">
            <v>三维通信</v>
          </cell>
          <cell r="C313">
            <v>0</v>
          </cell>
          <cell r="D313">
            <v>0</v>
          </cell>
          <cell r="E313">
            <v>0</v>
          </cell>
          <cell r="F313">
            <v>942281.35</v>
          </cell>
          <cell r="G313">
            <v>-942281.35</v>
          </cell>
        </row>
        <row r="314">
          <cell r="A314" t="str">
            <v>002104.SZ</v>
          </cell>
          <cell r="B314" t="str">
            <v>恒宝股份</v>
          </cell>
          <cell r="C314">
            <v>0</v>
          </cell>
          <cell r="D314">
            <v>0</v>
          </cell>
          <cell r="E314">
            <v>0</v>
          </cell>
          <cell r="F314">
            <v>-632.74</v>
          </cell>
          <cell r="G314">
            <v>632.74</v>
          </cell>
        </row>
        <row r="315">
          <cell r="A315" t="str">
            <v>002167.SZ</v>
          </cell>
          <cell r="B315" t="str">
            <v>东方锆业</v>
          </cell>
          <cell r="C315">
            <v>0</v>
          </cell>
          <cell r="D315">
            <v>0</v>
          </cell>
          <cell r="E315">
            <v>0</v>
          </cell>
          <cell r="F315">
            <v>275878.8</v>
          </cell>
          <cell r="G315">
            <v>-275878.8</v>
          </cell>
        </row>
        <row r="316">
          <cell r="A316" t="str">
            <v>002064.SZ</v>
          </cell>
          <cell r="B316" t="str">
            <v>华峰化学</v>
          </cell>
          <cell r="C316">
            <v>0</v>
          </cell>
          <cell r="D316">
            <v>0</v>
          </cell>
          <cell r="E316">
            <v>0</v>
          </cell>
          <cell r="F316">
            <v>-2152929.94</v>
          </cell>
          <cell r="G316">
            <v>2152929.94</v>
          </cell>
        </row>
        <row r="317">
          <cell r="A317" t="str">
            <v>002154.SZ</v>
          </cell>
          <cell r="B317" t="str">
            <v>报喜鸟</v>
          </cell>
          <cell r="C317">
            <v>0</v>
          </cell>
          <cell r="D317">
            <v>0</v>
          </cell>
          <cell r="E317">
            <v>0</v>
          </cell>
          <cell r="F317">
            <v>823537.6</v>
          </cell>
          <cell r="G317">
            <v>-823537.6</v>
          </cell>
        </row>
        <row r="318">
          <cell r="A318" t="str">
            <v>002117.SZ</v>
          </cell>
          <cell r="B318" t="str">
            <v>东港股份</v>
          </cell>
          <cell r="C318">
            <v>0</v>
          </cell>
          <cell r="D318">
            <v>0</v>
          </cell>
          <cell r="E318">
            <v>0</v>
          </cell>
          <cell r="F318">
            <v>-330115.77</v>
          </cell>
          <cell r="G318">
            <v>330115.77</v>
          </cell>
        </row>
        <row r="319">
          <cell r="A319" t="str">
            <v>002142.SZ</v>
          </cell>
          <cell r="B319" t="str">
            <v>宁波银行</v>
          </cell>
          <cell r="C319">
            <v>0</v>
          </cell>
          <cell r="D319">
            <v>0</v>
          </cell>
          <cell r="E319">
            <v>0</v>
          </cell>
          <cell r="F319">
            <v>7000000</v>
          </cell>
          <cell r="G319">
            <v>-7000000</v>
          </cell>
        </row>
        <row r="320">
          <cell r="A320" t="str">
            <v>002082.SZ</v>
          </cell>
          <cell r="B320" t="str">
            <v>万邦德</v>
          </cell>
          <cell r="C320">
            <v>0</v>
          </cell>
          <cell r="D320">
            <v>0</v>
          </cell>
          <cell r="E320">
            <v>0</v>
          </cell>
          <cell r="F320">
            <v>-87794.03</v>
          </cell>
          <cell r="G320">
            <v>87794.03</v>
          </cell>
        </row>
        <row r="321">
          <cell r="A321" t="str">
            <v>002090.SZ</v>
          </cell>
          <cell r="B321" t="str">
            <v>金智科技</v>
          </cell>
          <cell r="C321">
            <v>0</v>
          </cell>
          <cell r="D321">
            <v>0</v>
          </cell>
          <cell r="E321">
            <v>0</v>
          </cell>
          <cell r="F321">
            <v>-86772.49</v>
          </cell>
          <cell r="G321">
            <v>86772.49</v>
          </cell>
        </row>
        <row r="322">
          <cell r="A322" t="str">
            <v>002108.SZ</v>
          </cell>
          <cell r="B322" t="str">
            <v>沧州明珠</v>
          </cell>
          <cell r="C322">
            <v>0</v>
          </cell>
          <cell r="D322">
            <v>0</v>
          </cell>
          <cell r="E322">
            <v>0</v>
          </cell>
          <cell r="F322">
            <v>-38945.91</v>
          </cell>
          <cell r="G322">
            <v>38945.91</v>
          </cell>
        </row>
        <row r="323">
          <cell r="A323" t="str">
            <v>002069.SZ</v>
          </cell>
          <cell r="B323" t="str">
            <v>獐子岛</v>
          </cell>
          <cell r="C323">
            <v>0</v>
          </cell>
          <cell r="D323">
            <v>0</v>
          </cell>
          <cell r="E323">
            <v>0</v>
          </cell>
          <cell r="F323">
            <v>7241523.79</v>
          </cell>
          <cell r="G323">
            <v>-7241523.79</v>
          </cell>
        </row>
        <row r="324">
          <cell r="A324" t="str">
            <v>002245.SZ</v>
          </cell>
          <cell r="B324" t="str">
            <v>蔚蓝锂芯</v>
          </cell>
          <cell r="C324">
            <v>0</v>
          </cell>
          <cell r="D324">
            <v>0</v>
          </cell>
          <cell r="E324">
            <v>0</v>
          </cell>
          <cell r="F324">
            <v>-530030.42</v>
          </cell>
          <cell r="G324">
            <v>530030.42</v>
          </cell>
        </row>
        <row r="325">
          <cell r="A325" t="str">
            <v>002131.SZ</v>
          </cell>
          <cell r="B325" t="str">
            <v>利欧股份</v>
          </cell>
          <cell r="C325">
            <v>0</v>
          </cell>
          <cell r="D325">
            <v>0</v>
          </cell>
          <cell r="E325">
            <v>0</v>
          </cell>
          <cell r="F325">
            <v>-497102.94</v>
          </cell>
          <cell r="G325">
            <v>497102.94</v>
          </cell>
        </row>
        <row r="326">
          <cell r="A326" t="str">
            <v>002192.SZ</v>
          </cell>
          <cell r="B326" t="str">
            <v>融捷股份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002078.SZ</v>
          </cell>
          <cell r="B327" t="str">
            <v>太阳纸业</v>
          </cell>
          <cell r="C327">
            <v>0</v>
          </cell>
          <cell r="D327">
            <v>0</v>
          </cell>
          <cell r="E327">
            <v>0</v>
          </cell>
          <cell r="F327">
            <v>576958.93</v>
          </cell>
          <cell r="G327">
            <v>-576958.93</v>
          </cell>
        </row>
        <row r="328">
          <cell r="A328" t="str">
            <v>002098.SZ</v>
          </cell>
          <cell r="B328" t="str">
            <v>浔兴股份</v>
          </cell>
          <cell r="C328">
            <v>0</v>
          </cell>
          <cell r="D328">
            <v>0</v>
          </cell>
          <cell r="E328">
            <v>0</v>
          </cell>
          <cell r="F328">
            <v>-134964.57</v>
          </cell>
          <cell r="G328">
            <v>134964.57</v>
          </cell>
        </row>
        <row r="329">
          <cell r="A329" t="str">
            <v>002133.SZ</v>
          </cell>
          <cell r="B329" t="str">
            <v>广宇集团</v>
          </cell>
          <cell r="C329">
            <v>0</v>
          </cell>
          <cell r="D329">
            <v>0</v>
          </cell>
          <cell r="E329">
            <v>0</v>
          </cell>
          <cell r="F329">
            <v>-1515542.48</v>
          </cell>
          <cell r="G329">
            <v>1515542.48</v>
          </cell>
        </row>
        <row r="330">
          <cell r="A330" t="str">
            <v>002256.SZ</v>
          </cell>
          <cell r="B330" t="str">
            <v>兆新股份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002177.SZ</v>
          </cell>
          <cell r="B331" t="str">
            <v>御银股份</v>
          </cell>
          <cell r="C331">
            <v>0</v>
          </cell>
          <cell r="D331">
            <v>0</v>
          </cell>
          <cell r="E331">
            <v>0</v>
          </cell>
          <cell r="F331">
            <v>-92586.97</v>
          </cell>
          <cell r="G331">
            <v>92586.97</v>
          </cell>
        </row>
        <row r="332">
          <cell r="A332" t="str">
            <v>002273.SZ</v>
          </cell>
          <cell r="B332" t="str">
            <v>水晶光电</v>
          </cell>
          <cell r="C332">
            <v>0</v>
          </cell>
          <cell r="D332">
            <v>0</v>
          </cell>
          <cell r="E332">
            <v>0</v>
          </cell>
          <cell r="F332">
            <v>-3162299.38</v>
          </cell>
          <cell r="G332">
            <v>3162299.38</v>
          </cell>
        </row>
        <row r="333">
          <cell r="A333" t="str">
            <v>002109.SZ</v>
          </cell>
          <cell r="B333" t="str">
            <v>兴化股份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002297.SZ</v>
          </cell>
          <cell r="B334" t="str">
            <v>博云新材</v>
          </cell>
          <cell r="C334">
            <v>0</v>
          </cell>
          <cell r="D334">
            <v>0</v>
          </cell>
          <cell r="E334">
            <v>0</v>
          </cell>
          <cell r="F334">
            <v>858508.28</v>
          </cell>
          <cell r="G334">
            <v>-858508.28</v>
          </cell>
        </row>
        <row r="335">
          <cell r="A335" t="str">
            <v>002165.SZ</v>
          </cell>
          <cell r="B335" t="str">
            <v>红宝丽</v>
          </cell>
          <cell r="C335">
            <v>0</v>
          </cell>
          <cell r="D335">
            <v>0</v>
          </cell>
          <cell r="E335">
            <v>0</v>
          </cell>
          <cell r="F335">
            <v>555766.33</v>
          </cell>
          <cell r="G335">
            <v>-555766.33</v>
          </cell>
        </row>
        <row r="336">
          <cell r="A336" t="str">
            <v>002186.SZ</v>
          </cell>
          <cell r="B336" t="str">
            <v>全聚德</v>
          </cell>
          <cell r="C336">
            <v>0</v>
          </cell>
          <cell r="D336">
            <v>0</v>
          </cell>
          <cell r="E336">
            <v>0</v>
          </cell>
          <cell r="F336">
            <v>375785.84</v>
          </cell>
          <cell r="G336">
            <v>-375785.84</v>
          </cell>
        </row>
        <row r="337">
          <cell r="A337" t="str">
            <v>002222.SZ</v>
          </cell>
          <cell r="B337" t="str">
            <v>福晶科技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</row>
        <row r="338">
          <cell r="A338" t="str">
            <v>002112.SZ</v>
          </cell>
          <cell r="B338" t="str">
            <v>三变科技</v>
          </cell>
          <cell r="C338">
            <v>0</v>
          </cell>
          <cell r="D338">
            <v>0</v>
          </cell>
          <cell r="E338">
            <v>0</v>
          </cell>
          <cell r="F338">
            <v>26810.24</v>
          </cell>
          <cell r="G338">
            <v>-26810.24</v>
          </cell>
        </row>
        <row r="339">
          <cell r="A339" t="str">
            <v>002206.SZ</v>
          </cell>
          <cell r="B339" t="str">
            <v>海利得</v>
          </cell>
          <cell r="C339">
            <v>0</v>
          </cell>
          <cell r="D339">
            <v>0</v>
          </cell>
          <cell r="E339">
            <v>0</v>
          </cell>
          <cell r="F339">
            <v>146805.75</v>
          </cell>
          <cell r="G339">
            <v>-146805.75</v>
          </cell>
        </row>
        <row r="340">
          <cell r="A340" t="str">
            <v>002200.SZ</v>
          </cell>
          <cell r="B340" t="str">
            <v>ST云投</v>
          </cell>
          <cell r="C340">
            <v>0</v>
          </cell>
          <cell r="D340">
            <v>0</v>
          </cell>
          <cell r="E340">
            <v>0</v>
          </cell>
          <cell r="F340">
            <v>61437.57</v>
          </cell>
          <cell r="G340">
            <v>-61437.57</v>
          </cell>
        </row>
        <row r="341">
          <cell r="A341" t="str">
            <v>002159.SZ</v>
          </cell>
          <cell r="B341" t="str">
            <v>三特索道</v>
          </cell>
          <cell r="C341">
            <v>0</v>
          </cell>
          <cell r="D341">
            <v>0</v>
          </cell>
          <cell r="E341">
            <v>0</v>
          </cell>
          <cell r="F341">
            <v>97087.83</v>
          </cell>
          <cell r="G341">
            <v>-97087.83</v>
          </cell>
        </row>
        <row r="342">
          <cell r="A342" t="str">
            <v>002124.SZ</v>
          </cell>
          <cell r="B342" t="str">
            <v>天邦股份</v>
          </cell>
          <cell r="C342">
            <v>0</v>
          </cell>
          <cell r="D342">
            <v>0</v>
          </cell>
          <cell r="E342">
            <v>0</v>
          </cell>
          <cell r="F342">
            <v>306300.08</v>
          </cell>
          <cell r="G342">
            <v>-306300.08</v>
          </cell>
        </row>
        <row r="343">
          <cell r="A343" t="str">
            <v>002298.SZ</v>
          </cell>
          <cell r="B343" t="str">
            <v>中电兴发</v>
          </cell>
          <cell r="C343">
            <v>0</v>
          </cell>
          <cell r="D343">
            <v>0</v>
          </cell>
          <cell r="E343">
            <v>0</v>
          </cell>
          <cell r="F343">
            <v>90761.48</v>
          </cell>
          <cell r="G343">
            <v>-90761.48</v>
          </cell>
        </row>
        <row r="344">
          <cell r="A344" t="str">
            <v>002102.SZ</v>
          </cell>
          <cell r="B344" t="str">
            <v>ST冠福</v>
          </cell>
          <cell r="C344">
            <v>0</v>
          </cell>
          <cell r="D344">
            <v>0</v>
          </cell>
          <cell r="E344">
            <v>0</v>
          </cell>
          <cell r="F344">
            <v>-977749.62</v>
          </cell>
          <cell r="G344">
            <v>977749.62</v>
          </cell>
        </row>
        <row r="345">
          <cell r="A345" t="str">
            <v>002119.SZ</v>
          </cell>
          <cell r="B345" t="str">
            <v>康强电子</v>
          </cell>
          <cell r="C345">
            <v>0</v>
          </cell>
          <cell r="D345">
            <v>0</v>
          </cell>
          <cell r="E345">
            <v>0</v>
          </cell>
          <cell r="F345">
            <v>-1825886.36</v>
          </cell>
          <cell r="G345">
            <v>1825886.36</v>
          </cell>
        </row>
        <row r="346">
          <cell r="A346" t="str">
            <v>002145.SZ</v>
          </cell>
          <cell r="B346" t="str">
            <v>中核钛白</v>
          </cell>
          <cell r="C346">
            <v>0</v>
          </cell>
          <cell r="D346">
            <v>0</v>
          </cell>
          <cell r="E346">
            <v>0</v>
          </cell>
          <cell r="F346">
            <v>29315.1</v>
          </cell>
          <cell r="G346">
            <v>-29315.1</v>
          </cell>
        </row>
        <row r="347">
          <cell r="A347" t="str">
            <v>002146.SZ</v>
          </cell>
          <cell r="B347" t="str">
            <v>荣盛发展</v>
          </cell>
          <cell r="C347">
            <v>0</v>
          </cell>
          <cell r="D347">
            <v>0</v>
          </cell>
          <cell r="E347">
            <v>0</v>
          </cell>
          <cell r="F347">
            <v>650522.56</v>
          </cell>
          <cell r="G347">
            <v>-650522.56</v>
          </cell>
        </row>
        <row r="348">
          <cell r="A348" t="str">
            <v>002141.SZ</v>
          </cell>
          <cell r="B348" t="str">
            <v>贤丰控股</v>
          </cell>
          <cell r="C348">
            <v>0</v>
          </cell>
          <cell r="D348">
            <v>0</v>
          </cell>
          <cell r="E348">
            <v>0</v>
          </cell>
          <cell r="F348">
            <v>834423.78</v>
          </cell>
          <cell r="G348">
            <v>-834423.78</v>
          </cell>
        </row>
        <row r="349">
          <cell r="A349" t="str">
            <v>002096.SZ</v>
          </cell>
          <cell r="B349" t="str">
            <v>南岭民爆</v>
          </cell>
          <cell r="C349">
            <v>0</v>
          </cell>
          <cell r="D349">
            <v>0</v>
          </cell>
          <cell r="E349">
            <v>0</v>
          </cell>
          <cell r="F349">
            <v>3076189.34</v>
          </cell>
          <cell r="G349">
            <v>-3076189.34</v>
          </cell>
        </row>
        <row r="350">
          <cell r="A350" t="str">
            <v>002214.SZ</v>
          </cell>
          <cell r="B350" t="str">
            <v>大立科技</v>
          </cell>
          <cell r="C350">
            <v>0</v>
          </cell>
          <cell r="D350">
            <v>0</v>
          </cell>
          <cell r="E350">
            <v>0</v>
          </cell>
          <cell r="F350">
            <v>-30308.6</v>
          </cell>
          <cell r="G350">
            <v>30308.6</v>
          </cell>
        </row>
        <row r="351">
          <cell r="A351" t="str">
            <v>002237.SZ</v>
          </cell>
          <cell r="B351" t="str">
            <v>恒邦股份</v>
          </cell>
          <cell r="C351">
            <v>0</v>
          </cell>
          <cell r="D351">
            <v>0</v>
          </cell>
          <cell r="E351">
            <v>0</v>
          </cell>
          <cell r="F351">
            <v>-1180597.18</v>
          </cell>
          <cell r="G351">
            <v>1180597.18</v>
          </cell>
        </row>
        <row r="352">
          <cell r="A352" t="str">
            <v>002161.SZ</v>
          </cell>
          <cell r="B352" t="str">
            <v>远望谷</v>
          </cell>
          <cell r="C352">
            <v>0</v>
          </cell>
          <cell r="D352">
            <v>0</v>
          </cell>
          <cell r="E352">
            <v>0</v>
          </cell>
          <cell r="F352">
            <v>-636239.81</v>
          </cell>
          <cell r="G352">
            <v>636239.81</v>
          </cell>
        </row>
        <row r="353">
          <cell r="A353" t="str">
            <v>002149.SZ</v>
          </cell>
          <cell r="B353" t="str">
            <v>西部材料</v>
          </cell>
          <cell r="C353">
            <v>0</v>
          </cell>
          <cell r="D353">
            <v>0</v>
          </cell>
          <cell r="E353">
            <v>0</v>
          </cell>
          <cell r="F353">
            <v>39945.56</v>
          </cell>
          <cell r="G353">
            <v>-39945.56</v>
          </cell>
        </row>
        <row r="354">
          <cell r="A354" t="str">
            <v>002327.SZ</v>
          </cell>
          <cell r="B354" t="str">
            <v>富安娜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002241.SZ</v>
          </cell>
          <cell r="B355" t="str">
            <v>歌尔股份</v>
          </cell>
          <cell r="C355">
            <v>0</v>
          </cell>
          <cell r="D355">
            <v>0</v>
          </cell>
          <cell r="E355">
            <v>0</v>
          </cell>
          <cell r="F355">
            <v>-21338219.12</v>
          </cell>
          <cell r="G355">
            <v>21338219.12</v>
          </cell>
        </row>
        <row r="356">
          <cell r="A356" t="str">
            <v>002139.SZ</v>
          </cell>
          <cell r="B356" t="str">
            <v>拓邦股份</v>
          </cell>
          <cell r="C356">
            <v>0</v>
          </cell>
          <cell r="D356">
            <v>0</v>
          </cell>
          <cell r="E356">
            <v>0</v>
          </cell>
          <cell r="F356">
            <v>-586689.68</v>
          </cell>
          <cell r="G356">
            <v>586689.68</v>
          </cell>
        </row>
        <row r="357">
          <cell r="A357" t="str">
            <v>002173.SZ</v>
          </cell>
          <cell r="B357" t="str">
            <v>创新医疗</v>
          </cell>
          <cell r="C357">
            <v>0</v>
          </cell>
          <cell r="D357">
            <v>0</v>
          </cell>
          <cell r="E357">
            <v>0</v>
          </cell>
          <cell r="F357">
            <v>-31828.84</v>
          </cell>
          <cell r="G357">
            <v>31828.84</v>
          </cell>
        </row>
        <row r="358">
          <cell r="A358" t="str">
            <v>002360.SZ</v>
          </cell>
          <cell r="B358" t="str">
            <v>同德化工</v>
          </cell>
          <cell r="C358">
            <v>0</v>
          </cell>
          <cell r="D358">
            <v>0</v>
          </cell>
          <cell r="E358">
            <v>0</v>
          </cell>
          <cell r="F358">
            <v>4629149.78</v>
          </cell>
          <cell r="G358">
            <v>-4629149.78</v>
          </cell>
        </row>
        <row r="359">
          <cell r="A359" t="str">
            <v>002361.SZ</v>
          </cell>
          <cell r="B359" t="str">
            <v>神剑股份</v>
          </cell>
          <cell r="C359">
            <v>0</v>
          </cell>
          <cell r="D359">
            <v>0</v>
          </cell>
          <cell r="E359">
            <v>0</v>
          </cell>
          <cell r="F359">
            <v>-15816.49</v>
          </cell>
          <cell r="G359">
            <v>15816.49</v>
          </cell>
        </row>
        <row r="360">
          <cell r="A360" t="str">
            <v>002264.SZ</v>
          </cell>
          <cell r="B360" t="str">
            <v>新华都</v>
          </cell>
          <cell r="C360">
            <v>0</v>
          </cell>
          <cell r="D360">
            <v>0</v>
          </cell>
          <cell r="E360">
            <v>0</v>
          </cell>
          <cell r="F360">
            <v>1462572.58</v>
          </cell>
          <cell r="G360">
            <v>-1462572.58</v>
          </cell>
        </row>
        <row r="361">
          <cell r="A361" t="str">
            <v>002179.SZ</v>
          </cell>
          <cell r="B361" t="str">
            <v>中航光电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002262.SZ</v>
          </cell>
          <cell r="B362" t="str">
            <v>恩华药业</v>
          </cell>
          <cell r="C362">
            <v>0</v>
          </cell>
          <cell r="D362">
            <v>0</v>
          </cell>
          <cell r="E362">
            <v>0</v>
          </cell>
          <cell r="F362">
            <v>-28997.87</v>
          </cell>
          <cell r="G362">
            <v>28997.87</v>
          </cell>
        </row>
        <row r="363">
          <cell r="A363" t="str">
            <v>002190.SZ</v>
          </cell>
          <cell r="B363" t="str">
            <v>成飞集成</v>
          </cell>
          <cell r="C363">
            <v>0</v>
          </cell>
          <cell r="D363">
            <v>0</v>
          </cell>
          <cell r="E363">
            <v>0</v>
          </cell>
          <cell r="F363">
            <v>91082.13</v>
          </cell>
          <cell r="G363">
            <v>-91082.13</v>
          </cell>
        </row>
        <row r="364">
          <cell r="A364" t="str">
            <v>002169.SZ</v>
          </cell>
          <cell r="B364" t="str">
            <v>智光电气</v>
          </cell>
          <cell r="C364">
            <v>0</v>
          </cell>
          <cell r="D364">
            <v>0</v>
          </cell>
          <cell r="E364">
            <v>0</v>
          </cell>
          <cell r="F364">
            <v>-248988.24</v>
          </cell>
          <cell r="G364">
            <v>248988.24</v>
          </cell>
        </row>
        <row r="365">
          <cell r="A365" t="str">
            <v>002151.SZ</v>
          </cell>
          <cell r="B365" t="str">
            <v>北斗星通</v>
          </cell>
          <cell r="C365">
            <v>0</v>
          </cell>
          <cell r="D365">
            <v>0</v>
          </cell>
          <cell r="E365">
            <v>0</v>
          </cell>
          <cell r="F365">
            <v>320498.63</v>
          </cell>
          <cell r="G365">
            <v>-320498.63</v>
          </cell>
        </row>
        <row r="366">
          <cell r="A366" t="str">
            <v>002204.SZ</v>
          </cell>
          <cell r="B366" t="str">
            <v>大连重工</v>
          </cell>
          <cell r="C366">
            <v>0</v>
          </cell>
          <cell r="D366">
            <v>0</v>
          </cell>
          <cell r="E366">
            <v>0</v>
          </cell>
          <cell r="F366">
            <v>12476597.57</v>
          </cell>
          <cell r="G366">
            <v>-12476597.57</v>
          </cell>
        </row>
        <row r="367">
          <cell r="A367" t="str">
            <v>002210.SZ</v>
          </cell>
          <cell r="B367" t="str">
            <v>飞马国际</v>
          </cell>
          <cell r="C367">
            <v>0</v>
          </cell>
          <cell r="D367">
            <v>0</v>
          </cell>
          <cell r="E367">
            <v>0</v>
          </cell>
          <cell r="F367">
            <v>182411.59</v>
          </cell>
          <cell r="G367">
            <v>-182411.59</v>
          </cell>
        </row>
        <row r="368">
          <cell r="A368" t="str">
            <v>002198.SZ</v>
          </cell>
          <cell r="B368" t="str">
            <v>嘉应制药</v>
          </cell>
          <cell r="C368">
            <v>0</v>
          </cell>
          <cell r="D368">
            <v>0</v>
          </cell>
          <cell r="E368">
            <v>0</v>
          </cell>
          <cell r="F368">
            <v>-185109.51</v>
          </cell>
          <cell r="G368">
            <v>185109.51</v>
          </cell>
        </row>
        <row r="369">
          <cell r="A369" t="str">
            <v>002156.SZ</v>
          </cell>
          <cell r="B369" t="str">
            <v>通富微电</v>
          </cell>
          <cell r="C369">
            <v>0</v>
          </cell>
          <cell r="D369">
            <v>0</v>
          </cell>
          <cell r="E369">
            <v>0</v>
          </cell>
          <cell r="F369">
            <v>205378.4</v>
          </cell>
          <cell r="G369">
            <v>-205378.4</v>
          </cell>
        </row>
        <row r="370">
          <cell r="A370" t="str">
            <v>002366.SZ</v>
          </cell>
          <cell r="B370" t="str">
            <v>台海核电</v>
          </cell>
          <cell r="C370">
            <v>0</v>
          </cell>
          <cell r="D370">
            <v>0</v>
          </cell>
          <cell r="E370">
            <v>0</v>
          </cell>
          <cell r="F370">
            <v>-2726017.79</v>
          </cell>
          <cell r="G370">
            <v>2726017.79</v>
          </cell>
        </row>
        <row r="371">
          <cell r="A371" t="str">
            <v>002175.SZ</v>
          </cell>
          <cell r="B371" t="str">
            <v>东方网络</v>
          </cell>
          <cell r="C371">
            <v>0</v>
          </cell>
          <cell r="D371">
            <v>0</v>
          </cell>
          <cell r="E371">
            <v>0</v>
          </cell>
          <cell r="F371">
            <v>3531707.62</v>
          </cell>
          <cell r="G371">
            <v>-3531707.62</v>
          </cell>
        </row>
        <row r="372">
          <cell r="A372" t="str">
            <v>002148.SZ</v>
          </cell>
          <cell r="B372" t="str">
            <v>北纬科技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002158.SZ</v>
          </cell>
          <cell r="B373" t="str">
            <v>汉钟精机</v>
          </cell>
          <cell r="C373">
            <v>0</v>
          </cell>
          <cell r="D373">
            <v>0</v>
          </cell>
          <cell r="E373">
            <v>0</v>
          </cell>
          <cell r="F373">
            <v>-3680797.99</v>
          </cell>
          <cell r="G373">
            <v>3680797.99</v>
          </cell>
        </row>
        <row r="374">
          <cell r="A374" t="str">
            <v>002213.SZ</v>
          </cell>
          <cell r="B374" t="str">
            <v>大为股份</v>
          </cell>
          <cell r="C374">
            <v>0</v>
          </cell>
          <cell r="D374">
            <v>0</v>
          </cell>
          <cell r="E374">
            <v>0</v>
          </cell>
          <cell r="F374">
            <v>100994.96</v>
          </cell>
          <cell r="G374">
            <v>-100994.96</v>
          </cell>
        </row>
        <row r="375">
          <cell r="A375" t="str">
            <v>002309.SZ</v>
          </cell>
          <cell r="B375" t="str">
            <v>中利集团</v>
          </cell>
          <cell r="C375">
            <v>0</v>
          </cell>
          <cell r="D375">
            <v>0</v>
          </cell>
          <cell r="E375">
            <v>0</v>
          </cell>
          <cell r="F375">
            <v>107161868.93</v>
          </cell>
          <cell r="G375">
            <v>-107161868.93</v>
          </cell>
        </row>
        <row r="376">
          <cell r="A376" t="str">
            <v>002296.SZ</v>
          </cell>
          <cell r="B376" t="str">
            <v>辉煌科技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</row>
        <row r="377">
          <cell r="A377" t="str">
            <v>002352.SZ</v>
          </cell>
          <cell r="B377" t="str">
            <v>顺丰控股</v>
          </cell>
          <cell r="C377">
            <v>0</v>
          </cell>
          <cell r="D377">
            <v>0</v>
          </cell>
          <cell r="E377">
            <v>0</v>
          </cell>
          <cell r="F377">
            <v>4203258.96</v>
          </cell>
          <cell r="G377">
            <v>-4203258.96</v>
          </cell>
        </row>
        <row r="378">
          <cell r="A378" t="str">
            <v>002196.SZ</v>
          </cell>
          <cell r="B378" t="str">
            <v>方正电机</v>
          </cell>
          <cell r="C378">
            <v>0</v>
          </cell>
          <cell r="D378">
            <v>0</v>
          </cell>
          <cell r="E378">
            <v>0</v>
          </cell>
          <cell r="F378">
            <v>28594401.59</v>
          </cell>
          <cell r="G378">
            <v>-28594401.59</v>
          </cell>
        </row>
        <row r="379">
          <cell r="A379" t="str">
            <v>002208.SZ</v>
          </cell>
          <cell r="B379" t="str">
            <v>合肥城建</v>
          </cell>
          <cell r="C379">
            <v>0</v>
          </cell>
          <cell r="D379">
            <v>0</v>
          </cell>
          <cell r="E379">
            <v>0</v>
          </cell>
          <cell r="F379">
            <v>565526.69</v>
          </cell>
          <cell r="G379">
            <v>-565526.69</v>
          </cell>
        </row>
        <row r="380">
          <cell r="A380" t="str">
            <v>002202.SZ</v>
          </cell>
          <cell r="B380" t="str">
            <v>金风科技</v>
          </cell>
          <cell r="C380">
            <v>0</v>
          </cell>
          <cell r="D380">
            <v>0</v>
          </cell>
          <cell r="E380">
            <v>0</v>
          </cell>
          <cell r="F380">
            <v>1165882.86</v>
          </cell>
          <cell r="G380">
            <v>-1165882.86</v>
          </cell>
        </row>
        <row r="381">
          <cell r="A381" t="str">
            <v>002163.SZ</v>
          </cell>
          <cell r="B381" t="str">
            <v>海南发展</v>
          </cell>
          <cell r="C381">
            <v>0</v>
          </cell>
          <cell r="D381">
            <v>0</v>
          </cell>
          <cell r="E381">
            <v>0</v>
          </cell>
          <cell r="F381">
            <v>329527.69</v>
          </cell>
          <cell r="G381">
            <v>-329527.69</v>
          </cell>
        </row>
        <row r="382">
          <cell r="A382" t="str">
            <v>002194.SZ</v>
          </cell>
          <cell r="B382" t="str">
            <v>武汉凡谷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</row>
        <row r="383">
          <cell r="A383" t="str">
            <v>002171.SZ</v>
          </cell>
          <cell r="B383" t="str">
            <v>楚江新材</v>
          </cell>
          <cell r="C383">
            <v>0</v>
          </cell>
          <cell r="D383">
            <v>0</v>
          </cell>
          <cell r="E383">
            <v>0</v>
          </cell>
          <cell r="F383">
            <v>69993693.24</v>
          </cell>
          <cell r="G383">
            <v>-69993693.24</v>
          </cell>
        </row>
        <row r="384">
          <cell r="A384" t="str">
            <v>002335.SZ</v>
          </cell>
          <cell r="B384" t="str">
            <v>科华数据</v>
          </cell>
          <cell r="C384">
            <v>0</v>
          </cell>
          <cell r="D384">
            <v>0</v>
          </cell>
          <cell r="E384">
            <v>0</v>
          </cell>
          <cell r="F384">
            <v>406659.26</v>
          </cell>
          <cell r="G384">
            <v>-406659.26</v>
          </cell>
        </row>
        <row r="385">
          <cell r="A385" t="str">
            <v>002228.SZ</v>
          </cell>
          <cell r="B385" t="str">
            <v>合兴包装</v>
          </cell>
          <cell r="C385">
            <v>0</v>
          </cell>
          <cell r="D385">
            <v>0</v>
          </cell>
          <cell r="E385">
            <v>0</v>
          </cell>
          <cell r="F385">
            <v>-5007906.2</v>
          </cell>
          <cell r="G385">
            <v>5007906.2</v>
          </cell>
        </row>
        <row r="386">
          <cell r="A386" t="str">
            <v>002247.SZ</v>
          </cell>
          <cell r="B386" t="str">
            <v>聚力文化</v>
          </cell>
          <cell r="C386">
            <v>0</v>
          </cell>
          <cell r="D386">
            <v>0</v>
          </cell>
          <cell r="E386">
            <v>0</v>
          </cell>
          <cell r="F386">
            <v>812291.22</v>
          </cell>
          <cell r="G386">
            <v>-812291.22</v>
          </cell>
        </row>
        <row r="387">
          <cell r="A387" t="str">
            <v>002229.SZ</v>
          </cell>
          <cell r="B387" t="str">
            <v>鸿博股份</v>
          </cell>
          <cell r="C387">
            <v>0</v>
          </cell>
          <cell r="D387">
            <v>0</v>
          </cell>
          <cell r="E387">
            <v>0</v>
          </cell>
          <cell r="F387">
            <v>-62439.07</v>
          </cell>
          <cell r="G387">
            <v>62439.07</v>
          </cell>
        </row>
        <row r="388">
          <cell r="A388" t="str">
            <v>002211.SZ</v>
          </cell>
          <cell r="B388" t="str">
            <v>宏达新材</v>
          </cell>
          <cell r="C388">
            <v>0</v>
          </cell>
          <cell r="D388">
            <v>0</v>
          </cell>
          <cell r="E388">
            <v>0</v>
          </cell>
          <cell r="F388">
            <v>7117.44</v>
          </cell>
          <cell r="G388">
            <v>-7117.44</v>
          </cell>
        </row>
        <row r="389">
          <cell r="A389" t="str">
            <v>002308.SZ</v>
          </cell>
          <cell r="B389" t="str">
            <v>威创股份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</row>
        <row r="390">
          <cell r="A390" t="str">
            <v>002248.SZ</v>
          </cell>
          <cell r="B390" t="str">
            <v>华东数控</v>
          </cell>
          <cell r="C390">
            <v>0</v>
          </cell>
          <cell r="D390">
            <v>0</v>
          </cell>
          <cell r="E390">
            <v>0</v>
          </cell>
          <cell r="F390">
            <v>1133372.09</v>
          </cell>
          <cell r="G390">
            <v>-1133372.09</v>
          </cell>
        </row>
        <row r="391">
          <cell r="A391" t="str">
            <v>002234.SZ</v>
          </cell>
          <cell r="B391" t="str">
            <v>民和股份</v>
          </cell>
          <cell r="C391">
            <v>0</v>
          </cell>
          <cell r="D391">
            <v>0</v>
          </cell>
          <cell r="E391">
            <v>0</v>
          </cell>
          <cell r="F391">
            <v>221570.39</v>
          </cell>
          <cell r="G391">
            <v>-221570.39</v>
          </cell>
        </row>
        <row r="392">
          <cell r="A392" t="str">
            <v>002182.SZ</v>
          </cell>
          <cell r="B392" t="str">
            <v>云海金属</v>
          </cell>
          <cell r="C392">
            <v>0</v>
          </cell>
          <cell r="D392">
            <v>0</v>
          </cell>
          <cell r="E392">
            <v>0</v>
          </cell>
          <cell r="F392">
            <v>-2266709.79</v>
          </cell>
          <cell r="G392">
            <v>2266709.79</v>
          </cell>
        </row>
        <row r="393">
          <cell r="A393" t="str">
            <v>002217.SZ</v>
          </cell>
          <cell r="B393" t="str">
            <v>合力泰</v>
          </cell>
          <cell r="C393">
            <v>0</v>
          </cell>
          <cell r="D393">
            <v>0</v>
          </cell>
          <cell r="E393">
            <v>0</v>
          </cell>
          <cell r="F393">
            <v>-1394965.79</v>
          </cell>
          <cell r="G393">
            <v>1394965.79</v>
          </cell>
        </row>
        <row r="394">
          <cell r="A394" t="str">
            <v>002184.SZ</v>
          </cell>
          <cell r="B394" t="str">
            <v>海得控制</v>
          </cell>
          <cell r="C394">
            <v>0</v>
          </cell>
          <cell r="D394">
            <v>0</v>
          </cell>
          <cell r="E394">
            <v>0</v>
          </cell>
          <cell r="F394">
            <v>-16751.56</v>
          </cell>
          <cell r="G394">
            <v>16751.56</v>
          </cell>
        </row>
        <row r="395">
          <cell r="A395" t="str">
            <v>002251.SZ</v>
          </cell>
          <cell r="B395" t="str">
            <v>步步高</v>
          </cell>
          <cell r="C395">
            <v>0</v>
          </cell>
          <cell r="D395">
            <v>0</v>
          </cell>
          <cell r="E395">
            <v>0</v>
          </cell>
          <cell r="F395">
            <v>19688495.96</v>
          </cell>
          <cell r="G395">
            <v>-19688495.96</v>
          </cell>
        </row>
        <row r="396">
          <cell r="A396" t="str">
            <v>002225.SZ</v>
          </cell>
          <cell r="B396" t="str">
            <v>濮耐股份</v>
          </cell>
          <cell r="C396">
            <v>0</v>
          </cell>
          <cell r="D396">
            <v>0</v>
          </cell>
          <cell r="E396">
            <v>0</v>
          </cell>
          <cell r="F396">
            <v>-333397.55</v>
          </cell>
          <cell r="G396">
            <v>333397.55</v>
          </cell>
        </row>
        <row r="397">
          <cell r="A397" t="str">
            <v>002236.SZ</v>
          </cell>
          <cell r="B397" t="str">
            <v>大华股份</v>
          </cell>
          <cell r="C397">
            <v>0</v>
          </cell>
          <cell r="D397">
            <v>0</v>
          </cell>
          <cell r="E397">
            <v>0</v>
          </cell>
          <cell r="F397">
            <v>33064078.63</v>
          </cell>
          <cell r="G397">
            <v>-33064078.63</v>
          </cell>
        </row>
        <row r="398">
          <cell r="A398" t="str">
            <v>002235.SZ</v>
          </cell>
          <cell r="B398" t="str">
            <v>安妮股份</v>
          </cell>
          <cell r="C398">
            <v>0</v>
          </cell>
          <cell r="D398">
            <v>0</v>
          </cell>
          <cell r="E398">
            <v>0</v>
          </cell>
          <cell r="F398">
            <v>-98600.48</v>
          </cell>
          <cell r="G398">
            <v>98600.48</v>
          </cell>
        </row>
        <row r="399">
          <cell r="A399" t="str">
            <v>002188.SZ</v>
          </cell>
          <cell r="B399" t="str">
            <v>*ST巴士</v>
          </cell>
          <cell r="C399">
            <v>0</v>
          </cell>
          <cell r="D399">
            <v>0</v>
          </cell>
          <cell r="E399">
            <v>0</v>
          </cell>
          <cell r="F399">
            <v>-125858.65</v>
          </cell>
          <cell r="G399">
            <v>125858.65</v>
          </cell>
        </row>
        <row r="400">
          <cell r="A400" t="str">
            <v>002289.SZ</v>
          </cell>
          <cell r="B400" t="str">
            <v>宇顺电子</v>
          </cell>
          <cell r="C400">
            <v>0</v>
          </cell>
          <cell r="D400">
            <v>0</v>
          </cell>
          <cell r="E400">
            <v>0</v>
          </cell>
          <cell r="F400">
            <v>114528.29</v>
          </cell>
          <cell r="G400">
            <v>-114528.29</v>
          </cell>
        </row>
        <row r="401">
          <cell r="A401" t="str">
            <v>002290.SZ</v>
          </cell>
          <cell r="B401" t="str">
            <v>禾盛新材</v>
          </cell>
          <cell r="C401">
            <v>0</v>
          </cell>
          <cell r="D401">
            <v>0</v>
          </cell>
          <cell r="E401">
            <v>0</v>
          </cell>
          <cell r="F401">
            <v>-29333.94</v>
          </cell>
          <cell r="G401">
            <v>29333.94</v>
          </cell>
        </row>
        <row r="402">
          <cell r="A402" t="str">
            <v>002292.SZ</v>
          </cell>
          <cell r="B402" t="str">
            <v>奥飞娱乐</v>
          </cell>
          <cell r="C402">
            <v>0</v>
          </cell>
          <cell r="D402">
            <v>0</v>
          </cell>
          <cell r="E402">
            <v>0</v>
          </cell>
          <cell r="F402">
            <v>1640262.86</v>
          </cell>
          <cell r="G402">
            <v>-1640262.86</v>
          </cell>
        </row>
        <row r="403">
          <cell r="A403" t="str">
            <v>002314.SZ</v>
          </cell>
          <cell r="B403" t="str">
            <v>南山控股</v>
          </cell>
          <cell r="C403">
            <v>0</v>
          </cell>
          <cell r="D403">
            <v>0</v>
          </cell>
          <cell r="E403">
            <v>0</v>
          </cell>
          <cell r="F403">
            <v>95031718.05</v>
          </cell>
          <cell r="G403">
            <v>-95031718.05</v>
          </cell>
        </row>
        <row r="404">
          <cell r="A404" t="str">
            <v>002233.SZ</v>
          </cell>
          <cell r="B404" t="str">
            <v>塔牌集团</v>
          </cell>
          <cell r="C404">
            <v>0</v>
          </cell>
          <cell r="D404">
            <v>0</v>
          </cell>
          <cell r="E404">
            <v>0</v>
          </cell>
          <cell r="F404">
            <v>30855.47</v>
          </cell>
          <cell r="G404">
            <v>-30855.47</v>
          </cell>
        </row>
        <row r="405">
          <cell r="A405" t="str">
            <v>002330.SZ</v>
          </cell>
          <cell r="B405" t="str">
            <v>得利斯</v>
          </cell>
          <cell r="C405">
            <v>0</v>
          </cell>
          <cell r="D405">
            <v>0</v>
          </cell>
          <cell r="E405">
            <v>0</v>
          </cell>
          <cell r="F405">
            <v>222919.48</v>
          </cell>
          <cell r="G405">
            <v>-222919.48</v>
          </cell>
        </row>
        <row r="406">
          <cell r="A406" t="str">
            <v>002239.SZ</v>
          </cell>
          <cell r="B406" t="str">
            <v>奥特佳</v>
          </cell>
          <cell r="C406">
            <v>0</v>
          </cell>
          <cell r="D406">
            <v>0</v>
          </cell>
          <cell r="E406">
            <v>0</v>
          </cell>
          <cell r="F406">
            <v>2138177.37</v>
          </cell>
          <cell r="G406">
            <v>-2138177.37</v>
          </cell>
        </row>
        <row r="407">
          <cell r="A407" t="str">
            <v>002317.SZ</v>
          </cell>
          <cell r="B407" t="str">
            <v>众生药业</v>
          </cell>
          <cell r="C407">
            <v>0</v>
          </cell>
          <cell r="D407">
            <v>0</v>
          </cell>
          <cell r="E407">
            <v>0</v>
          </cell>
          <cell r="F407">
            <v>19077.03</v>
          </cell>
          <cell r="G407">
            <v>-19077.03</v>
          </cell>
        </row>
        <row r="408">
          <cell r="A408" t="str">
            <v>002275.SZ</v>
          </cell>
          <cell r="B408" t="str">
            <v>桂林三金</v>
          </cell>
          <cell r="C408">
            <v>0</v>
          </cell>
          <cell r="D408">
            <v>0</v>
          </cell>
          <cell r="E408">
            <v>0</v>
          </cell>
          <cell r="F408">
            <v>15541890.13</v>
          </cell>
          <cell r="G408">
            <v>-15541890.13</v>
          </cell>
        </row>
        <row r="409">
          <cell r="A409" t="str">
            <v>002311.SZ</v>
          </cell>
          <cell r="B409" t="str">
            <v>海大集团</v>
          </cell>
          <cell r="C409">
            <v>0</v>
          </cell>
          <cell r="D409">
            <v>0</v>
          </cell>
          <cell r="E409">
            <v>0</v>
          </cell>
          <cell r="F409">
            <v>999450.9</v>
          </cell>
          <cell r="G409">
            <v>-999450.9</v>
          </cell>
        </row>
        <row r="410">
          <cell r="A410" t="str">
            <v>002252.SZ</v>
          </cell>
          <cell r="B410" t="str">
            <v>上海莱士</v>
          </cell>
          <cell r="C410">
            <v>0</v>
          </cell>
          <cell r="D410">
            <v>0</v>
          </cell>
          <cell r="E410">
            <v>0</v>
          </cell>
          <cell r="F410">
            <v>-921816.72</v>
          </cell>
          <cell r="G410">
            <v>921816.72</v>
          </cell>
        </row>
        <row r="411">
          <cell r="A411" t="str">
            <v>002341.SZ</v>
          </cell>
          <cell r="B411" t="str">
            <v>新纶新材</v>
          </cell>
          <cell r="C411">
            <v>0</v>
          </cell>
          <cell r="D411">
            <v>0</v>
          </cell>
          <cell r="E411">
            <v>0</v>
          </cell>
          <cell r="F411">
            <v>-20915.95</v>
          </cell>
          <cell r="G411">
            <v>20915.95</v>
          </cell>
        </row>
        <row r="412">
          <cell r="A412" t="str">
            <v>002263.SZ</v>
          </cell>
          <cell r="B412" t="str">
            <v>大东南</v>
          </cell>
          <cell r="C412">
            <v>0</v>
          </cell>
          <cell r="D412">
            <v>0</v>
          </cell>
          <cell r="E412">
            <v>0</v>
          </cell>
          <cell r="F412">
            <v>27172.19</v>
          </cell>
          <cell r="G412">
            <v>-27172.19</v>
          </cell>
        </row>
        <row r="413">
          <cell r="A413" t="str">
            <v>002277.SZ</v>
          </cell>
          <cell r="B413" t="str">
            <v>友阿股份</v>
          </cell>
          <cell r="C413">
            <v>0</v>
          </cell>
          <cell r="D413">
            <v>0</v>
          </cell>
          <cell r="E413">
            <v>0</v>
          </cell>
          <cell r="F413">
            <v>-46027.35</v>
          </cell>
          <cell r="G413">
            <v>46027.35</v>
          </cell>
        </row>
        <row r="414">
          <cell r="A414" t="str">
            <v>002320.SZ</v>
          </cell>
          <cell r="B414" t="str">
            <v>海峡股份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</row>
        <row r="415">
          <cell r="A415" t="str">
            <v>002318.SZ</v>
          </cell>
          <cell r="B415" t="str">
            <v>久立特材</v>
          </cell>
          <cell r="C415">
            <v>0</v>
          </cell>
          <cell r="D415">
            <v>0</v>
          </cell>
          <cell r="E415">
            <v>0</v>
          </cell>
          <cell r="F415">
            <v>369973.54</v>
          </cell>
          <cell r="G415">
            <v>-369973.54</v>
          </cell>
        </row>
        <row r="416">
          <cell r="A416" t="str">
            <v>002326.SZ</v>
          </cell>
          <cell r="B416" t="str">
            <v>永太科技</v>
          </cell>
          <cell r="C416">
            <v>0</v>
          </cell>
          <cell r="D416">
            <v>0</v>
          </cell>
          <cell r="E416">
            <v>0</v>
          </cell>
          <cell r="F416">
            <v>-82287643.04</v>
          </cell>
          <cell r="G416">
            <v>82287643.04</v>
          </cell>
        </row>
        <row r="417">
          <cell r="A417" t="str">
            <v>002372.SZ</v>
          </cell>
          <cell r="B417" t="str">
            <v>伟星新材</v>
          </cell>
          <cell r="C417">
            <v>0</v>
          </cell>
          <cell r="D417">
            <v>0</v>
          </cell>
          <cell r="E417">
            <v>0</v>
          </cell>
          <cell r="F417">
            <v>-173539.63</v>
          </cell>
          <cell r="G417">
            <v>173539.63</v>
          </cell>
        </row>
        <row r="418">
          <cell r="A418" t="str">
            <v>002331.SZ</v>
          </cell>
          <cell r="B418" t="str">
            <v>皖通科技</v>
          </cell>
          <cell r="C418">
            <v>0</v>
          </cell>
          <cell r="D418">
            <v>0</v>
          </cell>
          <cell r="E418">
            <v>0</v>
          </cell>
          <cell r="F418">
            <v>-37239.09</v>
          </cell>
          <cell r="G418">
            <v>37239.09</v>
          </cell>
        </row>
        <row r="419">
          <cell r="A419" t="str">
            <v>002288.SZ</v>
          </cell>
          <cell r="B419" t="str">
            <v>超华科技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</row>
        <row r="420">
          <cell r="A420" t="str">
            <v>002342.SZ</v>
          </cell>
          <cell r="B420" t="str">
            <v>巨力索具</v>
          </cell>
          <cell r="C420">
            <v>0</v>
          </cell>
          <cell r="D420">
            <v>0</v>
          </cell>
          <cell r="E420">
            <v>0</v>
          </cell>
          <cell r="F420">
            <v>-1162215.28</v>
          </cell>
          <cell r="G420">
            <v>1162215.28</v>
          </cell>
        </row>
        <row r="421">
          <cell r="A421" t="str">
            <v>002346.SZ</v>
          </cell>
          <cell r="B421" t="str">
            <v>柘中股份</v>
          </cell>
          <cell r="C421">
            <v>0</v>
          </cell>
          <cell r="D421">
            <v>0</v>
          </cell>
          <cell r="E421">
            <v>0</v>
          </cell>
          <cell r="F421">
            <v>-51658.59</v>
          </cell>
          <cell r="G421">
            <v>51658.59</v>
          </cell>
        </row>
        <row r="422">
          <cell r="A422" t="str">
            <v>002344.SZ</v>
          </cell>
          <cell r="B422" t="str">
            <v>海宁皮城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</row>
        <row r="423">
          <cell r="A423" t="str">
            <v>002282.SZ</v>
          </cell>
          <cell r="B423" t="str">
            <v>博深股份</v>
          </cell>
          <cell r="C423">
            <v>0</v>
          </cell>
          <cell r="D423">
            <v>0</v>
          </cell>
          <cell r="E423">
            <v>0</v>
          </cell>
          <cell r="F423">
            <v>-145697.06</v>
          </cell>
          <cell r="G423">
            <v>145697.06</v>
          </cell>
        </row>
        <row r="424">
          <cell r="A424" t="str">
            <v>002332.SZ</v>
          </cell>
          <cell r="B424" t="str">
            <v>仙琚制药</v>
          </cell>
          <cell r="C424">
            <v>0</v>
          </cell>
          <cell r="D424">
            <v>0</v>
          </cell>
          <cell r="E424">
            <v>0</v>
          </cell>
          <cell r="F424">
            <v>5535030.18</v>
          </cell>
          <cell r="G424">
            <v>-5535030.18</v>
          </cell>
        </row>
        <row r="425">
          <cell r="A425" t="str">
            <v>002299.SZ</v>
          </cell>
          <cell r="B425" t="str">
            <v>圣农发展</v>
          </cell>
          <cell r="C425">
            <v>0</v>
          </cell>
          <cell r="D425">
            <v>0</v>
          </cell>
          <cell r="E425">
            <v>0</v>
          </cell>
          <cell r="F425">
            <v>400</v>
          </cell>
          <cell r="G425">
            <v>-400</v>
          </cell>
        </row>
        <row r="426">
          <cell r="A426" t="str">
            <v>002348.SZ</v>
          </cell>
          <cell r="B426" t="str">
            <v>高乐股份</v>
          </cell>
          <cell r="C426">
            <v>0</v>
          </cell>
          <cell r="D426">
            <v>0</v>
          </cell>
          <cell r="E426">
            <v>0</v>
          </cell>
          <cell r="F426">
            <v>1208635</v>
          </cell>
          <cell r="G426">
            <v>-1208635</v>
          </cell>
        </row>
        <row r="427">
          <cell r="A427" t="str">
            <v>002340.SZ</v>
          </cell>
          <cell r="B427" t="str">
            <v>格林美</v>
          </cell>
          <cell r="C427">
            <v>0</v>
          </cell>
          <cell r="D427">
            <v>0</v>
          </cell>
          <cell r="E427">
            <v>0</v>
          </cell>
          <cell r="F427">
            <v>-2888991.62</v>
          </cell>
          <cell r="G427">
            <v>2888991.62</v>
          </cell>
        </row>
        <row r="428">
          <cell r="A428" t="str">
            <v>002349.SZ</v>
          </cell>
          <cell r="B428" t="str">
            <v>精华制药</v>
          </cell>
          <cell r="C428">
            <v>0</v>
          </cell>
          <cell r="D428">
            <v>0</v>
          </cell>
          <cell r="E428">
            <v>0</v>
          </cell>
          <cell r="F428">
            <v>837.94</v>
          </cell>
          <cell r="G428">
            <v>-837.94</v>
          </cell>
        </row>
        <row r="429">
          <cell r="A429" t="str">
            <v>002358.SZ</v>
          </cell>
          <cell r="B429" t="str">
            <v>ST森源</v>
          </cell>
          <cell r="C429">
            <v>0</v>
          </cell>
          <cell r="D429">
            <v>0</v>
          </cell>
          <cell r="E429">
            <v>0</v>
          </cell>
          <cell r="F429">
            <v>537688.95</v>
          </cell>
          <cell r="G429">
            <v>-537688.95</v>
          </cell>
        </row>
        <row r="430">
          <cell r="A430" t="str">
            <v>002365.SZ</v>
          </cell>
          <cell r="B430" t="str">
            <v>永安药业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</row>
        <row r="431">
          <cell r="A431" t="str">
            <v>002368.SZ</v>
          </cell>
          <cell r="B431" t="str">
            <v>太极股份</v>
          </cell>
          <cell r="C431">
            <v>0</v>
          </cell>
          <cell r="D431">
            <v>0</v>
          </cell>
          <cell r="E431">
            <v>0</v>
          </cell>
          <cell r="F431">
            <v>33736.15</v>
          </cell>
          <cell r="G431">
            <v>-33736.15</v>
          </cell>
        </row>
        <row r="432">
          <cell r="A432" t="str">
            <v>002378.SZ</v>
          </cell>
          <cell r="B432" t="str">
            <v>章源钨业</v>
          </cell>
          <cell r="C432">
            <v>0</v>
          </cell>
          <cell r="D432">
            <v>0</v>
          </cell>
          <cell r="E432">
            <v>0</v>
          </cell>
          <cell r="F432">
            <v>-379278.82</v>
          </cell>
          <cell r="G432">
            <v>379278.82</v>
          </cell>
        </row>
        <row r="433">
          <cell r="A433" t="str">
            <v>002376.SZ</v>
          </cell>
          <cell r="B433" t="str">
            <v>新北洋</v>
          </cell>
          <cell r="C433">
            <v>0</v>
          </cell>
          <cell r="D433">
            <v>0</v>
          </cell>
          <cell r="E433">
            <v>0</v>
          </cell>
          <cell r="F433">
            <v>707318.22</v>
          </cell>
          <cell r="G433">
            <v>-707318.22</v>
          </cell>
        </row>
        <row r="434">
          <cell r="A434" t="str">
            <v>002355.SZ</v>
          </cell>
          <cell r="B434" t="str">
            <v>兴民智通</v>
          </cell>
          <cell r="C434">
            <v>0</v>
          </cell>
          <cell r="D434">
            <v>0</v>
          </cell>
          <cell r="E434">
            <v>0</v>
          </cell>
          <cell r="F434">
            <v>677690.99</v>
          </cell>
          <cell r="G434">
            <v>-677690.99</v>
          </cell>
        </row>
        <row r="435">
          <cell r="A435" t="str">
            <v>002371.SZ</v>
          </cell>
          <cell r="B435" t="str">
            <v>北方华创</v>
          </cell>
          <cell r="C435">
            <v>0</v>
          </cell>
          <cell r="D435">
            <v>0</v>
          </cell>
          <cell r="E435">
            <v>0</v>
          </cell>
          <cell r="F435">
            <v>957544.62</v>
          </cell>
          <cell r="G435">
            <v>-957544.62</v>
          </cell>
        </row>
        <row r="436">
          <cell r="A436" t="str">
            <v>002347.SZ</v>
          </cell>
          <cell r="B436" t="str">
            <v>泰尔股份</v>
          </cell>
          <cell r="C436">
            <v>0</v>
          </cell>
          <cell r="D436">
            <v>0</v>
          </cell>
          <cell r="E436">
            <v>0</v>
          </cell>
          <cell r="F436">
            <v>-522262.48</v>
          </cell>
          <cell r="G436">
            <v>522262.48</v>
          </cell>
        </row>
        <row r="437">
          <cell r="A437" t="str">
            <v>002362.SZ</v>
          </cell>
          <cell r="B437" t="str">
            <v>汉王科技</v>
          </cell>
          <cell r="C437">
            <v>0</v>
          </cell>
          <cell r="D437">
            <v>0</v>
          </cell>
          <cell r="E437">
            <v>0</v>
          </cell>
          <cell r="F437">
            <v>33527.56</v>
          </cell>
          <cell r="G437">
            <v>-33527.56</v>
          </cell>
        </row>
        <row r="438">
          <cell r="A438" t="str">
            <v>002367.SZ</v>
          </cell>
          <cell r="B438" t="str">
            <v>康力电梯</v>
          </cell>
          <cell r="C438">
            <v>0</v>
          </cell>
          <cell r="D438">
            <v>0</v>
          </cell>
          <cell r="E438">
            <v>0</v>
          </cell>
          <cell r="F438">
            <v>323990.54</v>
          </cell>
          <cell r="G438">
            <v>-323990.54</v>
          </cell>
        </row>
        <row r="439">
          <cell r="A439" t="str">
            <v>002369.SZ</v>
          </cell>
          <cell r="B439" t="str">
            <v>卓翼科技</v>
          </cell>
          <cell r="C439">
            <v>0</v>
          </cell>
          <cell r="D439">
            <v>0</v>
          </cell>
          <cell r="E439">
            <v>0</v>
          </cell>
          <cell r="F439">
            <v>1658645.54</v>
          </cell>
          <cell r="G439">
            <v>-1658645.54</v>
          </cell>
        </row>
        <row r="440">
          <cell r="A440" t="str">
            <v>002380.SZ</v>
          </cell>
          <cell r="B440" t="str">
            <v>科远智慧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</row>
        <row r="441">
          <cell r="A441" t="str">
            <v>002383.SZ</v>
          </cell>
          <cell r="B441" t="str">
            <v>合众思壮</v>
          </cell>
          <cell r="C441">
            <v>0</v>
          </cell>
          <cell r="D441">
            <v>0</v>
          </cell>
          <cell r="E441">
            <v>0</v>
          </cell>
          <cell r="F441">
            <v>-76326.09</v>
          </cell>
          <cell r="G441">
            <v>76326.09</v>
          </cell>
        </row>
        <row r="442">
          <cell r="A442" t="str">
            <v>002391.SZ</v>
          </cell>
          <cell r="B442" t="str">
            <v>长青股份</v>
          </cell>
          <cell r="C442">
            <v>0</v>
          </cell>
          <cell r="D442">
            <v>0</v>
          </cell>
          <cell r="E442">
            <v>0</v>
          </cell>
          <cell r="F442">
            <v>241937.13</v>
          </cell>
          <cell r="G442">
            <v>-241937.13</v>
          </cell>
        </row>
        <row r="443">
          <cell r="A443" t="str">
            <v>002396.SZ</v>
          </cell>
          <cell r="B443" t="str">
            <v>星网锐捷</v>
          </cell>
          <cell r="C443">
            <v>0</v>
          </cell>
          <cell r="D443">
            <v>0</v>
          </cell>
          <cell r="E443">
            <v>0</v>
          </cell>
          <cell r="F443">
            <v>23164.92</v>
          </cell>
          <cell r="G443">
            <v>-23164.92</v>
          </cell>
        </row>
        <row r="444">
          <cell r="A444" t="str">
            <v>002395.SZ</v>
          </cell>
          <cell r="B444" t="str">
            <v>双象股份</v>
          </cell>
          <cell r="C444">
            <v>0</v>
          </cell>
          <cell r="D444">
            <v>0</v>
          </cell>
          <cell r="E444">
            <v>0</v>
          </cell>
          <cell r="F444">
            <v>65523.54</v>
          </cell>
          <cell r="G444">
            <v>-65523.54</v>
          </cell>
        </row>
        <row r="445">
          <cell r="A445" t="str">
            <v>002399.SZ</v>
          </cell>
          <cell r="B445" t="str">
            <v>海普瑞</v>
          </cell>
          <cell r="C445">
            <v>0</v>
          </cell>
          <cell r="D445">
            <v>0</v>
          </cell>
          <cell r="E445">
            <v>0</v>
          </cell>
          <cell r="F445">
            <v>1928388.85</v>
          </cell>
          <cell r="G445">
            <v>-1928388.85</v>
          </cell>
        </row>
        <row r="446">
          <cell r="A446" t="str">
            <v>002401.SZ</v>
          </cell>
          <cell r="B446" t="str">
            <v>中远海科</v>
          </cell>
          <cell r="C446">
            <v>0</v>
          </cell>
          <cell r="D446">
            <v>0</v>
          </cell>
          <cell r="E446">
            <v>0</v>
          </cell>
          <cell r="F446">
            <v>-5101.85</v>
          </cell>
          <cell r="G446">
            <v>5101.85</v>
          </cell>
        </row>
        <row r="447">
          <cell r="A447" t="str">
            <v>002409.SZ</v>
          </cell>
          <cell r="B447" t="str">
            <v>雅克科技</v>
          </cell>
          <cell r="C447">
            <v>0</v>
          </cell>
          <cell r="D447">
            <v>0</v>
          </cell>
          <cell r="E447">
            <v>0</v>
          </cell>
          <cell r="F447">
            <v>-11190470.57</v>
          </cell>
          <cell r="G447">
            <v>11190470.57</v>
          </cell>
        </row>
        <row r="448">
          <cell r="A448" t="str">
            <v>002398.SZ</v>
          </cell>
          <cell r="B448" t="str">
            <v>垒知集团</v>
          </cell>
          <cell r="C448">
            <v>0</v>
          </cell>
          <cell r="D448">
            <v>0</v>
          </cell>
          <cell r="E448">
            <v>0</v>
          </cell>
          <cell r="F448">
            <v>1851546.96</v>
          </cell>
          <cell r="G448">
            <v>-1851546.96</v>
          </cell>
        </row>
        <row r="449">
          <cell r="A449" t="str">
            <v>002404.SZ</v>
          </cell>
          <cell r="B449" t="str">
            <v>嘉欣丝绸</v>
          </cell>
          <cell r="C449">
            <v>0</v>
          </cell>
          <cell r="D449">
            <v>0</v>
          </cell>
          <cell r="E449">
            <v>0</v>
          </cell>
          <cell r="F449">
            <v>12540398.71</v>
          </cell>
          <cell r="G449">
            <v>-12540398.71</v>
          </cell>
        </row>
        <row r="450">
          <cell r="A450" t="str">
            <v>002394.SZ</v>
          </cell>
          <cell r="B450" t="str">
            <v>联发股份</v>
          </cell>
          <cell r="C450">
            <v>0</v>
          </cell>
          <cell r="D450">
            <v>0</v>
          </cell>
          <cell r="E450">
            <v>0</v>
          </cell>
          <cell r="F450">
            <v>168389.34</v>
          </cell>
          <cell r="G450">
            <v>-168389.34</v>
          </cell>
        </row>
        <row r="451">
          <cell r="A451" t="str">
            <v>002393.SZ</v>
          </cell>
          <cell r="B451" t="str">
            <v>力生制药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</row>
        <row r="452">
          <cell r="A452" t="str">
            <v>002387.SZ</v>
          </cell>
          <cell r="B452" t="str">
            <v>维信诺</v>
          </cell>
          <cell r="C452">
            <v>0</v>
          </cell>
          <cell r="D452">
            <v>0</v>
          </cell>
          <cell r="E452">
            <v>0</v>
          </cell>
          <cell r="F452">
            <v>-2921267.32</v>
          </cell>
          <cell r="G452">
            <v>2921267.32</v>
          </cell>
        </row>
        <row r="453">
          <cell r="A453" t="str">
            <v>002411.SZ</v>
          </cell>
          <cell r="B453" t="str">
            <v>延安必康</v>
          </cell>
          <cell r="C453">
            <v>0</v>
          </cell>
          <cell r="D453">
            <v>0</v>
          </cell>
          <cell r="E453">
            <v>0</v>
          </cell>
          <cell r="F453">
            <v>-5229412.87</v>
          </cell>
          <cell r="G453">
            <v>5229412.87</v>
          </cell>
        </row>
        <row r="454">
          <cell r="A454" t="str">
            <v>002402.SZ</v>
          </cell>
          <cell r="B454" t="str">
            <v>和而泰</v>
          </cell>
          <cell r="C454">
            <v>0</v>
          </cell>
          <cell r="D454">
            <v>0</v>
          </cell>
          <cell r="E454">
            <v>0</v>
          </cell>
          <cell r="F454">
            <v>-126599.54</v>
          </cell>
          <cell r="G454">
            <v>126599.54</v>
          </cell>
        </row>
        <row r="455">
          <cell r="A455" t="str">
            <v>002407.SZ</v>
          </cell>
          <cell r="B455" t="str">
            <v>多氟多</v>
          </cell>
          <cell r="C455">
            <v>0</v>
          </cell>
          <cell r="D455">
            <v>0</v>
          </cell>
          <cell r="E455">
            <v>0</v>
          </cell>
          <cell r="F455">
            <v>-16413193.78</v>
          </cell>
          <cell r="G455">
            <v>16413193.78</v>
          </cell>
        </row>
        <row r="456">
          <cell r="A456" t="str">
            <v>002414.SZ</v>
          </cell>
          <cell r="B456" t="str">
            <v>高德红外</v>
          </cell>
          <cell r="C456">
            <v>0</v>
          </cell>
          <cell r="D456">
            <v>0</v>
          </cell>
          <cell r="E456">
            <v>0</v>
          </cell>
          <cell r="F456">
            <v>148374.6</v>
          </cell>
          <cell r="G456">
            <v>-148374.6</v>
          </cell>
        </row>
        <row r="457">
          <cell r="A457" t="str">
            <v>002439.SZ</v>
          </cell>
          <cell r="B457" t="str">
            <v>启明星辰</v>
          </cell>
          <cell r="C457">
            <v>0</v>
          </cell>
          <cell r="D457">
            <v>0</v>
          </cell>
          <cell r="E457">
            <v>0</v>
          </cell>
          <cell r="F457">
            <v>-2250484.47</v>
          </cell>
          <cell r="G457">
            <v>2250484.47</v>
          </cell>
        </row>
        <row r="458">
          <cell r="A458" t="str">
            <v>002416.SZ</v>
          </cell>
          <cell r="B458" t="str">
            <v>爱施德</v>
          </cell>
          <cell r="C458">
            <v>0</v>
          </cell>
          <cell r="D458">
            <v>0</v>
          </cell>
          <cell r="E458">
            <v>0</v>
          </cell>
          <cell r="F458">
            <v>9919.14</v>
          </cell>
          <cell r="G458">
            <v>-9919.14</v>
          </cell>
        </row>
        <row r="459">
          <cell r="A459" t="str">
            <v>002412.SZ</v>
          </cell>
          <cell r="B459" t="str">
            <v>汉森制药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</row>
        <row r="460">
          <cell r="A460" t="str">
            <v>002403.SZ</v>
          </cell>
          <cell r="B460" t="str">
            <v>爱仕达</v>
          </cell>
          <cell r="C460">
            <v>0</v>
          </cell>
          <cell r="D460">
            <v>0</v>
          </cell>
          <cell r="E460">
            <v>0</v>
          </cell>
          <cell r="F460">
            <v>248431.63</v>
          </cell>
          <cell r="G460">
            <v>-248431.63</v>
          </cell>
        </row>
        <row r="461">
          <cell r="A461" t="str">
            <v>002451.SZ</v>
          </cell>
          <cell r="B461" t="str">
            <v>摩恩电气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</row>
        <row r="462">
          <cell r="A462" t="str">
            <v>002413.SZ</v>
          </cell>
          <cell r="B462" t="str">
            <v>雷科防务</v>
          </cell>
          <cell r="C462">
            <v>0</v>
          </cell>
          <cell r="D462">
            <v>0</v>
          </cell>
          <cell r="E462">
            <v>0</v>
          </cell>
          <cell r="F462">
            <v>90868.91</v>
          </cell>
          <cell r="G462">
            <v>-90868.91</v>
          </cell>
        </row>
        <row r="463">
          <cell r="A463" t="str">
            <v>002406.SZ</v>
          </cell>
          <cell r="B463" t="str">
            <v>远东传动</v>
          </cell>
          <cell r="C463">
            <v>0</v>
          </cell>
          <cell r="D463">
            <v>0</v>
          </cell>
          <cell r="E463">
            <v>0</v>
          </cell>
          <cell r="F463">
            <v>-195188.17</v>
          </cell>
          <cell r="G463">
            <v>195188.17</v>
          </cell>
        </row>
        <row r="464">
          <cell r="A464" t="str">
            <v>002422.SZ</v>
          </cell>
          <cell r="B464" t="str">
            <v>科伦药业</v>
          </cell>
          <cell r="C464">
            <v>0</v>
          </cell>
          <cell r="D464">
            <v>0</v>
          </cell>
          <cell r="E464">
            <v>0</v>
          </cell>
          <cell r="F464">
            <v>-12989803</v>
          </cell>
          <cell r="G464">
            <v>12989803</v>
          </cell>
        </row>
        <row r="465">
          <cell r="A465" t="str">
            <v>002444.SZ</v>
          </cell>
          <cell r="B465" t="str">
            <v>巨星科技</v>
          </cell>
          <cell r="C465">
            <v>0</v>
          </cell>
          <cell r="D465">
            <v>0</v>
          </cell>
          <cell r="E465">
            <v>0</v>
          </cell>
          <cell r="F465">
            <v>-53215.88</v>
          </cell>
          <cell r="G465">
            <v>53215.88</v>
          </cell>
        </row>
        <row r="466">
          <cell r="A466" t="str">
            <v>002435.SZ</v>
          </cell>
          <cell r="B466" t="str">
            <v>长江健康</v>
          </cell>
          <cell r="C466">
            <v>0</v>
          </cell>
          <cell r="D466">
            <v>0</v>
          </cell>
          <cell r="E466">
            <v>0</v>
          </cell>
          <cell r="F466">
            <v>135531</v>
          </cell>
          <cell r="G466">
            <v>-135531</v>
          </cell>
        </row>
        <row r="467">
          <cell r="A467" t="str">
            <v>002434.SZ</v>
          </cell>
          <cell r="B467" t="str">
            <v>万里扬</v>
          </cell>
          <cell r="C467">
            <v>0</v>
          </cell>
          <cell r="D467">
            <v>0</v>
          </cell>
          <cell r="E467">
            <v>0</v>
          </cell>
          <cell r="F467">
            <v>1953923.46</v>
          </cell>
          <cell r="G467">
            <v>-1953923.46</v>
          </cell>
        </row>
        <row r="468">
          <cell r="A468" t="str">
            <v>002415.SZ</v>
          </cell>
          <cell r="B468" t="str">
            <v>海康威视</v>
          </cell>
          <cell r="C468">
            <v>0</v>
          </cell>
          <cell r="D468">
            <v>0</v>
          </cell>
          <cell r="E468">
            <v>0</v>
          </cell>
          <cell r="F468">
            <v>11281396.84</v>
          </cell>
          <cell r="G468">
            <v>-11281396.84</v>
          </cell>
        </row>
        <row r="469">
          <cell r="A469" t="str">
            <v>002431.SZ</v>
          </cell>
          <cell r="B469" t="str">
            <v>棕榈股份</v>
          </cell>
          <cell r="C469">
            <v>0</v>
          </cell>
          <cell r="D469">
            <v>0</v>
          </cell>
          <cell r="E469">
            <v>0</v>
          </cell>
          <cell r="F469">
            <v>595093.49</v>
          </cell>
          <cell r="G469">
            <v>-595093.49</v>
          </cell>
        </row>
        <row r="470">
          <cell r="A470" t="str">
            <v>002430.SZ</v>
          </cell>
          <cell r="B470" t="str">
            <v>杭氧股份</v>
          </cell>
          <cell r="C470">
            <v>0</v>
          </cell>
          <cell r="D470">
            <v>0</v>
          </cell>
          <cell r="E470">
            <v>0</v>
          </cell>
          <cell r="F470">
            <v>1514094.02</v>
          </cell>
          <cell r="G470">
            <v>-1514094.02</v>
          </cell>
        </row>
        <row r="471">
          <cell r="A471" t="str">
            <v>002408.SZ</v>
          </cell>
          <cell r="B471" t="str">
            <v>齐翔腾达</v>
          </cell>
          <cell r="C471">
            <v>0</v>
          </cell>
          <cell r="D471">
            <v>0</v>
          </cell>
          <cell r="E471">
            <v>0</v>
          </cell>
          <cell r="F471">
            <v>1569520.14</v>
          </cell>
          <cell r="G471">
            <v>-1569520.14</v>
          </cell>
        </row>
        <row r="472">
          <cell r="A472" t="str">
            <v>002427.SZ</v>
          </cell>
          <cell r="B472" t="str">
            <v>ST尤夫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</row>
        <row r="473">
          <cell r="A473" t="str">
            <v>002420.SZ</v>
          </cell>
          <cell r="B473" t="str">
            <v>毅昌科技</v>
          </cell>
          <cell r="C473">
            <v>0</v>
          </cell>
          <cell r="D473">
            <v>0</v>
          </cell>
          <cell r="E473">
            <v>0</v>
          </cell>
          <cell r="F473">
            <v>1365026.54</v>
          </cell>
          <cell r="G473">
            <v>-1365026.54</v>
          </cell>
        </row>
        <row r="474">
          <cell r="A474" t="str">
            <v>002463.SZ</v>
          </cell>
          <cell r="B474" t="str">
            <v>沪电股份</v>
          </cell>
          <cell r="C474">
            <v>0</v>
          </cell>
          <cell r="D474">
            <v>0</v>
          </cell>
          <cell r="E474">
            <v>0</v>
          </cell>
          <cell r="F474">
            <v>-4141555</v>
          </cell>
          <cell r="G474">
            <v>4141555</v>
          </cell>
        </row>
        <row r="475">
          <cell r="A475" t="str">
            <v>002438.SZ</v>
          </cell>
          <cell r="B475" t="str">
            <v>江苏神通</v>
          </cell>
          <cell r="C475">
            <v>0</v>
          </cell>
          <cell r="D475">
            <v>0</v>
          </cell>
          <cell r="E475">
            <v>0</v>
          </cell>
          <cell r="F475">
            <v>121743.97</v>
          </cell>
          <cell r="G475">
            <v>-121743.97</v>
          </cell>
        </row>
        <row r="476">
          <cell r="A476" t="str">
            <v>002443.SZ</v>
          </cell>
          <cell r="B476" t="str">
            <v>金洲管道</v>
          </cell>
          <cell r="C476">
            <v>0</v>
          </cell>
          <cell r="D476">
            <v>0</v>
          </cell>
          <cell r="E476">
            <v>0</v>
          </cell>
          <cell r="F476">
            <v>-1471316.71</v>
          </cell>
          <cell r="G476">
            <v>1471316.71</v>
          </cell>
        </row>
        <row r="477">
          <cell r="A477" t="str">
            <v>002449.SZ</v>
          </cell>
          <cell r="B477" t="str">
            <v>国星光电</v>
          </cell>
          <cell r="C477">
            <v>0</v>
          </cell>
          <cell r="D477">
            <v>0</v>
          </cell>
          <cell r="E477">
            <v>0</v>
          </cell>
          <cell r="F477">
            <v>580.1</v>
          </cell>
          <cell r="G477">
            <v>-580.1</v>
          </cell>
        </row>
        <row r="478">
          <cell r="A478" t="str">
            <v>002436.SZ</v>
          </cell>
          <cell r="B478" t="str">
            <v>兴森科技</v>
          </cell>
          <cell r="C478">
            <v>0</v>
          </cell>
          <cell r="D478">
            <v>0</v>
          </cell>
          <cell r="E478">
            <v>0</v>
          </cell>
          <cell r="F478">
            <v>3551236.67</v>
          </cell>
          <cell r="G478">
            <v>-3551236.67</v>
          </cell>
        </row>
        <row r="479">
          <cell r="A479" t="str">
            <v>002447.SZ</v>
          </cell>
          <cell r="B479" t="str">
            <v>*ST晨鑫</v>
          </cell>
          <cell r="C479">
            <v>0</v>
          </cell>
          <cell r="D479">
            <v>0</v>
          </cell>
          <cell r="E479">
            <v>0</v>
          </cell>
          <cell r="F479">
            <v>967.99</v>
          </cell>
          <cell r="G479">
            <v>-967.99</v>
          </cell>
        </row>
        <row r="480">
          <cell r="A480" t="str">
            <v>002423.SZ</v>
          </cell>
          <cell r="B480" t="str">
            <v>中粮资本</v>
          </cell>
          <cell r="C480">
            <v>0</v>
          </cell>
          <cell r="D480">
            <v>0</v>
          </cell>
          <cell r="E480">
            <v>0</v>
          </cell>
          <cell r="F480">
            <v>-900129.35</v>
          </cell>
          <cell r="G480">
            <v>900129.35</v>
          </cell>
        </row>
        <row r="481">
          <cell r="A481" t="str">
            <v>002453.SZ</v>
          </cell>
          <cell r="B481" t="str">
            <v>华软科技</v>
          </cell>
          <cell r="C481">
            <v>0</v>
          </cell>
          <cell r="D481">
            <v>0</v>
          </cell>
          <cell r="E481">
            <v>0</v>
          </cell>
          <cell r="F481">
            <v>-187960.36</v>
          </cell>
          <cell r="G481">
            <v>187960.36</v>
          </cell>
        </row>
        <row r="482">
          <cell r="A482" t="str">
            <v>002454.SZ</v>
          </cell>
          <cell r="B482" t="str">
            <v>松芝股份</v>
          </cell>
          <cell r="C482">
            <v>0</v>
          </cell>
          <cell r="D482">
            <v>0</v>
          </cell>
          <cell r="E482">
            <v>0</v>
          </cell>
          <cell r="F482">
            <v>5112.92</v>
          </cell>
          <cell r="G482">
            <v>-5112.92</v>
          </cell>
        </row>
        <row r="483">
          <cell r="A483" t="str">
            <v>002433.SZ</v>
          </cell>
          <cell r="B483" t="str">
            <v>太安堂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</row>
        <row r="484">
          <cell r="A484" t="str">
            <v>002456.SZ</v>
          </cell>
          <cell r="B484" t="str">
            <v>欧菲光</v>
          </cell>
          <cell r="C484">
            <v>0</v>
          </cell>
          <cell r="D484">
            <v>0</v>
          </cell>
          <cell r="E484">
            <v>0</v>
          </cell>
          <cell r="F484">
            <v>174516181.33</v>
          </cell>
          <cell r="G484">
            <v>-174516181.33</v>
          </cell>
        </row>
        <row r="485">
          <cell r="A485" t="str">
            <v>002452.SZ</v>
          </cell>
          <cell r="B485" t="str">
            <v>长高集团</v>
          </cell>
          <cell r="C485">
            <v>0</v>
          </cell>
          <cell r="D485">
            <v>0</v>
          </cell>
          <cell r="E485">
            <v>0</v>
          </cell>
          <cell r="F485">
            <v>830652.23</v>
          </cell>
          <cell r="G485">
            <v>-830652.23</v>
          </cell>
        </row>
        <row r="486">
          <cell r="A486" t="str">
            <v>002467.SZ</v>
          </cell>
          <cell r="B486" t="str">
            <v>二六三</v>
          </cell>
          <cell r="C486">
            <v>0</v>
          </cell>
          <cell r="D486">
            <v>0</v>
          </cell>
          <cell r="E486">
            <v>0</v>
          </cell>
          <cell r="F486">
            <v>-1550296.15</v>
          </cell>
          <cell r="G486">
            <v>1550296.15</v>
          </cell>
        </row>
        <row r="487">
          <cell r="A487" t="str">
            <v>002448.SZ</v>
          </cell>
          <cell r="B487" t="str">
            <v>中原内配</v>
          </cell>
          <cell r="C487">
            <v>0</v>
          </cell>
          <cell r="D487">
            <v>0</v>
          </cell>
          <cell r="E487">
            <v>0</v>
          </cell>
          <cell r="F487">
            <v>310157.75</v>
          </cell>
          <cell r="G487">
            <v>-310157.75</v>
          </cell>
        </row>
        <row r="488">
          <cell r="A488" t="str">
            <v>002461.SZ</v>
          </cell>
          <cell r="B488" t="str">
            <v>珠江啤酒</v>
          </cell>
          <cell r="C488">
            <v>0</v>
          </cell>
          <cell r="D488">
            <v>0</v>
          </cell>
          <cell r="E488">
            <v>0</v>
          </cell>
          <cell r="F488">
            <v>46368944.26</v>
          </cell>
          <cell r="G488">
            <v>-46368944.26</v>
          </cell>
        </row>
        <row r="489">
          <cell r="A489" t="str">
            <v>002459.SZ</v>
          </cell>
          <cell r="B489" t="str">
            <v>晶澳科技</v>
          </cell>
          <cell r="C489">
            <v>0</v>
          </cell>
          <cell r="D489">
            <v>0</v>
          </cell>
          <cell r="E489">
            <v>0</v>
          </cell>
          <cell r="F489">
            <v>-16417415.83</v>
          </cell>
          <cell r="G489">
            <v>16417415.83</v>
          </cell>
        </row>
        <row r="490">
          <cell r="A490" t="str">
            <v>002465.SZ</v>
          </cell>
          <cell r="B490" t="str">
            <v>海格通信</v>
          </cell>
          <cell r="C490">
            <v>0</v>
          </cell>
          <cell r="D490">
            <v>0</v>
          </cell>
          <cell r="E490">
            <v>0</v>
          </cell>
          <cell r="F490">
            <v>11850.81</v>
          </cell>
          <cell r="G490">
            <v>-11850.81</v>
          </cell>
        </row>
        <row r="491">
          <cell r="A491" t="str">
            <v>002455.SZ</v>
          </cell>
          <cell r="B491" t="str">
            <v>百川股份</v>
          </cell>
          <cell r="C491">
            <v>0</v>
          </cell>
          <cell r="D491">
            <v>0</v>
          </cell>
          <cell r="E491">
            <v>0</v>
          </cell>
          <cell r="F491">
            <v>268873.32</v>
          </cell>
          <cell r="G491">
            <v>-268873.32</v>
          </cell>
        </row>
        <row r="492">
          <cell r="A492" t="str">
            <v>002458.SZ</v>
          </cell>
          <cell r="B492" t="str">
            <v>益生股份</v>
          </cell>
          <cell r="C492">
            <v>0</v>
          </cell>
          <cell r="D492">
            <v>0</v>
          </cell>
          <cell r="E492">
            <v>0</v>
          </cell>
          <cell r="F492">
            <v>5366823.99</v>
          </cell>
          <cell r="G492">
            <v>-5366823.99</v>
          </cell>
        </row>
        <row r="493">
          <cell r="A493" t="str">
            <v>002464.SZ</v>
          </cell>
          <cell r="B493" t="str">
            <v>*ST众应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</row>
        <row r="494">
          <cell r="A494" t="str">
            <v>002468.SZ</v>
          </cell>
          <cell r="B494" t="str">
            <v>申通快递</v>
          </cell>
          <cell r="C494">
            <v>0</v>
          </cell>
          <cell r="D494">
            <v>0</v>
          </cell>
          <cell r="E494">
            <v>0</v>
          </cell>
          <cell r="F494">
            <v>9724839.46</v>
          </cell>
          <cell r="G494">
            <v>-9724839.46</v>
          </cell>
        </row>
        <row r="495">
          <cell r="A495" t="str">
            <v>002481.SZ</v>
          </cell>
          <cell r="B495" t="str">
            <v>双塔食品</v>
          </cell>
          <cell r="C495">
            <v>0</v>
          </cell>
          <cell r="D495">
            <v>0</v>
          </cell>
          <cell r="E495">
            <v>0</v>
          </cell>
          <cell r="F495">
            <v>-595584.54</v>
          </cell>
          <cell r="G495">
            <v>595584.54</v>
          </cell>
        </row>
        <row r="496">
          <cell r="A496" t="str">
            <v>002469.SZ</v>
          </cell>
          <cell r="B496" t="str">
            <v>三维化学</v>
          </cell>
          <cell r="C496">
            <v>0</v>
          </cell>
          <cell r="D496">
            <v>0</v>
          </cell>
          <cell r="E496">
            <v>0</v>
          </cell>
          <cell r="F496">
            <v>64001.94</v>
          </cell>
          <cell r="G496">
            <v>-64001.94</v>
          </cell>
        </row>
        <row r="497">
          <cell r="A497" t="str">
            <v>002476.SZ</v>
          </cell>
          <cell r="B497" t="str">
            <v>宝莫股份</v>
          </cell>
          <cell r="C497">
            <v>0</v>
          </cell>
          <cell r="D497">
            <v>0</v>
          </cell>
          <cell r="E497">
            <v>0</v>
          </cell>
          <cell r="F497">
            <v>-70531.49</v>
          </cell>
          <cell r="G497">
            <v>70531.49</v>
          </cell>
        </row>
        <row r="498">
          <cell r="A498" t="str">
            <v>002483.SZ</v>
          </cell>
          <cell r="B498" t="str">
            <v>润邦股份</v>
          </cell>
          <cell r="C498">
            <v>0</v>
          </cell>
          <cell r="D498">
            <v>0</v>
          </cell>
          <cell r="E498">
            <v>0</v>
          </cell>
          <cell r="F498">
            <v>5251546.98</v>
          </cell>
          <cell r="G498">
            <v>-5251546.98</v>
          </cell>
        </row>
        <row r="499">
          <cell r="A499" t="str">
            <v>002488.SZ</v>
          </cell>
          <cell r="B499" t="str">
            <v>金固股份</v>
          </cell>
          <cell r="C499">
            <v>0</v>
          </cell>
          <cell r="D499">
            <v>0</v>
          </cell>
          <cell r="E499">
            <v>0</v>
          </cell>
          <cell r="F499">
            <v>339144.34</v>
          </cell>
          <cell r="G499">
            <v>-339144.34</v>
          </cell>
        </row>
        <row r="500">
          <cell r="A500" t="str">
            <v>002494.SZ</v>
          </cell>
          <cell r="B500" t="str">
            <v>华斯股份</v>
          </cell>
          <cell r="C500">
            <v>0</v>
          </cell>
          <cell r="D500">
            <v>0</v>
          </cell>
          <cell r="E500">
            <v>0</v>
          </cell>
          <cell r="F500">
            <v>-13043.45</v>
          </cell>
          <cell r="G500">
            <v>13043.45</v>
          </cell>
        </row>
        <row r="501">
          <cell r="A501" t="str">
            <v>002478.SZ</v>
          </cell>
          <cell r="B501" t="str">
            <v>常宝股份</v>
          </cell>
          <cell r="C501">
            <v>0</v>
          </cell>
          <cell r="D501">
            <v>0</v>
          </cell>
          <cell r="E501">
            <v>0</v>
          </cell>
          <cell r="F501">
            <v>-422075.38</v>
          </cell>
          <cell r="G501">
            <v>422075.38</v>
          </cell>
        </row>
        <row r="502">
          <cell r="A502" t="str">
            <v>002492.SZ</v>
          </cell>
          <cell r="B502" t="str">
            <v>恒基达鑫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</row>
        <row r="503">
          <cell r="A503" t="str">
            <v>002502.SZ</v>
          </cell>
          <cell r="B503" t="str">
            <v>鼎龙文化</v>
          </cell>
          <cell r="C503">
            <v>0</v>
          </cell>
          <cell r="D503">
            <v>0</v>
          </cell>
          <cell r="E503">
            <v>0</v>
          </cell>
          <cell r="F503">
            <v>117641.98</v>
          </cell>
          <cell r="G503">
            <v>-117641.98</v>
          </cell>
        </row>
        <row r="504">
          <cell r="A504" t="str">
            <v>002491.SZ</v>
          </cell>
          <cell r="B504" t="str">
            <v>通鼎互联</v>
          </cell>
          <cell r="C504">
            <v>0</v>
          </cell>
          <cell r="D504">
            <v>0</v>
          </cell>
          <cell r="E504">
            <v>0</v>
          </cell>
          <cell r="F504">
            <v>239813822.66</v>
          </cell>
          <cell r="G504">
            <v>-239813822.66</v>
          </cell>
        </row>
        <row r="505">
          <cell r="A505" t="str">
            <v>002499.SZ</v>
          </cell>
          <cell r="B505" t="str">
            <v>*ST科林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</row>
        <row r="506">
          <cell r="A506" t="str">
            <v>002489.SZ</v>
          </cell>
          <cell r="B506" t="str">
            <v>浙江永强</v>
          </cell>
          <cell r="C506">
            <v>0</v>
          </cell>
          <cell r="D506">
            <v>0</v>
          </cell>
          <cell r="E506">
            <v>0</v>
          </cell>
          <cell r="F506">
            <v>-95673.35</v>
          </cell>
          <cell r="G506">
            <v>95673.35</v>
          </cell>
        </row>
        <row r="507">
          <cell r="A507" t="str">
            <v>002520.SZ</v>
          </cell>
          <cell r="B507" t="str">
            <v>日发精机</v>
          </cell>
          <cell r="C507">
            <v>0</v>
          </cell>
          <cell r="D507">
            <v>0</v>
          </cell>
          <cell r="E507">
            <v>0</v>
          </cell>
          <cell r="F507">
            <v>38409.95</v>
          </cell>
          <cell r="G507">
            <v>-38409.95</v>
          </cell>
        </row>
        <row r="508">
          <cell r="A508" t="str">
            <v>002500.SZ</v>
          </cell>
          <cell r="B508" t="str">
            <v>山西证券</v>
          </cell>
          <cell r="C508">
            <v>0</v>
          </cell>
          <cell r="D508">
            <v>0</v>
          </cell>
          <cell r="E508">
            <v>0</v>
          </cell>
          <cell r="F508">
            <v>-602988</v>
          </cell>
          <cell r="G508">
            <v>602988</v>
          </cell>
        </row>
        <row r="509">
          <cell r="A509" t="str">
            <v>002534.SZ</v>
          </cell>
          <cell r="B509" t="str">
            <v>西子洁能</v>
          </cell>
          <cell r="C509">
            <v>0</v>
          </cell>
          <cell r="D509">
            <v>0</v>
          </cell>
          <cell r="E509">
            <v>0</v>
          </cell>
          <cell r="F509">
            <v>-1459.35</v>
          </cell>
          <cell r="G509">
            <v>1459.35</v>
          </cell>
        </row>
        <row r="510">
          <cell r="A510" t="str">
            <v>002522.SZ</v>
          </cell>
          <cell r="B510" t="str">
            <v>浙江众成</v>
          </cell>
          <cell r="C510">
            <v>0</v>
          </cell>
          <cell r="D510">
            <v>0</v>
          </cell>
          <cell r="E510">
            <v>0</v>
          </cell>
          <cell r="F510">
            <v>-914804.88</v>
          </cell>
          <cell r="G510">
            <v>914804.88</v>
          </cell>
        </row>
        <row r="511">
          <cell r="A511" t="str">
            <v>002517.SZ</v>
          </cell>
          <cell r="B511" t="str">
            <v>恺英网络</v>
          </cell>
          <cell r="C511">
            <v>0</v>
          </cell>
          <cell r="D511">
            <v>0</v>
          </cell>
          <cell r="E511">
            <v>0</v>
          </cell>
          <cell r="F511">
            <v>-59397.84</v>
          </cell>
          <cell r="G511">
            <v>59397.84</v>
          </cell>
        </row>
        <row r="512">
          <cell r="A512" t="str">
            <v>002510.SZ</v>
          </cell>
          <cell r="B512" t="str">
            <v>天汽模</v>
          </cell>
          <cell r="C512">
            <v>0</v>
          </cell>
          <cell r="D512">
            <v>0</v>
          </cell>
          <cell r="E512">
            <v>0</v>
          </cell>
          <cell r="F512">
            <v>3881733.36</v>
          </cell>
          <cell r="G512">
            <v>-3881733.36</v>
          </cell>
        </row>
        <row r="513">
          <cell r="A513" t="str">
            <v>002497.SZ</v>
          </cell>
          <cell r="B513" t="str">
            <v>雅化集团</v>
          </cell>
          <cell r="C513">
            <v>0</v>
          </cell>
          <cell r="D513">
            <v>0</v>
          </cell>
          <cell r="E513">
            <v>0</v>
          </cell>
          <cell r="F513">
            <v>3743126.38</v>
          </cell>
          <cell r="G513">
            <v>-3743126.38</v>
          </cell>
        </row>
        <row r="514">
          <cell r="A514" t="str">
            <v>002490.SZ</v>
          </cell>
          <cell r="B514" t="str">
            <v>山东墨龙</v>
          </cell>
          <cell r="C514">
            <v>0</v>
          </cell>
          <cell r="D514">
            <v>0</v>
          </cell>
          <cell r="E514">
            <v>0</v>
          </cell>
          <cell r="F514">
            <v>75969.31</v>
          </cell>
          <cell r="G514">
            <v>-75969.31</v>
          </cell>
        </row>
        <row r="515">
          <cell r="A515" t="str">
            <v>002546.SZ</v>
          </cell>
          <cell r="B515" t="str">
            <v>新联电子</v>
          </cell>
          <cell r="C515">
            <v>0</v>
          </cell>
          <cell r="D515">
            <v>0</v>
          </cell>
          <cell r="E515">
            <v>0</v>
          </cell>
          <cell r="F515">
            <v>-20066.25</v>
          </cell>
          <cell r="G515">
            <v>20066.25</v>
          </cell>
        </row>
        <row r="516">
          <cell r="A516" t="str">
            <v>002516.SZ</v>
          </cell>
          <cell r="B516" t="str">
            <v>旷达科技</v>
          </cell>
          <cell r="C516">
            <v>0</v>
          </cell>
          <cell r="D516">
            <v>0</v>
          </cell>
          <cell r="E516">
            <v>0</v>
          </cell>
          <cell r="F516">
            <v>-47045.12</v>
          </cell>
          <cell r="G516">
            <v>47045.12</v>
          </cell>
        </row>
        <row r="517">
          <cell r="A517" t="str">
            <v>002506.SZ</v>
          </cell>
          <cell r="B517" t="str">
            <v>协鑫集成</v>
          </cell>
          <cell r="C517">
            <v>0</v>
          </cell>
          <cell r="D517">
            <v>0</v>
          </cell>
          <cell r="E517">
            <v>0</v>
          </cell>
          <cell r="F517">
            <v>-12540994.2</v>
          </cell>
          <cell r="G517">
            <v>12540994.2</v>
          </cell>
        </row>
        <row r="518">
          <cell r="A518" t="str">
            <v>002493.SZ</v>
          </cell>
          <cell r="B518" t="str">
            <v>荣盛石化</v>
          </cell>
          <cell r="C518">
            <v>0</v>
          </cell>
          <cell r="D518">
            <v>0</v>
          </cell>
          <cell r="E518">
            <v>0</v>
          </cell>
          <cell r="F518">
            <v>8334330.74</v>
          </cell>
          <cell r="G518">
            <v>-8334330.74</v>
          </cell>
        </row>
        <row r="519">
          <cell r="A519" t="str">
            <v>002532.SZ</v>
          </cell>
          <cell r="B519" t="str">
            <v>天山铝业</v>
          </cell>
          <cell r="C519">
            <v>0</v>
          </cell>
          <cell r="D519">
            <v>0</v>
          </cell>
          <cell r="E519">
            <v>0</v>
          </cell>
          <cell r="F519">
            <v>-629842.85</v>
          </cell>
          <cell r="G519">
            <v>629842.85</v>
          </cell>
        </row>
        <row r="520">
          <cell r="A520" t="str">
            <v>002496.SZ</v>
          </cell>
          <cell r="B520" t="str">
            <v>ST辉丰</v>
          </cell>
          <cell r="C520">
            <v>0</v>
          </cell>
          <cell r="D520">
            <v>0</v>
          </cell>
          <cell r="E520">
            <v>0</v>
          </cell>
          <cell r="F520">
            <v>638295.54</v>
          </cell>
          <cell r="G520">
            <v>-638295.54</v>
          </cell>
        </row>
        <row r="521">
          <cell r="A521" t="str">
            <v>002518.SZ</v>
          </cell>
          <cell r="B521" t="str">
            <v>科士达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002540.SZ</v>
          </cell>
          <cell r="B522" t="str">
            <v>亚太科技</v>
          </cell>
          <cell r="C522">
            <v>0</v>
          </cell>
          <cell r="D522">
            <v>0</v>
          </cell>
          <cell r="E522">
            <v>0</v>
          </cell>
          <cell r="F522">
            <v>604053.97</v>
          </cell>
          <cell r="G522">
            <v>-604053.97</v>
          </cell>
        </row>
        <row r="523">
          <cell r="A523" t="str">
            <v>002547.SZ</v>
          </cell>
          <cell r="B523" t="str">
            <v>春兴精工</v>
          </cell>
          <cell r="C523">
            <v>0</v>
          </cell>
          <cell r="D523">
            <v>0</v>
          </cell>
          <cell r="E523">
            <v>0</v>
          </cell>
          <cell r="F523">
            <v>-24142622.78</v>
          </cell>
          <cell r="G523">
            <v>24142622.78</v>
          </cell>
        </row>
        <row r="524">
          <cell r="A524" t="str">
            <v>002508.SZ</v>
          </cell>
          <cell r="B524" t="str">
            <v>老板电器</v>
          </cell>
          <cell r="C524">
            <v>0</v>
          </cell>
          <cell r="D524">
            <v>0</v>
          </cell>
          <cell r="E524">
            <v>0</v>
          </cell>
          <cell r="F524">
            <v>-1917639.76</v>
          </cell>
          <cell r="G524">
            <v>1917639.76</v>
          </cell>
        </row>
        <row r="525">
          <cell r="A525" t="str">
            <v>002549.SZ</v>
          </cell>
          <cell r="B525" t="str">
            <v>凯美特气</v>
          </cell>
          <cell r="C525">
            <v>0</v>
          </cell>
          <cell r="D525">
            <v>0</v>
          </cell>
          <cell r="E525">
            <v>0</v>
          </cell>
          <cell r="F525">
            <v>-952882.52</v>
          </cell>
          <cell r="G525">
            <v>952882.52</v>
          </cell>
        </row>
        <row r="526">
          <cell r="A526" t="str">
            <v>002551.SZ</v>
          </cell>
          <cell r="B526" t="str">
            <v>尚荣医疗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</row>
        <row r="527">
          <cell r="A527" t="str">
            <v>002514.SZ</v>
          </cell>
          <cell r="B527" t="str">
            <v>宝馨科技</v>
          </cell>
          <cell r="C527">
            <v>0</v>
          </cell>
          <cell r="D527">
            <v>0</v>
          </cell>
          <cell r="E527">
            <v>0</v>
          </cell>
          <cell r="F527">
            <v>24488222.08</v>
          </cell>
          <cell r="G527">
            <v>-24488222.08</v>
          </cell>
        </row>
        <row r="528">
          <cell r="A528" t="str">
            <v>002569.SZ</v>
          </cell>
          <cell r="B528" t="str">
            <v>ST步森</v>
          </cell>
          <cell r="C528">
            <v>0</v>
          </cell>
          <cell r="D528">
            <v>0</v>
          </cell>
          <cell r="E528">
            <v>0</v>
          </cell>
          <cell r="F528">
            <v>2532511.23</v>
          </cell>
          <cell r="G528">
            <v>-2532511.23</v>
          </cell>
        </row>
        <row r="529">
          <cell r="A529" t="str">
            <v>002562.SZ</v>
          </cell>
          <cell r="B529" t="str">
            <v>兄弟科技</v>
          </cell>
          <cell r="C529">
            <v>0</v>
          </cell>
          <cell r="D529">
            <v>0</v>
          </cell>
          <cell r="E529">
            <v>0</v>
          </cell>
          <cell r="F529">
            <v>1342198.67</v>
          </cell>
          <cell r="G529">
            <v>-1342198.67</v>
          </cell>
        </row>
        <row r="530">
          <cell r="A530" t="str">
            <v>002538.SZ</v>
          </cell>
          <cell r="B530" t="str">
            <v>司尔特</v>
          </cell>
          <cell r="C530">
            <v>0</v>
          </cell>
          <cell r="D530">
            <v>0</v>
          </cell>
          <cell r="E530">
            <v>0</v>
          </cell>
          <cell r="F530">
            <v>86988.47</v>
          </cell>
          <cell r="G530">
            <v>-86988.47</v>
          </cell>
        </row>
        <row r="531">
          <cell r="A531" t="str">
            <v>002529.SZ</v>
          </cell>
          <cell r="B531" t="str">
            <v>海源复材</v>
          </cell>
          <cell r="C531">
            <v>0</v>
          </cell>
          <cell r="D531">
            <v>0</v>
          </cell>
          <cell r="E531">
            <v>0</v>
          </cell>
          <cell r="F531">
            <v>635800.34</v>
          </cell>
          <cell r="G531">
            <v>-635800.34</v>
          </cell>
        </row>
        <row r="532">
          <cell r="A532" t="str">
            <v>002553.SZ</v>
          </cell>
          <cell r="B532" t="str">
            <v>南方轴承</v>
          </cell>
          <cell r="C532">
            <v>0</v>
          </cell>
          <cell r="D532">
            <v>0</v>
          </cell>
          <cell r="E532">
            <v>0</v>
          </cell>
          <cell r="F532">
            <v>-10364.91</v>
          </cell>
          <cell r="G532">
            <v>10364.91</v>
          </cell>
        </row>
        <row r="533">
          <cell r="A533" t="str">
            <v>002566.SZ</v>
          </cell>
          <cell r="B533" t="str">
            <v>益盛药业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</row>
        <row r="534">
          <cell r="A534" t="str">
            <v>002507.SZ</v>
          </cell>
          <cell r="B534" t="str">
            <v>涪陵榨菜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</row>
        <row r="535">
          <cell r="A535" t="str">
            <v>002536.SZ</v>
          </cell>
          <cell r="B535" t="str">
            <v>飞龙股份</v>
          </cell>
          <cell r="C535">
            <v>0</v>
          </cell>
          <cell r="D535">
            <v>0</v>
          </cell>
          <cell r="E535">
            <v>0</v>
          </cell>
          <cell r="F535">
            <v>-330146.95</v>
          </cell>
          <cell r="G535">
            <v>330146.95</v>
          </cell>
        </row>
        <row r="536">
          <cell r="A536" t="str">
            <v>002557.SZ</v>
          </cell>
          <cell r="B536" t="str">
            <v>洽洽食品</v>
          </cell>
          <cell r="C536">
            <v>0</v>
          </cell>
          <cell r="D536">
            <v>0</v>
          </cell>
          <cell r="E536">
            <v>0</v>
          </cell>
          <cell r="F536">
            <v>270223.71</v>
          </cell>
          <cell r="G536">
            <v>-270223.71</v>
          </cell>
        </row>
        <row r="537">
          <cell r="A537" t="str">
            <v>002577.SZ</v>
          </cell>
          <cell r="B537" t="str">
            <v>雷柏科技</v>
          </cell>
          <cell r="C537">
            <v>0</v>
          </cell>
          <cell r="D537">
            <v>0</v>
          </cell>
          <cell r="E537">
            <v>0</v>
          </cell>
          <cell r="F537">
            <v>-271226.04</v>
          </cell>
          <cell r="G537">
            <v>271226.04</v>
          </cell>
        </row>
        <row r="538">
          <cell r="A538" t="str">
            <v>002544.SZ</v>
          </cell>
          <cell r="B538" t="str">
            <v>杰赛科技</v>
          </cell>
          <cell r="C538">
            <v>0</v>
          </cell>
          <cell r="D538">
            <v>0</v>
          </cell>
          <cell r="E538">
            <v>0</v>
          </cell>
          <cell r="F538">
            <v>-63825.37</v>
          </cell>
          <cell r="G538">
            <v>63825.37</v>
          </cell>
        </row>
        <row r="539">
          <cell r="A539" t="str">
            <v>002523.SZ</v>
          </cell>
          <cell r="B539" t="str">
            <v>天桥起重</v>
          </cell>
          <cell r="C539">
            <v>0</v>
          </cell>
          <cell r="D539">
            <v>0</v>
          </cell>
          <cell r="E539">
            <v>0</v>
          </cell>
          <cell r="F539">
            <v>-565955.86</v>
          </cell>
          <cell r="G539">
            <v>565955.86</v>
          </cell>
        </row>
        <row r="540">
          <cell r="A540" t="str">
            <v>002555.SZ</v>
          </cell>
          <cell r="B540" t="str">
            <v>三七互娱</v>
          </cell>
          <cell r="C540">
            <v>0</v>
          </cell>
          <cell r="D540">
            <v>0</v>
          </cell>
          <cell r="E540">
            <v>0</v>
          </cell>
          <cell r="F540">
            <v>2399623.41</v>
          </cell>
          <cell r="G540">
            <v>-2399623.41</v>
          </cell>
        </row>
        <row r="541">
          <cell r="A541" t="str">
            <v>002617.SZ</v>
          </cell>
          <cell r="B541" t="str">
            <v>露笑科技</v>
          </cell>
          <cell r="C541">
            <v>0</v>
          </cell>
          <cell r="D541">
            <v>0</v>
          </cell>
          <cell r="E541">
            <v>0</v>
          </cell>
          <cell r="F541">
            <v>-4797603.14</v>
          </cell>
          <cell r="G541">
            <v>4797603.14</v>
          </cell>
        </row>
        <row r="542">
          <cell r="A542" t="str">
            <v>002583.SZ</v>
          </cell>
          <cell r="B542" t="str">
            <v>海能达</v>
          </cell>
          <cell r="C542">
            <v>0</v>
          </cell>
          <cell r="D542">
            <v>0</v>
          </cell>
          <cell r="E542">
            <v>0</v>
          </cell>
          <cell r="F542">
            <v>-518828.89</v>
          </cell>
          <cell r="G542">
            <v>518828.89</v>
          </cell>
        </row>
        <row r="543">
          <cell r="A543" t="str">
            <v>002610.SZ</v>
          </cell>
          <cell r="B543" t="str">
            <v>爱康科技</v>
          </cell>
          <cell r="C543">
            <v>0</v>
          </cell>
          <cell r="D543">
            <v>0</v>
          </cell>
          <cell r="E543">
            <v>0</v>
          </cell>
          <cell r="F543">
            <v>65973.28</v>
          </cell>
          <cell r="G543">
            <v>-65973.28</v>
          </cell>
        </row>
        <row r="544">
          <cell r="A544" t="str">
            <v>002588.SZ</v>
          </cell>
          <cell r="B544" t="str">
            <v>史丹利</v>
          </cell>
          <cell r="C544">
            <v>0</v>
          </cell>
          <cell r="D544">
            <v>0</v>
          </cell>
          <cell r="E544">
            <v>0</v>
          </cell>
          <cell r="F544">
            <v>-3298297.44</v>
          </cell>
          <cell r="G544">
            <v>3298297.44</v>
          </cell>
        </row>
        <row r="545">
          <cell r="A545" t="str">
            <v>002561.SZ</v>
          </cell>
          <cell r="B545" t="str">
            <v>徐家汇</v>
          </cell>
          <cell r="C545">
            <v>0</v>
          </cell>
          <cell r="D545">
            <v>0</v>
          </cell>
          <cell r="E545">
            <v>0</v>
          </cell>
          <cell r="F545">
            <v>-65874.58</v>
          </cell>
          <cell r="G545">
            <v>65874.58</v>
          </cell>
        </row>
        <row r="546">
          <cell r="A546" t="str">
            <v>002596.SZ</v>
          </cell>
          <cell r="B546" t="str">
            <v>海南瑞泽</v>
          </cell>
          <cell r="C546">
            <v>0</v>
          </cell>
          <cell r="D546">
            <v>0</v>
          </cell>
          <cell r="E546">
            <v>0</v>
          </cell>
          <cell r="F546">
            <v>-79334.97</v>
          </cell>
          <cell r="G546">
            <v>79334.97</v>
          </cell>
        </row>
        <row r="547">
          <cell r="A547" t="str">
            <v>002564.SZ</v>
          </cell>
          <cell r="B547" t="str">
            <v>天沃科技</v>
          </cell>
          <cell r="C547">
            <v>0</v>
          </cell>
          <cell r="D547">
            <v>0</v>
          </cell>
          <cell r="E547">
            <v>0</v>
          </cell>
          <cell r="F547">
            <v>-70528.55</v>
          </cell>
          <cell r="G547">
            <v>70528.55</v>
          </cell>
        </row>
        <row r="548">
          <cell r="A548" t="str">
            <v>002613.SZ</v>
          </cell>
          <cell r="B548" t="str">
            <v>北玻股份</v>
          </cell>
          <cell r="C548">
            <v>0</v>
          </cell>
          <cell r="D548">
            <v>0</v>
          </cell>
          <cell r="E548">
            <v>0</v>
          </cell>
          <cell r="F548">
            <v>25918.23</v>
          </cell>
          <cell r="G548">
            <v>-25918.23</v>
          </cell>
        </row>
        <row r="549">
          <cell r="A549" t="str">
            <v>002543.SZ</v>
          </cell>
          <cell r="B549" t="str">
            <v>万和电气</v>
          </cell>
          <cell r="C549">
            <v>0</v>
          </cell>
          <cell r="D549">
            <v>0</v>
          </cell>
          <cell r="E549">
            <v>0</v>
          </cell>
          <cell r="F549">
            <v>-4468204.96</v>
          </cell>
          <cell r="G549">
            <v>4468204.96</v>
          </cell>
        </row>
        <row r="550">
          <cell r="A550" t="str">
            <v>002592.SZ</v>
          </cell>
          <cell r="B550" t="str">
            <v>ST八菱</v>
          </cell>
          <cell r="C550">
            <v>0</v>
          </cell>
          <cell r="D550">
            <v>0</v>
          </cell>
          <cell r="E550">
            <v>0</v>
          </cell>
          <cell r="F550">
            <v>178691083.79</v>
          </cell>
          <cell r="G550">
            <v>-178691083.79</v>
          </cell>
        </row>
        <row r="551">
          <cell r="A551" t="str">
            <v>000001.SZ</v>
          </cell>
          <cell r="B551" t="str">
            <v>平安银行</v>
          </cell>
          <cell r="C551">
            <v>0</v>
          </cell>
          <cell r="D551">
            <v>0</v>
          </cell>
          <cell r="E551">
            <v>0</v>
          </cell>
          <cell r="F551">
            <v>19000000</v>
          </cell>
          <cell r="G551">
            <v>-19000000</v>
          </cell>
        </row>
        <row r="552">
          <cell r="A552" t="str">
            <v>002526.SZ</v>
          </cell>
          <cell r="B552" t="str">
            <v>山东矿机</v>
          </cell>
          <cell r="C552">
            <v>0</v>
          </cell>
          <cell r="D552">
            <v>0</v>
          </cell>
          <cell r="E552">
            <v>0</v>
          </cell>
          <cell r="F552">
            <v>115019.7</v>
          </cell>
          <cell r="G552">
            <v>-115019.7</v>
          </cell>
        </row>
        <row r="553">
          <cell r="A553" t="str">
            <v>002568.SZ</v>
          </cell>
          <cell r="B553" t="str">
            <v>百润股份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</row>
        <row r="554">
          <cell r="A554" t="str">
            <v>000007.SZ</v>
          </cell>
          <cell r="B554" t="str">
            <v>*ST全新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</row>
        <row r="555">
          <cell r="A555" t="str">
            <v>002573.SZ</v>
          </cell>
          <cell r="B555" t="str">
            <v>清新环境</v>
          </cell>
          <cell r="C555">
            <v>0</v>
          </cell>
          <cell r="D555">
            <v>0</v>
          </cell>
          <cell r="E555">
            <v>0</v>
          </cell>
          <cell r="F555">
            <v>1341606.75</v>
          </cell>
          <cell r="G555">
            <v>-1341606.75</v>
          </cell>
        </row>
        <row r="556">
          <cell r="A556" t="str">
            <v>000020.SZ</v>
          </cell>
          <cell r="B556" t="str">
            <v>深华发A</v>
          </cell>
          <cell r="C556">
            <v>0</v>
          </cell>
          <cell r="D556">
            <v>0</v>
          </cell>
          <cell r="E556">
            <v>0</v>
          </cell>
          <cell r="F556">
            <v>21059.6</v>
          </cell>
          <cell r="G556">
            <v>-21059.6</v>
          </cell>
        </row>
        <row r="557">
          <cell r="A557" t="str">
            <v>002634.SZ</v>
          </cell>
          <cell r="B557" t="str">
            <v>棒杰股份</v>
          </cell>
          <cell r="C557">
            <v>0</v>
          </cell>
          <cell r="D557">
            <v>0</v>
          </cell>
          <cell r="E557">
            <v>0</v>
          </cell>
          <cell r="F557">
            <v>-42653.73</v>
          </cell>
          <cell r="G557">
            <v>42653.73</v>
          </cell>
        </row>
        <row r="558">
          <cell r="A558" t="str">
            <v>002622.SZ</v>
          </cell>
          <cell r="B558" t="str">
            <v>融钰集团</v>
          </cell>
          <cell r="C558">
            <v>0</v>
          </cell>
          <cell r="D558">
            <v>0</v>
          </cell>
          <cell r="E558">
            <v>0</v>
          </cell>
          <cell r="F558">
            <v>107052.48</v>
          </cell>
          <cell r="G558">
            <v>-107052.48</v>
          </cell>
        </row>
        <row r="559">
          <cell r="A559" t="str">
            <v>000017.SZ</v>
          </cell>
          <cell r="B559" t="str">
            <v>深中华A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</row>
        <row r="560">
          <cell r="A560" t="str">
            <v>002537.SZ</v>
          </cell>
          <cell r="B560" t="str">
            <v>海联金汇</v>
          </cell>
          <cell r="C560">
            <v>0</v>
          </cell>
          <cell r="D560">
            <v>0</v>
          </cell>
          <cell r="E560">
            <v>0</v>
          </cell>
          <cell r="F560">
            <v>117976129.01</v>
          </cell>
          <cell r="G560">
            <v>-117976129.01</v>
          </cell>
        </row>
        <row r="561">
          <cell r="A561" t="str">
            <v>002559.SZ</v>
          </cell>
          <cell r="B561" t="str">
            <v>亚威股份</v>
          </cell>
          <cell r="C561">
            <v>0</v>
          </cell>
          <cell r="D561">
            <v>0</v>
          </cell>
          <cell r="E561">
            <v>0</v>
          </cell>
          <cell r="F561">
            <v>112792.48</v>
          </cell>
          <cell r="G561">
            <v>-112792.48</v>
          </cell>
        </row>
        <row r="562">
          <cell r="A562" t="str">
            <v>002571.SZ</v>
          </cell>
          <cell r="B562" t="str">
            <v>德力股份</v>
          </cell>
          <cell r="C562">
            <v>0</v>
          </cell>
          <cell r="D562">
            <v>0</v>
          </cell>
          <cell r="E562">
            <v>0</v>
          </cell>
          <cell r="F562">
            <v>80925.64</v>
          </cell>
          <cell r="G562">
            <v>-80925.64</v>
          </cell>
        </row>
        <row r="563">
          <cell r="A563" t="str">
            <v>002659.SZ</v>
          </cell>
          <cell r="B563" t="str">
            <v>凯文教育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</row>
        <row r="564">
          <cell r="A564" t="str">
            <v>000026.SZ</v>
          </cell>
          <cell r="B564" t="str">
            <v>飞亚达</v>
          </cell>
          <cell r="C564">
            <v>0</v>
          </cell>
          <cell r="D564">
            <v>0</v>
          </cell>
          <cell r="E564">
            <v>0</v>
          </cell>
          <cell r="F564">
            <v>-180694.53</v>
          </cell>
          <cell r="G564">
            <v>180694.53</v>
          </cell>
        </row>
        <row r="565">
          <cell r="A565" t="str">
            <v>000023.SZ</v>
          </cell>
          <cell r="B565" t="str">
            <v>深天地A</v>
          </cell>
          <cell r="C565">
            <v>0</v>
          </cell>
          <cell r="D565">
            <v>0</v>
          </cell>
          <cell r="E565">
            <v>0</v>
          </cell>
          <cell r="F565">
            <v>1446399.03</v>
          </cell>
          <cell r="G565">
            <v>-1446399.03</v>
          </cell>
        </row>
        <row r="566">
          <cell r="A566" t="str">
            <v>002624.SZ</v>
          </cell>
          <cell r="B566" t="str">
            <v>完美世界</v>
          </cell>
          <cell r="C566">
            <v>0</v>
          </cell>
          <cell r="D566">
            <v>0</v>
          </cell>
          <cell r="E566">
            <v>0</v>
          </cell>
          <cell r="F566">
            <v>32902802.83</v>
          </cell>
          <cell r="G566">
            <v>-32902802.83</v>
          </cell>
        </row>
        <row r="567">
          <cell r="A567" t="str">
            <v>002671.SZ</v>
          </cell>
          <cell r="B567" t="str">
            <v>龙泉股份</v>
          </cell>
          <cell r="C567">
            <v>0</v>
          </cell>
          <cell r="D567">
            <v>0</v>
          </cell>
          <cell r="E567">
            <v>0</v>
          </cell>
          <cell r="F567">
            <v>-970338.61</v>
          </cell>
          <cell r="G567">
            <v>970338.61</v>
          </cell>
        </row>
        <row r="568">
          <cell r="A568" t="str">
            <v>002626.SZ</v>
          </cell>
          <cell r="B568" t="str">
            <v>金达威</v>
          </cell>
          <cell r="C568">
            <v>0</v>
          </cell>
          <cell r="D568">
            <v>0</v>
          </cell>
          <cell r="E568">
            <v>0</v>
          </cell>
          <cell r="F568">
            <v>-1477137.39</v>
          </cell>
          <cell r="G568">
            <v>1477137.39</v>
          </cell>
        </row>
        <row r="569">
          <cell r="A569" t="str">
            <v>002655.SZ</v>
          </cell>
          <cell r="B569" t="str">
            <v>共达电声</v>
          </cell>
          <cell r="C569">
            <v>0</v>
          </cell>
          <cell r="D569">
            <v>0</v>
          </cell>
          <cell r="E569">
            <v>0</v>
          </cell>
          <cell r="F569">
            <v>-49055.4</v>
          </cell>
          <cell r="G569">
            <v>49055.4</v>
          </cell>
        </row>
        <row r="570">
          <cell r="A570" t="str">
            <v>000031.SZ</v>
          </cell>
          <cell r="B570" t="str">
            <v>大悦城</v>
          </cell>
          <cell r="C570">
            <v>0</v>
          </cell>
          <cell r="D570">
            <v>0</v>
          </cell>
          <cell r="E570">
            <v>0</v>
          </cell>
          <cell r="F570">
            <v>270360.78</v>
          </cell>
          <cell r="G570">
            <v>-270360.78</v>
          </cell>
        </row>
        <row r="571">
          <cell r="A571" t="str">
            <v>002598.SZ</v>
          </cell>
          <cell r="B571" t="str">
            <v>山东章鼓</v>
          </cell>
          <cell r="C571">
            <v>0</v>
          </cell>
          <cell r="D571">
            <v>0</v>
          </cell>
          <cell r="E571">
            <v>0</v>
          </cell>
          <cell r="F571">
            <v>915613.35</v>
          </cell>
          <cell r="G571">
            <v>-915613.35</v>
          </cell>
        </row>
        <row r="572">
          <cell r="A572" t="str">
            <v>002575.SZ</v>
          </cell>
          <cell r="B572" t="str">
            <v>*ST群兴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</row>
        <row r="573">
          <cell r="A573" t="str">
            <v>002668.SZ</v>
          </cell>
          <cell r="B573" t="str">
            <v>ST奥马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</row>
        <row r="574">
          <cell r="A574" t="str">
            <v>002585.SZ</v>
          </cell>
          <cell r="B574" t="str">
            <v>双星新材</v>
          </cell>
          <cell r="C574">
            <v>0</v>
          </cell>
          <cell r="D574">
            <v>0</v>
          </cell>
          <cell r="E574">
            <v>0</v>
          </cell>
          <cell r="F574">
            <v>4521.74</v>
          </cell>
          <cell r="G574">
            <v>-4521.74</v>
          </cell>
        </row>
        <row r="575">
          <cell r="A575" t="str">
            <v>002594.SZ</v>
          </cell>
          <cell r="B575" t="str">
            <v>比亚迪</v>
          </cell>
          <cell r="C575">
            <v>0</v>
          </cell>
          <cell r="D575">
            <v>0</v>
          </cell>
          <cell r="E575">
            <v>0</v>
          </cell>
          <cell r="F575">
            <v>256606000</v>
          </cell>
          <cell r="G575">
            <v>-256606000</v>
          </cell>
        </row>
        <row r="576">
          <cell r="A576" t="str">
            <v>002639.SZ</v>
          </cell>
          <cell r="B576" t="str">
            <v>雪人股份</v>
          </cell>
          <cell r="C576">
            <v>0</v>
          </cell>
          <cell r="D576">
            <v>0</v>
          </cell>
          <cell r="E576">
            <v>0</v>
          </cell>
          <cell r="F576">
            <v>99843.47</v>
          </cell>
          <cell r="G576">
            <v>-99843.47</v>
          </cell>
        </row>
        <row r="577">
          <cell r="A577" t="str">
            <v>000056.SZ</v>
          </cell>
          <cell r="B577" t="str">
            <v>皇庭国际</v>
          </cell>
          <cell r="C577">
            <v>0</v>
          </cell>
          <cell r="D577">
            <v>0</v>
          </cell>
          <cell r="E577">
            <v>0</v>
          </cell>
          <cell r="F577">
            <v>91766.94</v>
          </cell>
          <cell r="G577">
            <v>-91766.94</v>
          </cell>
        </row>
        <row r="578">
          <cell r="A578" t="str">
            <v>002600.SZ</v>
          </cell>
          <cell r="B578" t="str">
            <v>领益智造</v>
          </cell>
          <cell r="C578">
            <v>0</v>
          </cell>
          <cell r="D578">
            <v>0</v>
          </cell>
          <cell r="E578">
            <v>0</v>
          </cell>
          <cell r="F578">
            <v>-6011903.13</v>
          </cell>
          <cell r="G578">
            <v>6011903.13</v>
          </cell>
        </row>
        <row r="579">
          <cell r="A579" t="str">
            <v>000417.SZ</v>
          </cell>
          <cell r="B579" t="str">
            <v>合肥百货</v>
          </cell>
          <cell r="C579">
            <v>0</v>
          </cell>
          <cell r="D579">
            <v>0</v>
          </cell>
          <cell r="E579">
            <v>0</v>
          </cell>
          <cell r="F579">
            <v>4879246.18</v>
          </cell>
          <cell r="G579">
            <v>-4879246.18</v>
          </cell>
        </row>
        <row r="580">
          <cell r="A580" t="str">
            <v>002590.SZ</v>
          </cell>
          <cell r="B580" t="str">
            <v>万安科技</v>
          </cell>
          <cell r="C580">
            <v>0</v>
          </cell>
          <cell r="D580">
            <v>0</v>
          </cell>
          <cell r="E580">
            <v>0</v>
          </cell>
          <cell r="F580">
            <v>259642.03</v>
          </cell>
          <cell r="G580">
            <v>-259642.03</v>
          </cell>
        </row>
        <row r="581">
          <cell r="A581" t="str">
            <v>002606.SZ</v>
          </cell>
          <cell r="B581" t="str">
            <v>大连电瓷</v>
          </cell>
          <cell r="C581">
            <v>0</v>
          </cell>
          <cell r="D581">
            <v>0</v>
          </cell>
          <cell r="E581">
            <v>0</v>
          </cell>
          <cell r="F581">
            <v>385622.81</v>
          </cell>
          <cell r="G581">
            <v>-385622.81</v>
          </cell>
        </row>
        <row r="582">
          <cell r="A582" t="str">
            <v>002630.SZ</v>
          </cell>
          <cell r="B582" t="str">
            <v>华西能源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</row>
        <row r="583">
          <cell r="A583" t="str">
            <v>002581.SZ</v>
          </cell>
          <cell r="B583" t="str">
            <v>未名医药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</row>
        <row r="584">
          <cell r="A584" t="str">
            <v>002674.SZ</v>
          </cell>
          <cell r="B584" t="str">
            <v>兴业科技</v>
          </cell>
          <cell r="C584">
            <v>0</v>
          </cell>
          <cell r="D584">
            <v>0</v>
          </cell>
          <cell r="E584">
            <v>0</v>
          </cell>
          <cell r="F584">
            <v>-167409.15</v>
          </cell>
          <cell r="G584">
            <v>167409.15</v>
          </cell>
        </row>
        <row r="585">
          <cell r="A585" t="str">
            <v>000422.SZ</v>
          </cell>
          <cell r="B585" t="str">
            <v>湖北宜化</v>
          </cell>
          <cell r="C585">
            <v>0</v>
          </cell>
          <cell r="D585">
            <v>0</v>
          </cell>
          <cell r="E585">
            <v>0</v>
          </cell>
          <cell r="F585">
            <v>-11393964.39</v>
          </cell>
          <cell r="G585">
            <v>11393964.39</v>
          </cell>
        </row>
        <row r="586">
          <cell r="A586" t="str">
            <v>002690.SZ</v>
          </cell>
          <cell r="B586" t="str">
            <v>美亚光电</v>
          </cell>
          <cell r="C586">
            <v>0</v>
          </cell>
          <cell r="D586">
            <v>0</v>
          </cell>
          <cell r="E586">
            <v>0</v>
          </cell>
          <cell r="F586">
            <v>17893.36</v>
          </cell>
          <cell r="G586">
            <v>-17893.36</v>
          </cell>
        </row>
        <row r="587">
          <cell r="A587" t="str">
            <v>000004.SZ</v>
          </cell>
          <cell r="B587" t="str">
            <v>国华网安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</row>
        <row r="588">
          <cell r="A588" t="str">
            <v>002635.SZ</v>
          </cell>
          <cell r="B588" t="str">
            <v>安洁科技</v>
          </cell>
          <cell r="C588">
            <v>0</v>
          </cell>
          <cell r="D588">
            <v>0</v>
          </cell>
          <cell r="E588">
            <v>0</v>
          </cell>
          <cell r="F588">
            <v>-5122751.47</v>
          </cell>
          <cell r="G588">
            <v>5122751.47</v>
          </cell>
        </row>
        <row r="589">
          <cell r="A589" t="str">
            <v>000426.SZ</v>
          </cell>
          <cell r="B589" t="str">
            <v>兴业矿业</v>
          </cell>
          <cell r="C589">
            <v>0</v>
          </cell>
          <cell r="D589">
            <v>0</v>
          </cell>
          <cell r="E589">
            <v>0</v>
          </cell>
          <cell r="F589">
            <v>29129.04</v>
          </cell>
          <cell r="G589">
            <v>-29129.04</v>
          </cell>
        </row>
        <row r="590">
          <cell r="A590" t="str">
            <v>000153.SZ</v>
          </cell>
          <cell r="B590" t="str">
            <v>丰原药业</v>
          </cell>
          <cell r="C590">
            <v>0</v>
          </cell>
          <cell r="D590">
            <v>0</v>
          </cell>
          <cell r="E590">
            <v>0</v>
          </cell>
          <cell r="F590">
            <v>55327.59</v>
          </cell>
          <cell r="G590">
            <v>-55327.59</v>
          </cell>
        </row>
        <row r="591">
          <cell r="A591" t="str">
            <v>002587.SZ</v>
          </cell>
          <cell r="B591" t="str">
            <v>奥拓电子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</row>
        <row r="592">
          <cell r="A592" t="str">
            <v>002632.SZ</v>
          </cell>
          <cell r="B592" t="str">
            <v>道明光学</v>
          </cell>
          <cell r="C592">
            <v>0</v>
          </cell>
          <cell r="D592">
            <v>0</v>
          </cell>
          <cell r="E592">
            <v>0</v>
          </cell>
          <cell r="F592">
            <v>-197814.14</v>
          </cell>
          <cell r="G592">
            <v>197814.14</v>
          </cell>
        </row>
        <row r="593">
          <cell r="A593" t="str">
            <v>002615.SZ</v>
          </cell>
          <cell r="B593" t="str">
            <v>哈尔斯</v>
          </cell>
          <cell r="C593">
            <v>0</v>
          </cell>
          <cell r="D593">
            <v>0</v>
          </cell>
          <cell r="E593">
            <v>0</v>
          </cell>
          <cell r="F593">
            <v>-2356616.87</v>
          </cell>
          <cell r="G593">
            <v>2356616.87</v>
          </cell>
        </row>
        <row r="594">
          <cell r="A594" t="str">
            <v>002731.SZ</v>
          </cell>
          <cell r="B594" t="str">
            <v>萃华珠宝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</row>
        <row r="595">
          <cell r="A595" t="str">
            <v>002699.SZ</v>
          </cell>
          <cell r="B595" t="str">
            <v>美盛文化</v>
          </cell>
          <cell r="C595">
            <v>0</v>
          </cell>
          <cell r="D595">
            <v>0</v>
          </cell>
          <cell r="E595">
            <v>0</v>
          </cell>
          <cell r="F595">
            <v>225293.78</v>
          </cell>
          <cell r="G595">
            <v>-225293.78</v>
          </cell>
        </row>
        <row r="596">
          <cell r="A596" t="str">
            <v>000517.SZ</v>
          </cell>
          <cell r="B596" t="str">
            <v>荣安地产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</row>
        <row r="597">
          <cell r="A597" t="str">
            <v>000028.SZ</v>
          </cell>
          <cell r="B597" t="str">
            <v>国药一致</v>
          </cell>
          <cell r="C597">
            <v>0</v>
          </cell>
          <cell r="D597">
            <v>0</v>
          </cell>
          <cell r="E597">
            <v>0</v>
          </cell>
          <cell r="F597">
            <v>964385.82</v>
          </cell>
          <cell r="G597">
            <v>-964385.82</v>
          </cell>
        </row>
        <row r="598">
          <cell r="A598" t="str">
            <v>000010.SZ</v>
          </cell>
          <cell r="B598" t="str">
            <v>美丽生态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</row>
        <row r="599">
          <cell r="A599" t="str">
            <v>002618.SZ</v>
          </cell>
          <cell r="B599" t="str">
            <v>*ST丹邦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</row>
        <row r="600">
          <cell r="A600" t="str">
            <v>002681.SZ</v>
          </cell>
          <cell r="B600" t="str">
            <v>奋达科技</v>
          </cell>
          <cell r="C600">
            <v>0</v>
          </cell>
          <cell r="D600">
            <v>0</v>
          </cell>
          <cell r="E600">
            <v>0</v>
          </cell>
          <cell r="F600">
            <v>7702811.19</v>
          </cell>
          <cell r="G600">
            <v>-7702811.19</v>
          </cell>
        </row>
        <row r="601">
          <cell r="A601" t="str">
            <v>002670.SZ</v>
          </cell>
          <cell r="B601" t="str">
            <v>国盛金控</v>
          </cell>
          <cell r="C601">
            <v>0</v>
          </cell>
          <cell r="D601">
            <v>0</v>
          </cell>
          <cell r="E601">
            <v>0</v>
          </cell>
          <cell r="F601">
            <v>625529.8</v>
          </cell>
          <cell r="G601">
            <v>-625529.8</v>
          </cell>
        </row>
        <row r="602">
          <cell r="A602" t="str">
            <v>002621.SZ</v>
          </cell>
          <cell r="B602" t="str">
            <v>美吉姆</v>
          </cell>
          <cell r="C602">
            <v>0</v>
          </cell>
          <cell r="D602">
            <v>0</v>
          </cell>
          <cell r="E602">
            <v>0</v>
          </cell>
          <cell r="F602">
            <v>535.94</v>
          </cell>
          <cell r="G602">
            <v>-535.94</v>
          </cell>
        </row>
        <row r="603">
          <cell r="A603" t="str">
            <v>000409.SZ</v>
          </cell>
          <cell r="B603" t="str">
            <v>云鼎科技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</row>
        <row r="604">
          <cell r="A604" t="str">
            <v>000014.SZ</v>
          </cell>
          <cell r="B604" t="str">
            <v>沙河股份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</row>
        <row r="605">
          <cell r="A605" t="str">
            <v>000423.SZ</v>
          </cell>
          <cell r="B605" t="str">
            <v>东阿阿胶</v>
          </cell>
          <cell r="C605">
            <v>0</v>
          </cell>
          <cell r="D605">
            <v>0</v>
          </cell>
          <cell r="E605">
            <v>0</v>
          </cell>
          <cell r="F605">
            <v>1874416.65</v>
          </cell>
          <cell r="G605">
            <v>-1874416.65</v>
          </cell>
        </row>
        <row r="606">
          <cell r="A606" t="str">
            <v>002633.SZ</v>
          </cell>
          <cell r="B606" t="str">
            <v>申科股份</v>
          </cell>
          <cell r="C606">
            <v>0</v>
          </cell>
          <cell r="D606">
            <v>0</v>
          </cell>
          <cell r="E606">
            <v>0</v>
          </cell>
          <cell r="F606">
            <v>217389.24</v>
          </cell>
          <cell r="G606">
            <v>-217389.24</v>
          </cell>
        </row>
        <row r="607">
          <cell r="A607" t="str">
            <v>002653.SZ</v>
          </cell>
          <cell r="B607" t="str">
            <v>海思科</v>
          </cell>
          <cell r="C607">
            <v>0</v>
          </cell>
          <cell r="D607">
            <v>0</v>
          </cell>
          <cell r="E607">
            <v>0</v>
          </cell>
          <cell r="F607">
            <v>-194950.75</v>
          </cell>
          <cell r="G607">
            <v>194950.75</v>
          </cell>
        </row>
        <row r="608">
          <cell r="A608" t="str">
            <v>000421.SZ</v>
          </cell>
          <cell r="B608" t="str">
            <v>南京公用</v>
          </cell>
          <cell r="C608">
            <v>0</v>
          </cell>
          <cell r="D608">
            <v>0</v>
          </cell>
          <cell r="E608">
            <v>0</v>
          </cell>
          <cell r="F608">
            <v>2916490.99</v>
          </cell>
          <cell r="G608">
            <v>-2916490.99</v>
          </cell>
        </row>
        <row r="609">
          <cell r="A609" t="str">
            <v>002738.SZ</v>
          </cell>
          <cell r="B609" t="str">
            <v>中矿资源</v>
          </cell>
          <cell r="C609">
            <v>0</v>
          </cell>
          <cell r="D609">
            <v>0</v>
          </cell>
          <cell r="E609">
            <v>0</v>
          </cell>
          <cell r="F609">
            <v>1121932.47</v>
          </cell>
          <cell r="G609">
            <v>-1121932.47</v>
          </cell>
        </row>
        <row r="610">
          <cell r="A610" t="str">
            <v>002631.SZ</v>
          </cell>
          <cell r="B610" t="str">
            <v>德尔未来</v>
          </cell>
          <cell r="C610">
            <v>0</v>
          </cell>
          <cell r="D610">
            <v>0</v>
          </cell>
          <cell r="E610">
            <v>0</v>
          </cell>
          <cell r="F610">
            <v>653564.56</v>
          </cell>
          <cell r="G610">
            <v>-653564.56</v>
          </cell>
        </row>
        <row r="611">
          <cell r="A611" t="str">
            <v>000059.SZ</v>
          </cell>
          <cell r="B611" t="str">
            <v>华锦股份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</row>
        <row r="612">
          <cell r="A612" t="str">
            <v>002698.SZ</v>
          </cell>
          <cell r="B612" t="str">
            <v>博实股份</v>
          </cell>
          <cell r="C612">
            <v>0</v>
          </cell>
          <cell r="D612">
            <v>0</v>
          </cell>
          <cell r="E612">
            <v>0</v>
          </cell>
          <cell r="F612">
            <v>-1759248.12</v>
          </cell>
          <cell r="G612">
            <v>1759248.12</v>
          </cell>
        </row>
        <row r="613">
          <cell r="A613" t="str">
            <v>000509.SZ</v>
          </cell>
          <cell r="B613" t="str">
            <v>*ST华塑</v>
          </cell>
          <cell r="C613">
            <v>0</v>
          </cell>
          <cell r="D613">
            <v>0</v>
          </cell>
          <cell r="E613">
            <v>0</v>
          </cell>
          <cell r="F613">
            <v>17418179.22</v>
          </cell>
          <cell r="G613">
            <v>-17418179.22</v>
          </cell>
        </row>
        <row r="614">
          <cell r="A614" t="str">
            <v>002620.SZ</v>
          </cell>
          <cell r="B614" t="str">
            <v>瑞和股份</v>
          </cell>
          <cell r="C614">
            <v>0</v>
          </cell>
          <cell r="D614">
            <v>0</v>
          </cell>
          <cell r="E614">
            <v>0</v>
          </cell>
          <cell r="F614">
            <v>995035.86</v>
          </cell>
          <cell r="G614">
            <v>-995035.86</v>
          </cell>
        </row>
        <row r="615">
          <cell r="A615" t="str">
            <v>002638.SZ</v>
          </cell>
          <cell r="B615" t="str">
            <v>勤上股份</v>
          </cell>
          <cell r="C615">
            <v>0</v>
          </cell>
          <cell r="D615">
            <v>0</v>
          </cell>
          <cell r="E615">
            <v>0</v>
          </cell>
          <cell r="F615">
            <v>-1266988.16</v>
          </cell>
          <cell r="G615">
            <v>1266988.16</v>
          </cell>
        </row>
        <row r="616">
          <cell r="A616" t="str">
            <v>000025.SZ</v>
          </cell>
          <cell r="B616" t="str">
            <v>特力A</v>
          </cell>
          <cell r="C616">
            <v>0</v>
          </cell>
          <cell r="D616">
            <v>0</v>
          </cell>
          <cell r="E616">
            <v>0</v>
          </cell>
          <cell r="F616">
            <v>56242.77</v>
          </cell>
          <cell r="G616">
            <v>-56242.77</v>
          </cell>
        </row>
        <row r="617">
          <cell r="A617" t="str">
            <v>000061.SZ</v>
          </cell>
          <cell r="B617" t="str">
            <v>农产品</v>
          </cell>
          <cell r="C617">
            <v>0</v>
          </cell>
          <cell r="D617">
            <v>0</v>
          </cell>
          <cell r="E617">
            <v>0</v>
          </cell>
          <cell r="F617">
            <v>1252139.15</v>
          </cell>
          <cell r="G617">
            <v>-1252139.15</v>
          </cell>
        </row>
        <row r="618">
          <cell r="A618" t="str">
            <v>002649.SZ</v>
          </cell>
          <cell r="B618" t="str">
            <v>博彦科技</v>
          </cell>
          <cell r="C618">
            <v>0</v>
          </cell>
          <cell r="D618">
            <v>0</v>
          </cell>
          <cell r="E618">
            <v>0</v>
          </cell>
          <cell r="F618">
            <v>-106122.49</v>
          </cell>
          <cell r="G618">
            <v>106122.49</v>
          </cell>
        </row>
        <row r="619">
          <cell r="A619" t="str">
            <v>002750.SZ</v>
          </cell>
          <cell r="B619" t="str">
            <v>龙津药业</v>
          </cell>
          <cell r="C619">
            <v>0</v>
          </cell>
          <cell r="D619">
            <v>0</v>
          </cell>
          <cell r="E619">
            <v>0</v>
          </cell>
          <cell r="F619">
            <v>-81814.13</v>
          </cell>
          <cell r="G619">
            <v>81814.13</v>
          </cell>
        </row>
        <row r="620">
          <cell r="A620" t="str">
            <v>002665.SZ</v>
          </cell>
          <cell r="B620" t="str">
            <v>首航高科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</row>
        <row r="621">
          <cell r="A621" t="str">
            <v>000532.SZ</v>
          </cell>
          <cell r="B621" t="str">
            <v>华金资本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</row>
        <row r="622">
          <cell r="A622" t="str">
            <v>000035.SZ</v>
          </cell>
          <cell r="B622" t="str">
            <v>中国天楹</v>
          </cell>
          <cell r="C622">
            <v>0</v>
          </cell>
          <cell r="D622">
            <v>0</v>
          </cell>
          <cell r="E622">
            <v>0</v>
          </cell>
          <cell r="F622">
            <v>10692976.75</v>
          </cell>
          <cell r="G622">
            <v>-10692976.75</v>
          </cell>
        </row>
        <row r="623">
          <cell r="A623" t="str">
            <v>000096.SZ</v>
          </cell>
          <cell r="B623" t="str">
            <v>广聚能源</v>
          </cell>
          <cell r="C623">
            <v>0</v>
          </cell>
          <cell r="D623">
            <v>0</v>
          </cell>
          <cell r="E623">
            <v>0</v>
          </cell>
          <cell r="F623">
            <v>19886229.97</v>
          </cell>
          <cell r="G623">
            <v>-19886229.97</v>
          </cell>
        </row>
        <row r="624">
          <cell r="A624" t="str">
            <v>000069.SZ</v>
          </cell>
          <cell r="B624" t="str">
            <v>华侨城A</v>
          </cell>
          <cell r="C624">
            <v>0</v>
          </cell>
          <cell r="D624">
            <v>0</v>
          </cell>
          <cell r="E624">
            <v>0</v>
          </cell>
          <cell r="F624">
            <v>43577758.21</v>
          </cell>
          <cell r="G624">
            <v>-43577758.21</v>
          </cell>
        </row>
        <row r="625">
          <cell r="A625" t="str">
            <v>000029.SZ</v>
          </cell>
          <cell r="B625" t="str">
            <v>深深房A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</row>
        <row r="626">
          <cell r="A626" t="str">
            <v>000521.SZ</v>
          </cell>
          <cell r="B626" t="str">
            <v>长虹美菱</v>
          </cell>
          <cell r="C626">
            <v>0</v>
          </cell>
          <cell r="D626">
            <v>0</v>
          </cell>
          <cell r="E626">
            <v>0</v>
          </cell>
          <cell r="F626">
            <v>-249004.26</v>
          </cell>
          <cell r="G626">
            <v>249004.26</v>
          </cell>
        </row>
        <row r="627">
          <cell r="A627" t="str">
            <v>000063.SZ</v>
          </cell>
          <cell r="B627" t="str">
            <v>中兴通讯</v>
          </cell>
          <cell r="C627">
            <v>0</v>
          </cell>
          <cell r="D627">
            <v>0</v>
          </cell>
          <cell r="E627">
            <v>0</v>
          </cell>
          <cell r="F627">
            <v>47494000</v>
          </cell>
          <cell r="G627">
            <v>-47494000</v>
          </cell>
        </row>
        <row r="628">
          <cell r="A628" t="str">
            <v>002651.SZ</v>
          </cell>
          <cell r="B628" t="str">
            <v>利君股份</v>
          </cell>
          <cell r="C628">
            <v>0</v>
          </cell>
          <cell r="D628">
            <v>0</v>
          </cell>
          <cell r="E628">
            <v>0</v>
          </cell>
          <cell r="F628">
            <v>1868580.37</v>
          </cell>
          <cell r="G628">
            <v>-1868580.37</v>
          </cell>
        </row>
        <row r="629">
          <cell r="A629" t="str">
            <v>000036.SZ</v>
          </cell>
          <cell r="B629" t="str">
            <v>华联控股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</row>
        <row r="630">
          <cell r="A630" t="str">
            <v>000526.SZ</v>
          </cell>
          <cell r="B630" t="str">
            <v>学大教育</v>
          </cell>
          <cell r="C630">
            <v>0</v>
          </cell>
          <cell r="D630">
            <v>0</v>
          </cell>
          <cell r="E630">
            <v>0</v>
          </cell>
          <cell r="F630">
            <v>-528994.52</v>
          </cell>
          <cell r="G630">
            <v>528994.52</v>
          </cell>
        </row>
        <row r="631">
          <cell r="A631" t="str">
            <v>000040.SZ</v>
          </cell>
          <cell r="B631" t="str">
            <v>东旭蓝天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</row>
        <row r="632">
          <cell r="A632" t="str">
            <v>002688.SZ</v>
          </cell>
          <cell r="B632" t="str">
            <v>金河生物</v>
          </cell>
          <cell r="C632">
            <v>0</v>
          </cell>
          <cell r="D632">
            <v>0</v>
          </cell>
          <cell r="E632">
            <v>0</v>
          </cell>
          <cell r="F632">
            <v>1285317.24</v>
          </cell>
          <cell r="G632">
            <v>-1285317.24</v>
          </cell>
        </row>
        <row r="633">
          <cell r="A633" t="str">
            <v>002675.SZ</v>
          </cell>
          <cell r="B633" t="str">
            <v>东诚药业</v>
          </cell>
          <cell r="C633">
            <v>0</v>
          </cell>
          <cell r="D633">
            <v>0</v>
          </cell>
          <cell r="E633">
            <v>0</v>
          </cell>
          <cell r="F633">
            <v>-277390.89</v>
          </cell>
          <cell r="G633">
            <v>277390.89</v>
          </cell>
        </row>
        <row r="634">
          <cell r="A634" t="str">
            <v>002712.SZ</v>
          </cell>
          <cell r="B634" t="str">
            <v>思美传媒</v>
          </cell>
          <cell r="C634">
            <v>0</v>
          </cell>
          <cell r="D634">
            <v>0</v>
          </cell>
          <cell r="E634">
            <v>0</v>
          </cell>
          <cell r="F634">
            <v>274960.25</v>
          </cell>
          <cell r="G634">
            <v>-274960.25</v>
          </cell>
        </row>
        <row r="635">
          <cell r="A635" t="str">
            <v>000038.SZ</v>
          </cell>
          <cell r="B635" t="str">
            <v>深大通</v>
          </cell>
          <cell r="C635">
            <v>0</v>
          </cell>
          <cell r="D635">
            <v>0</v>
          </cell>
          <cell r="E635">
            <v>0</v>
          </cell>
          <cell r="F635">
            <v>-2447.67</v>
          </cell>
          <cell r="G635">
            <v>2447.67</v>
          </cell>
        </row>
        <row r="636">
          <cell r="A636" t="str">
            <v>002656.SZ</v>
          </cell>
          <cell r="B636" t="str">
            <v>ST摩登</v>
          </cell>
          <cell r="C636">
            <v>0</v>
          </cell>
          <cell r="D636">
            <v>0</v>
          </cell>
          <cell r="E636">
            <v>0</v>
          </cell>
          <cell r="F636">
            <v>-141677.83</v>
          </cell>
          <cell r="G636">
            <v>141677.83</v>
          </cell>
        </row>
        <row r="637">
          <cell r="A637" t="str">
            <v>002602.SZ</v>
          </cell>
          <cell r="B637" t="str">
            <v>世纪华通</v>
          </cell>
          <cell r="C637">
            <v>0</v>
          </cell>
          <cell r="D637">
            <v>0</v>
          </cell>
          <cell r="E637">
            <v>0</v>
          </cell>
          <cell r="F637">
            <v>2849997.72</v>
          </cell>
          <cell r="G637">
            <v>-2849997.72</v>
          </cell>
        </row>
        <row r="638">
          <cell r="A638" t="str">
            <v>000037.SZ</v>
          </cell>
          <cell r="B638" t="str">
            <v>深南电A</v>
          </cell>
          <cell r="C638">
            <v>0</v>
          </cell>
          <cell r="D638">
            <v>0</v>
          </cell>
          <cell r="E638">
            <v>0</v>
          </cell>
          <cell r="F638">
            <v>974699.74</v>
          </cell>
          <cell r="G638">
            <v>-974699.74</v>
          </cell>
        </row>
        <row r="639">
          <cell r="A639" t="str">
            <v>002661.SZ</v>
          </cell>
          <cell r="B639" t="str">
            <v>克明食品</v>
          </cell>
          <cell r="C639">
            <v>0</v>
          </cell>
          <cell r="D639">
            <v>0</v>
          </cell>
          <cell r="E639">
            <v>0</v>
          </cell>
          <cell r="F639">
            <v>26613.5</v>
          </cell>
          <cell r="G639">
            <v>-26613.5</v>
          </cell>
        </row>
        <row r="640">
          <cell r="A640" t="str">
            <v>000401.SZ</v>
          </cell>
          <cell r="B640" t="str">
            <v>冀东水泥</v>
          </cell>
          <cell r="C640">
            <v>0</v>
          </cell>
          <cell r="D640">
            <v>0</v>
          </cell>
          <cell r="E640">
            <v>0</v>
          </cell>
          <cell r="F640">
            <v>6051144.72</v>
          </cell>
          <cell r="G640">
            <v>-6051144.72</v>
          </cell>
        </row>
        <row r="641">
          <cell r="A641" t="str">
            <v>000100.SZ</v>
          </cell>
          <cell r="B641" t="str">
            <v>TCL科技</v>
          </cell>
          <cell r="C641">
            <v>0</v>
          </cell>
          <cell r="D641">
            <v>0</v>
          </cell>
          <cell r="E641">
            <v>0</v>
          </cell>
          <cell r="F641">
            <v>24654877</v>
          </cell>
          <cell r="G641">
            <v>-24654877</v>
          </cell>
        </row>
        <row r="642">
          <cell r="A642" t="str">
            <v>000338.SZ</v>
          </cell>
          <cell r="B642" t="str">
            <v>潍柴动力</v>
          </cell>
          <cell r="C642">
            <v>0</v>
          </cell>
          <cell r="D642">
            <v>0</v>
          </cell>
          <cell r="E642">
            <v>0</v>
          </cell>
          <cell r="F642">
            <v>107031935.5</v>
          </cell>
          <cell r="G642">
            <v>-107031935.5</v>
          </cell>
        </row>
        <row r="643">
          <cell r="A643" t="str">
            <v>002687.SZ</v>
          </cell>
          <cell r="B643" t="str">
            <v>乔治白</v>
          </cell>
          <cell r="C643">
            <v>0</v>
          </cell>
          <cell r="D643">
            <v>0</v>
          </cell>
          <cell r="E643">
            <v>0</v>
          </cell>
          <cell r="F643">
            <v>219902.53</v>
          </cell>
          <cell r="G643">
            <v>-219902.53</v>
          </cell>
        </row>
        <row r="644">
          <cell r="A644" t="str">
            <v>002678.SZ</v>
          </cell>
          <cell r="B644" t="str">
            <v>珠江钢琴</v>
          </cell>
          <cell r="C644">
            <v>0</v>
          </cell>
          <cell r="D644">
            <v>0</v>
          </cell>
          <cell r="E644">
            <v>0</v>
          </cell>
          <cell r="F644">
            <v>198532.61</v>
          </cell>
          <cell r="G644">
            <v>-198532.61</v>
          </cell>
        </row>
        <row r="645">
          <cell r="A645" t="str">
            <v>000089.SZ</v>
          </cell>
          <cell r="B645" t="str">
            <v>深圳机场</v>
          </cell>
          <cell r="C645">
            <v>0</v>
          </cell>
          <cell r="D645">
            <v>0</v>
          </cell>
          <cell r="E645">
            <v>0</v>
          </cell>
          <cell r="F645">
            <v>5601749.81</v>
          </cell>
          <cell r="G645">
            <v>-5601749.81</v>
          </cell>
        </row>
        <row r="646">
          <cell r="A646" t="str">
            <v>002694.SZ</v>
          </cell>
          <cell r="B646" t="str">
            <v>顾地科技</v>
          </cell>
          <cell r="C646">
            <v>0</v>
          </cell>
          <cell r="D646">
            <v>0</v>
          </cell>
          <cell r="E646">
            <v>0</v>
          </cell>
          <cell r="F646">
            <v>-469331.56</v>
          </cell>
          <cell r="G646">
            <v>469331.56</v>
          </cell>
        </row>
        <row r="647">
          <cell r="A647" t="str">
            <v>000048.SZ</v>
          </cell>
          <cell r="B647" t="str">
            <v>京基智农</v>
          </cell>
          <cell r="C647">
            <v>0</v>
          </cell>
          <cell r="D647">
            <v>0</v>
          </cell>
          <cell r="E647">
            <v>0</v>
          </cell>
          <cell r="F647">
            <v>-33145657.65</v>
          </cell>
          <cell r="G647">
            <v>33145657.65</v>
          </cell>
        </row>
        <row r="648">
          <cell r="A648" t="str">
            <v>002663.SZ</v>
          </cell>
          <cell r="B648" t="str">
            <v>普邦股份</v>
          </cell>
          <cell r="C648">
            <v>0</v>
          </cell>
          <cell r="D648">
            <v>0</v>
          </cell>
          <cell r="E648">
            <v>0</v>
          </cell>
          <cell r="F648">
            <v>38044.32</v>
          </cell>
          <cell r="G648">
            <v>-38044.32</v>
          </cell>
        </row>
        <row r="649">
          <cell r="A649" t="str">
            <v>000301.SZ</v>
          </cell>
          <cell r="B649" t="str">
            <v>东方盛虹</v>
          </cell>
          <cell r="C649">
            <v>0</v>
          </cell>
          <cell r="D649">
            <v>0</v>
          </cell>
          <cell r="E649">
            <v>0</v>
          </cell>
          <cell r="F649">
            <v>2133407.68</v>
          </cell>
          <cell r="G649">
            <v>-2133407.68</v>
          </cell>
        </row>
        <row r="650">
          <cell r="A650" t="str">
            <v>002709.SZ</v>
          </cell>
          <cell r="B650" t="str">
            <v>天赐材料</v>
          </cell>
          <cell r="C650">
            <v>0</v>
          </cell>
          <cell r="D650">
            <v>0</v>
          </cell>
          <cell r="E650">
            <v>0</v>
          </cell>
          <cell r="F650">
            <v>-1760612.73</v>
          </cell>
          <cell r="G650">
            <v>1760612.73</v>
          </cell>
        </row>
        <row r="651">
          <cell r="A651" t="str">
            <v>002706.SZ</v>
          </cell>
          <cell r="B651" t="str">
            <v>良信股份</v>
          </cell>
          <cell r="C651">
            <v>0</v>
          </cell>
          <cell r="D651">
            <v>0</v>
          </cell>
          <cell r="E651">
            <v>0</v>
          </cell>
          <cell r="F651">
            <v>53396.76</v>
          </cell>
          <cell r="G651">
            <v>-53396.76</v>
          </cell>
        </row>
        <row r="652">
          <cell r="A652" t="str">
            <v>000078.SZ</v>
          </cell>
          <cell r="B652" t="str">
            <v>海王生物</v>
          </cell>
          <cell r="C652">
            <v>0</v>
          </cell>
          <cell r="D652">
            <v>0</v>
          </cell>
          <cell r="E652">
            <v>0</v>
          </cell>
          <cell r="F652">
            <v>-265284.39</v>
          </cell>
          <cell r="G652">
            <v>265284.39</v>
          </cell>
        </row>
        <row r="653">
          <cell r="A653" t="str">
            <v>000050.SZ</v>
          </cell>
          <cell r="B653" t="str">
            <v>深天马A</v>
          </cell>
          <cell r="C653">
            <v>0</v>
          </cell>
          <cell r="D653">
            <v>0</v>
          </cell>
          <cell r="E653">
            <v>0</v>
          </cell>
          <cell r="F653">
            <v>337413.16</v>
          </cell>
          <cell r="G653">
            <v>-337413.16</v>
          </cell>
        </row>
        <row r="654">
          <cell r="A654" t="str">
            <v>002692.SZ</v>
          </cell>
          <cell r="B654" t="str">
            <v>ST远程</v>
          </cell>
          <cell r="C654">
            <v>0</v>
          </cell>
          <cell r="D654">
            <v>0</v>
          </cell>
          <cell r="E654">
            <v>0</v>
          </cell>
          <cell r="F654">
            <v>420979.83</v>
          </cell>
          <cell r="G654">
            <v>-420979.83</v>
          </cell>
        </row>
        <row r="655">
          <cell r="A655" t="str">
            <v>002753.SZ</v>
          </cell>
          <cell r="B655" t="str">
            <v>永东股份</v>
          </cell>
          <cell r="C655">
            <v>0</v>
          </cell>
          <cell r="D655">
            <v>0</v>
          </cell>
          <cell r="E655">
            <v>0</v>
          </cell>
          <cell r="F655">
            <v>-119031.47</v>
          </cell>
          <cell r="G655">
            <v>119031.47</v>
          </cell>
        </row>
        <row r="656">
          <cell r="A656" t="str">
            <v>000155.SZ</v>
          </cell>
          <cell r="B656" t="str">
            <v>川能动力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</row>
        <row r="657">
          <cell r="A657" t="str">
            <v>002752.SZ</v>
          </cell>
          <cell r="B657" t="str">
            <v>昇兴股份</v>
          </cell>
          <cell r="C657">
            <v>0</v>
          </cell>
          <cell r="D657">
            <v>0</v>
          </cell>
          <cell r="E657">
            <v>0</v>
          </cell>
          <cell r="F657">
            <v>343079.67</v>
          </cell>
          <cell r="G657">
            <v>-343079.67</v>
          </cell>
        </row>
        <row r="658">
          <cell r="A658" t="str">
            <v>002757.SZ</v>
          </cell>
          <cell r="B658" t="str">
            <v>南兴股份</v>
          </cell>
          <cell r="C658">
            <v>0</v>
          </cell>
          <cell r="D658">
            <v>0</v>
          </cell>
          <cell r="E658">
            <v>0</v>
          </cell>
          <cell r="F658">
            <v>21846.39</v>
          </cell>
          <cell r="G658">
            <v>-21846.39</v>
          </cell>
        </row>
        <row r="659">
          <cell r="A659" t="str">
            <v>002721.SZ</v>
          </cell>
          <cell r="B659" t="str">
            <v>金一文化</v>
          </cell>
          <cell r="C659">
            <v>0</v>
          </cell>
          <cell r="D659">
            <v>0</v>
          </cell>
          <cell r="E659">
            <v>0</v>
          </cell>
          <cell r="F659">
            <v>-657966.81</v>
          </cell>
          <cell r="G659">
            <v>657966.81</v>
          </cell>
        </row>
        <row r="660">
          <cell r="A660" t="str">
            <v>000157.SZ</v>
          </cell>
          <cell r="B660" t="str">
            <v>中联重科</v>
          </cell>
          <cell r="C660">
            <v>0</v>
          </cell>
          <cell r="D660">
            <v>0</v>
          </cell>
          <cell r="E660">
            <v>0</v>
          </cell>
          <cell r="F660">
            <v>70510199.77</v>
          </cell>
          <cell r="G660">
            <v>-70510199.77</v>
          </cell>
        </row>
        <row r="661">
          <cell r="A661" t="str">
            <v>000503.SZ</v>
          </cell>
          <cell r="B661" t="str">
            <v>国新健康</v>
          </cell>
          <cell r="C661">
            <v>0</v>
          </cell>
          <cell r="D661">
            <v>0</v>
          </cell>
          <cell r="E661">
            <v>0</v>
          </cell>
          <cell r="F661">
            <v>71184.91</v>
          </cell>
          <cell r="G661">
            <v>-71184.91</v>
          </cell>
        </row>
        <row r="662">
          <cell r="A662" t="str">
            <v>002762.SZ</v>
          </cell>
          <cell r="B662" t="str">
            <v>金发拉比</v>
          </cell>
          <cell r="C662">
            <v>0</v>
          </cell>
          <cell r="D662">
            <v>0</v>
          </cell>
          <cell r="E662">
            <v>0</v>
          </cell>
          <cell r="F662">
            <v>-7038.4</v>
          </cell>
          <cell r="G662">
            <v>7038.4</v>
          </cell>
        </row>
        <row r="663">
          <cell r="A663" t="str">
            <v>002715.SZ</v>
          </cell>
          <cell r="B663" t="str">
            <v>登云股份</v>
          </cell>
          <cell r="C663">
            <v>0</v>
          </cell>
          <cell r="D663">
            <v>0</v>
          </cell>
          <cell r="E663">
            <v>0</v>
          </cell>
          <cell r="F663">
            <v>-173242.17</v>
          </cell>
          <cell r="G663">
            <v>173242.17</v>
          </cell>
        </row>
        <row r="664">
          <cell r="A664" t="str">
            <v>002722.SZ</v>
          </cell>
          <cell r="B664" t="str">
            <v>金轮股份</v>
          </cell>
          <cell r="C664">
            <v>0</v>
          </cell>
          <cell r="D664">
            <v>0</v>
          </cell>
          <cell r="E664">
            <v>0</v>
          </cell>
          <cell r="F664">
            <v>83093.77</v>
          </cell>
          <cell r="G664">
            <v>-83093.77</v>
          </cell>
        </row>
        <row r="665">
          <cell r="A665" t="str">
            <v>000407.SZ</v>
          </cell>
          <cell r="B665" t="str">
            <v>胜利股份</v>
          </cell>
          <cell r="C665">
            <v>0</v>
          </cell>
          <cell r="D665">
            <v>0</v>
          </cell>
          <cell r="E665">
            <v>0</v>
          </cell>
          <cell r="F665">
            <v>3261650.45</v>
          </cell>
          <cell r="G665">
            <v>-3261650.45</v>
          </cell>
        </row>
        <row r="666">
          <cell r="A666" t="str">
            <v>002677.SZ</v>
          </cell>
          <cell r="B666" t="str">
            <v>浙江美大</v>
          </cell>
          <cell r="C666">
            <v>0</v>
          </cell>
          <cell r="D666">
            <v>0</v>
          </cell>
          <cell r="E666">
            <v>0</v>
          </cell>
          <cell r="F666">
            <v>28870.91</v>
          </cell>
          <cell r="G666">
            <v>-28870.91</v>
          </cell>
        </row>
        <row r="667">
          <cell r="A667" t="str">
            <v>002730.SZ</v>
          </cell>
          <cell r="B667" t="str">
            <v>电光科技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000151.SZ</v>
          </cell>
          <cell r="B668" t="str">
            <v>中成股份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000429.SZ</v>
          </cell>
          <cell r="B669" t="str">
            <v>粤高速A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002739.SZ</v>
          </cell>
          <cell r="B670" t="str">
            <v>万达电影</v>
          </cell>
          <cell r="C670">
            <v>0</v>
          </cell>
          <cell r="D670">
            <v>0</v>
          </cell>
          <cell r="E670">
            <v>0</v>
          </cell>
          <cell r="F670">
            <v>1613984.58</v>
          </cell>
          <cell r="G670">
            <v>-1613984.58</v>
          </cell>
        </row>
        <row r="671">
          <cell r="A671" t="str">
            <v>000403.SZ</v>
          </cell>
          <cell r="B671" t="str">
            <v>派林生物</v>
          </cell>
          <cell r="C671">
            <v>0</v>
          </cell>
          <cell r="D671">
            <v>0</v>
          </cell>
          <cell r="E671">
            <v>0</v>
          </cell>
          <cell r="F671">
            <v>44190.86</v>
          </cell>
          <cell r="G671">
            <v>-44190.86</v>
          </cell>
        </row>
        <row r="672">
          <cell r="A672" t="str">
            <v>000504.SZ</v>
          </cell>
          <cell r="B672" t="str">
            <v>南华生物</v>
          </cell>
          <cell r="C672">
            <v>0</v>
          </cell>
          <cell r="D672">
            <v>0</v>
          </cell>
          <cell r="E672">
            <v>0</v>
          </cell>
          <cell r="F672">
            <v>-5337.47</v>
          </cell>
          <cell r="G672">
            <v>5337.47</v>
          </cell>
        </row>
        <row r="673">
          <cell r="A673" t="str">
            <v>000524.SZ</v>
          </cell>
          <cell r="B673" t="str">
            <v>岭南控股</v>
          </cell>
          <cell r="C673">
            <v>0</v>
          </cell>
          <cell r="D673">
            <v>0</v>
          </cell>
          <cell r="E673">
            <v>0</v>
          </cell>
          <cell r="F673">
            <v>763132.08</v>
          </cell>
          <cell r="G673">
            <v>-763132.08</v>
          </cell>
        </row>
        <row r="674">
          <cell r="A674" t="str">
            <v>000506.SZ</v>
          </cell>
          <cell r="B674" t="str">
            <v>中润资源</v>
          </cell>
          <cell r="C674">
            <v>0</v>
          </cell>
          <cell r="D674">
            <v>0</v>
          </cell>
          <cell r="E674">
            <v>0</v>
          </cell>
          <cell r="F674">
            <v>33924.93</v>
          </cell>
          <cell r="G674">
            <v>-33924.93</v>
          </cell>
        </row>
        <row r="675">
          <cell r="A675" t="str">
            <v>002727.SZ</v>
          </cell>
          <cell r="B675" t="str">
            <v>一心堂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</row>
        <row r="676">
          <cell r="A676" t="str">
            <v>002755.SZ</v>
          </cell>
          <cell r="B676" t="str">
            <v>奥赛康</v>
          </cell>
          <cell r="C676">
            <v>0</v>
          </cell>
          <cell r="D676">
            <v>0</v>
          </cell>
          <cell r="E676">
            <v>0</v>
          </cell>
          <cell r="F676">
            <v>280845.02</v>
          </cell>
          <cell r="G676">
            <v>-280845.02</v>
          </cell>
        </row>
        <row r="677">
          <cell r="A677" t="str">
            <v>000529.SZ</v>
          </cell>
          <cell r="B677" t="str">
            <v>广弘控股</v>
          </cell>
          <cell r="C677">
            <v>0</v>
          </cell>
          <cell r="D677">
            <v>0</v>
          </cell>
          <cell r="E677">
            <v>0</v>
          </cell>
          <cell r="F677">
            <v>190427.61</v>
          </cell>
          <cell r="G677">
            <v>-190427.61</v>
          </cell>
        </row>
        <row r="678">
          <cell r="A678" t="str">
            <v>000411.SZ</v>
          </cell>
          <cell r="B678" t="str">
            <v>英特集团</v>
          </cell>
          <cell r="C678">
            <v>0</v>
          </cell>
          <cell r="D678">
            <v>0</v>
          </cell>
          <cell r="E678">
            <v>0</v>
          </cell>
          <cell r="F678">
            <v>11619636.47</v>
          </cell>
          <cell r="G678">
            <v>-11619636.47</v>
          </cell>
        </row>
        <row r="679">
          <cell r="A679" t="str">
            <v>002669.SZ</v>
          </cell>
          <cell r="B679" t="str">
            <v>康达新材</v>
          </cell>
          <cell r="C679">
            <v>0</v>
          </cell>
          <cell r="D679">
            <v>0</v>
          </cell>
          <cell r="E679">
            <v>0</v>
          </cell>
          <cell r="F679">
            <v>342.84</v>
          </cell>
          <cell r="G679">
            <v>-342.84</v>
          </cell>
        </row>
        <row r="680">
          <cell r="A680" t="str">
            <v>000066.SZ</v>
          </cell>
          <cell r="B680" t="str">
            <v>中国长城</v>
          </cell>
          <cell r="C680">
            <v>0</v>
          </cell>
          <cell r="D680">
            <v>0</v>
          </cell>
          <cell r="E680">
            <v>0</v>
          </cell>
          <cell r="F680">
            <v>603595.84</v>
          </cell>
          <cell r="G680">
            <v>-603595.84</v>
          </cell>
        </row>
        <row r="681">
          <cell r="A681" t="str">
            <v>002761.SZ</v>
          </cell>
          <cell r="B681" t="str">
            <v>浙江建投</v>
          </cell>
          <cell r="C681">
            <v>0</v>
          </cell>
          <cell r="D681">
            <v>0</v>
          </cell>
          <cell r="E681">
            <v>0</v>
          </cell>
          <cell r="F681">
            <v>48193436.06</v>
          </cell>
          <cell r="G681">
            <v>-48193436.06</v>
          </cell>
        </row>
        <row r="682">
          <cell r="A682" t="str">
            <v>000419.SZ</v>
          </cell>
          <cell r="B682" t="str">
            <v>通程控股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</row>
        <row r="683">
          <cell r="A683" t="str">
            <v>000536.SZ</v>
          </cell>
          <cell r="B683" t="str">
            <v>华映科技</v>
          </cell>
          <cell r="C683">
            <v>0</v>
          </cell>
          <cell r="D683">
            <v>0</v>
          </cell>
          <cell r="E683">
            <v>0</v>
          </cell>
          <cell r="F683">
            <v>59319.69</v>
          </cell>
          <cell r="G683">
            <v>-59319.69</v>
          </cell>
        </row>
        <row r="684">
          <cell r="A684" t="str">
            <v>002693.SZ</v>
          </cell>
          <cell r="B684" t="str">
            <v>双成药业</v>
          </cell>
          <cell r="C684">
            <v>0</v>
          </cell>
          <cell r="D684">
            <v>0</v>
          </cell>
          <cell r="E684">
            <v>0</v>
          </cell>
          <cell r="F684">
            <v>13749935.44</v>
          </cell>
          <cell r="G684">
            <v>-13749935.44</v>
          </cell>
        </row>
        <row r="685">
          <cell r="A685" t="str">
            <v>002714.SZ</v>
          </cell>
          <cell r="B685" t="str">
            <v>牧原股份</v>
          </cell>
          <cell r="C685">
            <v>0</v>
          </cell>
          <cell r="D685">
            <v>0</v>
          </cell>
          <cell r="E685">
            <v>0</v>
          </cell>
          <cell r="F685">
            <v>411976.84</v>
          </cell>
          <cell r="G685">
            <v>-411976.84</v>
          </cell>
        </row>
        <row r="686">
          <cell r="A686" t="str">
            <v>000415.SZ</v>
          </cell>
          <cell r="B686" t="str">
            <v>渤海租赁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</row>
        <row r="687">
          <cell r="A687" t="str">
            <v>002713.SZ</v>
          </cell>
          <cell r="B687" t="str">
            <v>东易日盛</v>
          </cell>
          <cell r="C687">
            <v>0</v>
          </cell>
          <cell r="D687">
            <v>0</v>
          </cell>
          <cell r="E687">
            <v>0</v>
          </cell>
          <cell r="F687">
            <v>-82628.69</v>
          </cell>
          <cell r="G687">
            <v>82628.69</v>
          </cell>
        </row>
        <row r="688">
          <cell r="A688" t="str">
            <v>002695.SZ</v>
          </cell>
          <cell r="B688" t="str">
            <v>煌上煌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</row>
        <row r="689">
          <cell r="A689" t="str">
            <v>002705.SZ</v>
          </cell>
          <cell r="B689" t="str">
            <v>新宝股份</v>
          </cell>
          <cell r="C689">
            <v>0</v>
          </cell>
          <cell r="D689">
            <v>0</v>
          </cell>
          <cell r="E689">
            <v>0</v>
          </cell>
          <cell r="F689">
            <v>6749943.96</v>
          </cell>
          <cell r="G689">
            <v>-6749943.96</v>
          </cell>
        </row>
        <row r="690">
          <cell r="A690" t="str">
            <v>000501.SZ</v>
          </cell>
          <cell r="B690" t="str">
            <v>鄂武商A</v>
          </cell>
          <cell r="C690">
            <v>0</v>
          </cell>
          <cell r="D690">
            <v>0</v>
          </cell>
          <cell r="E690">
            <v>0</v>
          </cell>
          <cell r="F690">
            <v>24138.33</v>
          </cell>
          <cell r="G690">
            <v>-24138.33</v>
          </cell>
        </row>
        <row r="691">
          <cell r="A691" t="str">
            <v>002707.SZ</v>
          </cell>
          <cell r="B691" t="str">
            <v>众信旅游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</row>
        <row r="692">
          <cell r="A692" t="str">
            <v>002737.SZ</v>
          </cell>
          <cell r="B692" t="str">
            <v>葵花药业</v>
          </cell>
          <cell r="C692">
            <v>0</v>
          </cell>
          <cell r="D692">
            <v>0</v>
          </cell>
          <cell r="E692">
            <v>0</v>
          </cell>
          <cell r="F692">
            <v>-38733840.33</v>
          </cell>
          <cell r="G692">
            <v>38733840.33</v>
          </cell>
        </row>
        <row r="693">
          <cell r="A693" t="str">
            <v>000530.SZ</v>
          </cell>
          <cell r="B693" t="str">
            <v>冰山冷热</v>
          </cell>
          <cell r="C693">
            <v>0</v>
          </cell>
          <cell r="D693">
            <v>0</v>
          </cell>
          <cell r="E693">
            <v>0</v>
          </cell>
          <cell r="F693">
            <v>27171.6</v>
          </cell>
          <cell r="G693">
            <v>-27171.6</v>
          </cell>
        </row>
        <row r="694">
          <cell r="A694" t="str">
            <v>002746.SZ</v>
          </cell>
          <cell r="B694" t="str">
            <v>仙坛股份</v>
          </cell>
          <cell r="C694">
            <v>0</v>
          </cell>
          <cell r="D694">
            <v>0</v>
          </cell>
          <cell r="E694">
            <v>0</v>
          </cell>
          <cell r="F694">
            <v>110.3</v>
          </cell>
          <cell r="G694">
            <v>-110.3</v>
          </cell>
        </row>
        <row r="695">
          <cell r="A695" t="str">
            <v>000488.SZ</v>
          </cell>
          <cell r="B695" t="str">
            <v>晨鸣纸业</v>
          </cell>
          <cell r="C695">
            <v>0</v>
          </cell>
          <cell r="D695">
            <v>0</v>
          </cell>
          <cell r="E695">
            <v>0</v>
          </cell>
          <cell r="F695">
            <v>50997043.97</v>
          </cell>
          <cell r="G695">
            <v>-50997043.97</v>
          </cell>
        </row>
        <row r="696">
          <cell r="A696" t="str">
            <v>000514.SZ</v>
          </cell>
          <cell r="B696" t="str">
            <v>渝开发</v>
          </cell>
          <cell r="C696">
            <v>0</v>
          </cell>
          <cell r="D696">
            <v>0</v>
          </cell>
          <cell r="E696">
            <v>0</v>
          </cell>
          <cell r="F696">
            <v>-21250</v>
          </cell>
          <cell r="G696">
            <v>21250</v>
          </cell>
        </row>
        <row r="697">
          <cell r="A697" t="str">
            <v>002749.SZ</v>
          </cell>
          <cell r="B697" t="str">
            <v>国光股份</v>
          </cell>
          <cell r="C697">
            <v>0</v>
          </cell>
          <cell r="D697">
            <v>0</v>
          </cell>
          <cell r="E697">
            <v>0</v>
          </cell>
          <cell r="F697">
            <v>393866.86</v>
          </cell>
          <cell r="G697">
            <v>-393866.86</v>
          </cell>
        </row>
        <row r="698">
          <cell r="A698" t="str">
            <v>002766.SZ</v>
          </cell>
          <cell r="B698" t="str">
            <v>*ST索菱</v>
          </cell>
          <cell r="C698">
            <v>0</v>
          </cell>
          <cell r="D698">
            <v>0</v>
          </cell>
          <cell r="E698">
            <v>0</v>
          </cell>
          <cell r="F698">
            <v>-4292997.26</v>
          </cell>
          <cell r="G698">
            <v>4292997.26</v>
          </cell>
        </row>
        <row r="699">
          <cell r="A699" t="str">
            <v>002736.SZ</v>
          </cell>
          <cell r="B699" t="str">
            <v>国信证券</v>
          </cell>
          <cell r="C699">
            <v>0</v>
          </cell>
          <cell r="D699">
            <v>0</v>
          </cell>
          <cell r="E699">
            <v>0</v>
          </cell>
          <cell r="F699">
            <v>230533.74</v>
          </cell>
          <cell r="G699">
            <v>-230533.74</v>
          </cell>
        </row>
        <row r="700">
          <cell r="A700" t="str">
            <v>002772.SZ</v>
          </cell>
          <cell r="B700" t="str">
            <v>众兴菌业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</row>
        <row r="701">
          <cell r="A701" t="str">
            <v>000554.SZ</v>
          </cell>
          <cell r="B701" t="str">
            <v>泰山石油</v>
          </cell>
          <cell r="C701">
            <v>0</v>
          </cell>
          <cell r="D701">
            <v>0</v>
          </cell>
          <cell r="E701">
            <v>0</v>
          </cell>
          <cell r="F701">
            <v>-34611.07</v>
          </cell>
          <cell r="G701">
            <v>34611.07</v>
          </cell>
        </row>
        <row r="702">
          <cell r="A702" t="str">
            <v>000544.SZ</v>
          </cell>
          <cell r="B702" t="str">
            <v>中原环保</v>
          </cell>
          <cell r="C702">
            <v>0</v>
          </cell>
          <cell r="D702">
            <v>0</v>
          </cell>
          <cell r="E702">
            <v>0</v>
          </cell>
          <cell r="F702">
            <v>-16299.52</v>
          </cell>
          <cell r="G702">
            <v>16299.52</v>
          </cell>
        </row>
        <row r="703">
          <cell r="A703" t="str">
            <v>000540.SZ</v>
          </cell>
          <cell r="B703" t="str">
            <v>中天金融</v>
          </cell>
          <cell r="C703">
            <v>0</v>
          </cell>
          <cell r="D703">
            <v>0</v>
          </cell>
          <cell r="E703">
            <v>0</v>
          </cell>
          <cell r="F703">
            <v>-373837.57</v>
          </cell>
          <cell r="G703">
            <v>373837.57</v>
          </cell>
        </row>
        <row r="704">
          <cell r="A704" t="str">
            <v>000539.SZ</v>
          </cell>
          <cell r="B704" t="str">
            <v>粤电力A</v>
          </cell>
          <cell r="C704">
            <v>0</v>
          </cell>
          <cell r="D704">
            <v>0</v>
          </cell>
          <cell r="E704">
            <v>0</v>
          </cell>
          <cell r="F704">
            <v>113687288</v>
          </cell>
          <cell r="G704">
            <v>-113687288</v>
          </cell>
        </row>
        <row r="705">
          <cell r="A705" t="str">
            <v>000537.SZ</v>
          </cell>
          <cell r="B705" t="str">
            <v>广宇发展</v>
          </cell>
          <cell r="C705">
            <v>0</v>
          </cell>
          <cell r="D705">
            <v>0</v>
          </cell>
          <cell r="E705">
            <v>0</v>
          </cell>
          <cell r="F705">
            <v>-9289.67</v>
          </cell>
          <cell r="G705">
            <v>9289.67</v>
          </cell>
        </row>
        <row r="706">
          <cell r="A706" t="str">
            <v>002770.SZ</v>
          </cell>
          <cell r="B706" t="str">
            <v>*ST科迪</v>
          </cell>
          <cell r="C706">
            <v>0</v>
          </cell>
          <cell r="D706">
            <v>0</v>
          </cell>
          <cell r="E706">
            <v>0</v>
          </cell>
          <cell r="F706">
            <v>177930.33</v>
          </cell>
          <cell r="G706">
            <v>-177930.33</v>
          </cell>
        </row>
        <row r="707">
          <cell r="A707" t="str">
            <v>002779.SZ</v>
          </cell>
          <cell r="B707" t="str">
            <v>中坚科技</v>
          </cell>
          <cell r="C707">
            <v>0</v>
          </cell>
          <cell r="D707">
            <v>0</v>
          </cell>
          <cell r="E707">
            <v>0</v>
          </cell>
          <cell r="F707">
            <v>-28227.24</v>
          </cell>
          <cell r="G707">
            <v>28227.24</v>
          </cell>
        </row>
        <row r="708">
          <cell r="A708" t="str">
            <v>000545.SZ</v>
          </cell>
          <cell r="B708" t="str">
            <v>金浦钛业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</row>
        <row r="709">
          <cell r="A709" t="str">
            <v>000552.SZ</v>
          </cell>
          <cell r="B709" t="str">
            <v>靖远煤电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</row>
        <row r="710">
          <cell r="A710" t="str">
            <v>002785.SZ</v>
          </cell>
          <cell r="B710" t="str">
            <v>万里石</v>
          </cell>
          <cell r="C710">
            <v>0</v>
          </cell>
          <cell r="D710">
            <v>0</v>
          </cell>
          <cell r="E710">
            <v>0</v>
          </cell>
          <cell r="F710">
            <v>-393424.67</v>
          </cell>
          <cell r="G710">
            <v>393424.67</v>
          </cell>
        </row>
        <row r="711">
          <cell r="A711" t="str">
            <v>002771.SZ</v>
          </cell>
          <cell r="B711" t="str">
            <v>真视通</v>
          </cell>
          <cell r="C711">
            <v>0</v>
          </cell>
          <cell r="D711">
            <v>0</v>
          </cell>
          <cell r="E711">
            <v>0</v>
          </cell>
          <cell r="F711">
            <v>32117.43</v>
          </cell>
          <cell r="G711">
            <v>-32117.43</v>
          </cell>
        </row>
        <row r="712">
          <cell r="A712" t="str">
            <v>000595.SZ</v>
          </cell>
          <cell r="B712" t="str">
            <v>宝塔实业</v>
          </cell>
          <cell r="C712">
            <v>0</v>
          </cell>
          <cell r="D712">
            <v>0</v>
          </cell>
          <cell r="E712">
            <v>0</v>
          </cell>
          <cell r="F712">
            <v>28613.93</v>
          </cell>
          <cell r="G712">
            <v>-28613.93</v>
          </cell>
        </row>
        <row r="713">
          <cell r="A713" t="str">
            <v>002780.SZ</v>
          </cell>
          <cell r="B713" t="str">
            <v>三夫户外</v>
          </cell>
          <cell r="C713">
            <v>0</v>
          </cell>
          <cell r="D713">
            <v>0</v>
          </cell>
          <cell r="E713">
            <v>0</v>
          </cell>
          <cell r="F713">
            <v>-2371.42</v>
          </cell>
          <cell r="G713">
            <v>2371.42</v>
          </cell>
        </row>
        <row r="714">
          <cell r="A714" t="str">
            <v>000558.SZ</v>
          </cell>
          <cell r="B714" t="str">
            <v>莱茵体育</v>
          </cell>
          <cell r="C714">
            <v>0</v>
          </cell>
          <cell r="D714">
            <v>0</v>
          </cell>
          <cell r="E714">
            <v>0</v>
          </cell>
          <cell r="F714">
            <v>14337.57</v>
          </cell>
          <cell r="G714">
            <v>-14337.57</v>
          </cell>
        </row>
        <row r="715">
          <cell r="A715" t="str">
            <v>002775.SZ</v>
          </cell>
          <cell r="B715" t="str">
            <v>文科园林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</row>
        <row r="716">
          <cell r="A716" t="str">
            <v>002773.SZ</v>
          </cell>
          <cell r="B716" t="str">
            <v>康弘药业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</row>
        <row r="717">
          <cell r="A717" t="str">
            <v>002797.SZ</v>
          </cell>
          <cell r="B717" t="str">
            <v>第一创业</v>
          </cell>
          <cell r="C717">
            <v>0</v>
          </cell>
          <cell r="D717">
            <v>0</v>
          </cell>
          <cell r="E717">
            <v>0</v>
          </cell>
          <cell r="F717">
            <v>136203.12</v>
          </cell>
          <cell r="G717">
            <v>-136203.12</v>
          </cell>
        </row>
        <row r="718">
          <cell r="A718" t="str">
            <v>000559.SZ</v>
          </cell>
          <cell r="B718" t="str">
            <v>万向钱潮</v>
          </cell>
          <cell r="C718">
            <v>0</v>
          </cell>
          <cell r="D718">
            <v>0</v>
          </cell>
          <cell r="E718">
            <v>0</v>
          </cell>
          <cell r="F718">
            <v>-31027412.42</v>
          </cell>
          <cell r="G718">
            <v>31027412.42</v>
          </cell>
        </row>
        <row r="719">
          <cell r="A719" t="str">
            <v>002802.SZ</v>
          </cell>
          <cell r="B719" t="str">
            <v>洪汇新材</v>
          </cell>
          <cell r="C719">
            <v>0</v>
          </cell>
          <cell r="D719">
            <v>0</v>
          </cell>
          <cell r="E719">
            <v>0</v>
          </cell>
          <cell r="F719">
            <v>143935.43</v>
          </cell>
          <cell r="G719">
            <v>-143935.43</v>
          </cell>
        </row>
        <row r="720">
          <cell r="A720" t="str">
            <v>000555.SZ</v>
          </cell>
          <cell r="B720" t="str">
            <v>神州信息</v>
          </cell>
          <cell r="C720">
            <v>0</v>
          </cell>
          <cell r="D720">
            <v>0</v>
          </cell>
          <cell r="E720">
            <v>0</v>
          </cell>
          <cell r="F720">
            <v>2329.55</v>
          </cell>
          <cell r="G720">
            <v>-2329.55</v>
          </cell>
        </row>
        <row r="721">
          <cell r="A721" t="str">
            <v>002793.SZ</v>
          </cell>
          <cell r="B721" t="str">
            <v>罗欣药业</v>
          </cell>
          <cell r="C721">
            <v>0</v>
          </cell>
          <cell r="D721">
            <v>0</v>
          </cell>
          <cell r="E721">
            <v>0</v>
          </cell>
          <cell r="F721">
            <v>-3614221.83</v>
          </cell>
          <cell r="G721">
            <v>3614221.83</v>
          </cell>
        </row>
        <row r="722">
          <cell r="A722" t="str">
            <v>002778.SZ</v>
          </cell>
          <cell r="B722" t="str">
            <v>中晟高科</v>
          </cell>
          <cell r="C722">
            <v>0</v>
          </cell>
          <cell r="D722">
            <v>0</v>
          </cell>
          <cell r="E722">
            <v>0</v>
          </cell>
          <cell r="F722">
            <v>-1553.58</v>
          </cell>
          <cell r="G722">
            <v>1553.58</v>
          </cell>
        </row>
        <row r="723">
          <cell r="A723" t="str">
            <v>000587.SZ</v>
          </cell>
          <cell r="B723" t="str">
            <v>*ST金洲</v>
          </cell>
          <cell r="C723">
            <v>0</v>
          </cell>
          <cell r="D723">
            <v>0</v>
          </cell>
          <cell r="E723">
            <v>0</v>
          </cell>
          <cell r="F723">
            <v>57021736.96</v>
          </cell>
          <cell r="G723">
            <v>-57021736.96</v>
          </cell>
        </row>
        <row r="724">
          <cell r="A724" t="str">
            <v>000561.SZ</v>
          </cell>
          <cell r="B724" t="str">
            <v>烽火电子</v>
          </cell>
          <cell r="C724">
            <v>0</v>
          </cell>
          <cell r="D724">
            <v>0</v>
          </cell>
          <cell r="E724">
            <v>0</v>
          </cell>
          <cell r="F724">
            <v>6038311.49</v>
          </cell>
          <cell r="G724">
            <v>-6038311.49</v>
          </cell>
        </row>
        <row r="725">
          <cell r="A725" t="str">
            <v>000585.SZ</v>
          </cell>
          <cell r="B725" t="str">
            <v>*ST东电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</row>
        <row r="726">
          <cell r="A726" t="str">
            <v>000619.SZ</v>
          </cell>
          <cell r="B726" t="str">
            <v>海螺型材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</row>
        <row r="727">
          <cell r="A727" t="str">
            <v>002788.SZ</v>
          </cell>
          <cell r="B727" t="str">
            <v>鹭燕医药</v>
          </cell>
          <cell r="C727">
            <v>0</v>
          </cell>
          <cell r="D727">
            <v>0</v>
          </cell>
          <cell r="E727">
            <v>0</v>
          </cell>
          <cell r="F727">
            <v>2395.5</v>
          </cell>
          <cell r="G727">
            <v>-2395.5</v>
          </cell>
        </row>
        <row r="728">
          <cell r="A728" t="str">
            <v>000563.SZ</v>
          </cell>
          <cell r="B728" t="str">
            <v>陕国投A</v>
          </cell>
          <cell r="C728">
            <v>0</v>
          </cell>
          <cell r="D728">
            <v>0</v>
          </cell>
          <cell r="E728">
            <v>0</v>
          </cell>
          <cell r="F728">
            <v>18032025.61</v>
          </cell>
          <cell r="G728">
            <v>-18032025.61</v>
          </cell>
        </row>
        <row r="729">
          <cell r="A729" t="str">
            <v>000560.SZ</v>
          </cell>
          <cell r="B729" t="str">
            <v>我爱我家</v>
          </cell>
          <cell r="C729">
            <v>0</v>
          </cell>
          <cell r="D729">
            <v>0</v>
          </cell>
          <cell r="E729">
            <v>0</v>
          </cell>
          <cell r="F729">
            <v>2652947.1</v>
          </cell>
          <cell r="G729">
            <v>-2652947.1</v>
          </cell>
        </row>
        <row r="730">
          <cell r="A730" t="str">
            <v>002796.SZ</v>
          </cell>
          <cell r="B730" t="str">
            <v>世嘉科技</v>
          </cell>
          <cell r="C730">
            <v>0</v>
          </cell>
          <cell r="D730">
            <v>0</v>
          </cell>
          <cell r="E730">
            <v>0</v>
          </cell>
          <cell r="F730">
            <v>-60413.68</v>
          </cell>
          <cell r="G730">
            <v>60413.68</v>
          </cell>
        </row>
        <row r="731">
          <cell r="A731" t="str">
            <v>000566.SZ</v>
          </cell>
          <cell r="B731" t="str">
            <v>海南海药</v>
          </cell>
          <cell r="C731">
            <v>0</v>
          </cell>
          <cell r="D731">
            <v>0</v>
          </cell>
          <cell r="E731">
            <v>0</v>
          </cell>
          <cell r="F731">
            <v>7402593.7</v>
          </cell>
          <cell r="G731">
            <v>-7402593.7</v>
          </cell>
        </row>
        <row r="732">
          <cell r="A732" t="str">
            <v>000592.SZ</v>
          </cell>
          <cell r="B732" t="str">
            <v>平潭发展</v>
          </cell>
          <cell r="C732">
            <v>0</v>
          </cell>
          <cell r="D732">
            <v>0</v>
          </cell>
          <cell r="E732">
            <v>0</v>
          </cell>
          <cell r="F732">
            <v>2181046.56</v>
          </cell>
          <cell r="G732">
            <v>-2181046.56</v>
          </cell>
        </row>
        <row r="733">
          <cell r="A733" t="str">
            <v>002803.SZ</v>
          </cell>
          <cell r="B733" t="str">
            <v>吉宏股份</v>
          </cell>
          <cell r="C733">
            <v>0</v>
          </cell>
          <cell r="D733">
            <v>0</v>
          </cell>
          <cell r="E733">
            <v>0</v>
          </cell>
          <cell r="F733">
            <v>1172471.8</v>
          </cell>
          <cell r="G733">
            <v>-1172471.8</v>
          </cell>
        </row>
        <row r="734">
          <cell r="A734" t="str">
            <v>002795.SZ</v>
          </cell>
          <cell r="B734" t="str">
            <v>永和智控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</row>
        <row r="735">
          <cell r="A735" t="str">
            <v>000564.SZ</v>
          </cell>
          <cell r="B735" t="str">
            <v>*ST大集</v>
          </cell>
          <cell r="C735">
            <v>0</v>
          </cell>
          <cell r="D735">
            <v>0</v>
          </cell>
          <cell r="E735">
            <v>0</v>
          </cell>
          <cell r="F735">
            <v>-286285.93</v>
          </cell>
          <cell r="G735">
            <v>286285.93</v>
          </cell>
        </row>
        <row r="736">
          <cell r="A736" t="str">
            <v>002800.SZ</v>
          </cell>
          <cell r="B736" t="str">
            <v>天顺股份</v>
          </cell>
          <cell r="C736">
            <v>0</v>
          </cell>
          <cell r="D736">
            <v>0</v>
          </cell>
          <cell r="E736">
            <v>0</v>
          </cell>
          <cell r="F736">
            <v>-340961.44</v>
          </cell>
          <cell r="G736">
            <v>340961.44</v>
          </cell>
        </row>
        <row r="737">
          <cell r="A737" t="str">
            <v>002810.SZ</v>
          </cell>
          <cell r="B737" t="str">
            <v>山东赫达</v>
          </cell>
          <cell r="C737">
            <v>0</v>
          </cell>
          <cell r="D737">
            <v>0</v>
          </cell>
          <cell r="E737">
            <v>0</v>
          </cell>
          <cell r="F737">
            <v>-533777.33</v>
          </cell>
          <cell r="G737">
            <v>533777.33</v>
          </cell>
        </row>
        <row r="738">
          <cell r="A738" t="str">
            <v>002806.SZ</v>
          </cell>
          <cell r="B738" t="str">
            <v>华锋股份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</row>
        <row r="739">
          <cell r="A739" t="str">
            <v>000601.SZ</v>
          </cell>
          <cell r="B739" t="str">
            <v>韶能股份</v>
          </cell>
          <cell r="C739">
            <v>0</v>
          </cell>
          <cell r="D739">
            <v>0</v>
          </cell>
          <cell r="E739">
            <v>0</v>
          </cell>
          <cell r="F739">
            <v>641032.2</v>
          </cell>
          <cell r="G739">
            <v>-641032.2</v>
          </cell>
        </row>
        <row r="740">
          <cell r="A740" t="str">
            <v>000599.SZ</v>
          </cell>
          <cell r="B740" t="str">
            <v>青岛双星</v>
          </cell>
          <cell r="C740">
            <v>0</v>
          </cell>
          <cell r="D740">
            <v>0</v>
          </cell>
          <cell r="E740">
            <v>0</v>
          </cell>
          <cell r="F740">
            <v>1047851.68</v>
          </cell>
          <cell r="G740">
            <v>-1047851.68</v>
          </cell>
        </row>
        <row r="741">
          <cell r="A741" t="str">
            <v>000610.SZ</v>
          </cell>
          <cell r="B741" t="str">
            <v>西安旅游</v>
          </cell>
          <cell r="C741">
            <v>0</v>
          </cell>
          <cell r="D741">
            <v>0</v>
          </cell>
          <cell r="E741">
            <v>0</v>
          </cell>
          <cell r="F741">
            <v>325901.92</v>
          </cell>
          <cell r="G741">
            <v>-325901.92</v>
          </cell>
        </row>
        <row r="742">
          <cell r="A742" t="str">
            <v>000590.SZ</v>
          </cell>
          <cell r="B742" t="str">
            <v>启迪药业</v>
          </cell>
          <cell r="C742">
            <v>0</v>
          </cell>
          <cell r="D742">
            <v>0</v>
          </cell>
          <cell r="E742">
            <v>0</v>
          </cell>
          <cell r="F742">
            <v>529451.48</v>
          </cell>
          <cell r="G742">
            <v>-529451.48</v>
          </cell>
        </row>
        <row r="743">
          <cell r="A743" t="str">
            <v>002816.SZ</v>
          </cell>
          <cell r="B743" t="str">
            <v>和科达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</row>
        <row r="744">
          <cell r="A744" t="str">
            <v>000672.SZ</v>
          </cell>
          <cell r="B744" t="str">
            <v>上峰水泥</v>
          </cell>
          <cell r="C744">
            <v>0</v>
          </cell>
          <cell r="D744">
            <v>0</v>
          </cell>
          <cell r="E744">
            <v>0</v>
          </cell>
          <cell r="F744">
            <v>13235404.46</v>
          </cell>
          <cell r="G744">
            <v>-13235404.46</v>
          </cell>
        </row>
        <row r="745">
          <cell r="A745" t="str">
            <v>002824.SZ</v>
          </cell>
          <cell r="B745" t="str">
            <v>和胜股份</v>
          </cell>
          <cell r="C745">
            <v>0</v>
          </cell>
          <cell r="D745">
            <v>0</v>
          </cell>
          <cell r="E745">
            <v>0</v>
          </cell>
          <cell r="F745">
            <v>105867.07</v>
          </cell>
          <cell r="G745">
            <v>-105867.07</v>
          </cell>
        </row>
        <row r="746">
          <cell r="A746" t="str">
            <v>000584.SZ</v>
          </cell>
          <cell r="B746" t="str">
            <v>哈工智能</v>
          </cell>
          <cell r="C746">
            <v>0</v>
          </cell>
          <cell r="D746">
            <v>0</v>
          </cell>
          <cell r="E746">
            <v>0</v>
          </cell>
          <cell r="F746">
            <v>-219838.25</v>
          </cell>
          <cell r="G746">
            <v>219838.25</v>
          </cell>
        </row>
        <row r="747">
          <cell r="A747" t="str">
            <v>000582.SZ</v>
          </cell>
          <cell r="B747" t="str">
            <v>北部湾港</v>
          </cell>
          <cell r="C747">
            <v>0</v>
          </cell>
          <cell r="D747">
            <v>0</v>
          </cell>
          <cell r="E747">
            <v>0</v>
          </cell>
          <cell r="F747">
            <v>-35736.69</v>
          </cell>
          <cell r="G747">
            <v>35736.69</v>
          </cell>
        </row>
        <row r="748">
          <cell r="A748" t="str">
            <v>000593.SZ</v>
          </cell>
          <cell r="B748" t="str">
            <v>德龙汇能</v>
          </cell>
          <cell r="C748">
            <v>0</v>
          </cell>
          <cell r="D748">
            <v>0</v>
          </cell>
          <cell r="E748">
            <v>0</v>
          </cell>
          <cell r="F748">
            <v>-347.53</v>
          </cell>
          <cell r="G748">
            <v>347.53</v>
          </cell>
        </row>
        <row r="749">
          <cell r="A749" t="str">
            <v>000636.SZ</v>
          </cell>
          <cell r="B749" t="str">
            <v>风华高科</v>
          </cell>
          <cell r="C749">
            <v>0</v>
          </cell>
          <cell r="D749">
            <v>0</v>
          </cell>
          <cell r="E749">
            <v>0</v>
          </cell>
          <cell r="F749">
            <v>54396148.23</v>
          </cell>
          <cell r="G749">
            <v>-54396148.23</v>
          </cell>
        </row>
        <row r="750">
          <cell r="A750" t="str">
            <v>002825.SZ</v>
          </cell>
          <cell r="B750" t="str">
            <v>纳尔股份</v>
          </cell>
          <cell r="C750">
            <v>0</v>
          </cell>
          <cell r="D750">
            <v>0</v>
          </cell>
          <cell r="E750">
            <v>0</v>
          </cell>
          <cell r="F750">
            <v>523837.04</v>
          </cell>
          <cell r="G750">
            <v>-523837.04</v>
          </cell>
        </row>
        <row r="751">
          <cell r="A751" t="str">
            <v>002807.SZ</v>
          </cell>
          <cell r="B751" t="str">
            <v>江阴银行</v>
          </cell>
          <cell r="C751">
            <v>0</v>
          </cell>
          <cell r="D751">
            <v>0</v>
          </cell>
          <cell r="E751">
            <v>0</v>
          </cell>
          <cell r="F751">
            <v>61000</v>
          </cell>
          <cell r="G751">
            <v>-61000</v>
          </cell>
        </row>
        <row r="752">
          <cell r="A752" t="str">
            <v>002830.SZ</v>
          </cell>
          <cell r="B752" t="str">
            <v>名雕股份</v>
          </cell>
          <cell r="C752">
            <v>0</v>
          </cell>
          <cell r="D752">
            <v>0</v>
          </cell>
          <cell r="E752">
            <v>0</v>
          </cell>
          <cell r="F752">
            <v>697546.49</v>
          </cell>
          <cell r="G752">
            <v>-697546.49</v>
          </cell>
        </row>
        <row r="753">
          <cell r="A753" t="str">
            <v>000597.SZ</v>
          </cell>
          <cell r="B753" t="str">
            <v>东北制药</v>
          </cell>
          <cell r="C753">
            <v>0</v>
          </cell>
          <cell r="D753">
            <v>0</v>
          </cell>
          <cell r="E753">
            <v>0</v>
          </cell>
          <cell r="F753">
            <v>2197073.62</v>
          </cell>
          <cell r="G753">
            <v>-2197073.62</v>
          </cell>
        </row>
        <row r="754">
          <cell r="A754" t="str">
            <v>002823.SZ</v>
          </cell>
          <cell r="B754" t="str">
            <v>凯中精密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</row>
        <row r="755">
          <cell r="A755" t="str">
            <v>002782.SZ</v>
          </cell>
          <cell r="B755" t="str">
            <v>可立克</v>
          </cell>
          <cell r="C755">
            <v>0</v>
          </cell>
          <cell r="D755">
            <v>0</v>
          </cell>
          <cell r="E755">
            <v>0</v>
          </cell>
          <cell r="F755">
            <v>44363.98</v>
          </cell>
          <cell r="G755">
            <v>-44363.98</v>
          </cell>
        </row>
        <row r="756">
          <cell r="A756" t="str">
            <v>002837.SZ</v>
          </cell>
          <cell r="B756" t="str">
            <v>英维克</v>
          </cell>
          <cell r="C756">
            <v>0</v>
          </cell>
          <cell r="D756">
            <v>0</v>
          </cell>
          <cell r="E756">
            <v>0</v>
          </cell>
          <cell r="F756">
            <v>-12926.53</v>
          </cell>
          <cell r="G756">
            <v>12926.53</v>
          </cell>
        </row>
        <row r="757">
          <cell r="A757" t="str">
            <v>002817.SZ</v>
          </cell>
          <cell r="B757" t="str">
            <v>黄山胶囊</v>
          </cell>
          <cell r="C757">
            <v>0</v>
          </cell>
          <cell r="D757">
            <v>0</v>
          </cell>
          <cell r="E757">
            <v>0</v>
          </cell>
          <cell r="F757">
            <v>-302411.57</v>
          </cell>
          <cell r="G757">
            <v>302411.57</v>
          </cell>
        </row>
        <row r="758">
          <cell r="A758" t="str">
            <v>000600.SZ</v>
          </cell>
          <cell r="B758" t="str">
            <v>建投能源</v>
          </cell>
          <cell r="C758">
            <v>0</v>
          </cell>
          <cell r="D758">
            <v>0</v>
          </cell>
          <cell r="E758">
            <v>0</v>
          </cell>
          <cell r="F758">
            <v>-814.94</v>
          </cell>
          <cell r="G758">
            <v>814.94</v>
          </cell>
        </row>
        <row r="759">
          <cell r="A759" t="str">
            <v>000631.SZ</v>
          </cell>
          <cell r="B759" t="str">
            <v>顺发恒业</v>
          </cell>
          <cell r="C759">
            <v>0</v>
          </cell>
          <cell r="D759">
            <v>0</v>
          </cell>
          <cell r="E759">
            <v>0</v>
          </cell>
          <cell r="F759">
            <v>5512.25</v>
          </cell>
          <cell r="G759">
            <v>-5512.25</v>
          </cell>
        </row>
        <row r="760">
          <cell r="A760" t="str">
            <v>002822.SZ</v>
          </cell>
          <cell r="B760" t="str">
            <v>中装建设</v>
          </cell>
          <cell r="C760">
            <v>0</v>
          </cell>
          <cell r="D760">
            <v>0</v>
          </cell>
          <cell r="E760">
            <v>0</v>
          </cell>
          <cell r="F760">
            <v>-32836.63</v>
          </cell>
          <cell r="G760">
            <v>32836.63</v>
          </cell>
        </row>
        <row r="761">
          <cell r="A761" t="str">
            <v>002786.SZ</v>
          </cell>
          <cell r="B761" t="str">
            <v>银宝山新</v>
          </cell>
          <cell r="C761">
            <v>0</v>
          </cell>
          <cell r="D761">
            <v>0</v>
          </cell>
          <cell r="E761">
            <v>0</v>
          </cell>
          <cell r="F761">
            <v>-4725016.22</v>
          </cell>
          <cell r="G761">
            <v>4725016.22</v>
          </cell>
        </row>
        <row r="762">
          <cell r="A762" t="str">
            <v>000607.SZ</v>
          </cell>
          <cell r="B762" t="str">
            <v>华媒控股</v>
          </cell>
          <cell r="C762">
            <v>0</v>
          </cell>
          <cell r="D762">
            <v>0</v>
          </cell>
          <cell r="E762">
            <v>0</v>
          </cell>
          <cell r="F762">
            <v>-820412.02</v>
          </cell>
          <cell r="G762">
            <v>820412.02</v>
          </cell>
        </row>
        <row r="763">
          <cell r="A763" t="str">
            <v>000603.SZ</v>
          </cell>
          <cell r="B763" t="str">
            <v>盛达资源</v>
          </cell>
          <cell r="C763">
            <v>0</v>
          </cell>
          <cell r="D763">
            <v>0</v>
          </cell>
          <cell r="E763">
            <v>0</v>
          </cell>
          <cell r="F763">
            <v>35392.94</v>
          </cell>
          <cell r="G763">
            <v>-35392.94</v>
          </cell>
        </row>
        <row r="764">
          <cell r="A764" t="str">
            <v>002805.SZ</v>
          </cell>
          <cell r="B764" t="str">
            <v>丰元股份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</row>
        <row r="765">
          <cell r="A765" t="str">
            <v>000659.SZ</v>
          </cell>
          <cell r="B765" t="str">
            <v>珠海中富</v>
          </cell>
          <cell r="C765">
            <v>0</v>
          </cell>
          <cell r="D765">
            <v>0</v>
          </cell>
          <cell r="E765">
            <v>0</v>
          </cell>
          <cell r="F765">
            <v>81125500.81</v>
          </cell>
          <cell r="G765">
            <v>-81125500.81</v>
          </cell>
        </row>
        <row r="766">
          <cell r="A766" t="str">
            <v>000655.SZ</v>
          </cell>
          <cell r="B766" t="str">
            <v>金岭矿业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</row>
        <row r="767">
          <cell r="A767" t="str">
            <v>002828.SZ</v>
          </cell>
          <cell r="B767" t="str">
            <v>贝肯能源</v>
          </cell>
          <cell r="C767">
            <v>0</v>
          </cell>
          <cell r="D767">
            <v>0</v>
          </cell>
          <cell r="E767">
            <v>0</v>
          </cell>
          <cell r="F767">
            <v>101989.51</v>
          </cell>
          <cell r="G767">
            <v>-101989.51</v>
          </cell>
        </row>
        <row r="768">
          <cell r="A768" t="str">
            <v>000713.SZ</v>
          </cell>
          <cell r="B768" t="str">
            <v>丰乐种业</v>
          </cell>
          <cell r="C768">
            <v>0</v>
          </cell>
          <cell r="D768">
            <v>0</v>
          </cell>
          <cell r="E768">
            <v>0</v>
          </cell>
          <cell r="F768">
            <v>-92893.78</v>
          </cell>
          <cell r="G768">
            <v>92893.78</v>
          </cell>
        </row>
        <row r="769">
          <cell r="A769" t="str">
            <v>000688.SZ</v>
          </cell>
          <cell r="B769" t="str">
            <v>国城矿业</v>
          </cell>
          <cell r="C769">
            <v>0</v>
          </cell>
          <cell r="D769">
            <v>0</v>
          </cell>
          <cell r="E769">
            <v>0</v>
          </cell>
          <cell r="F769">
            <v>276542.47</v>
          </cell>
          <cell r="G769">
            <v>-276542.47</v>
          </cell>
        </row>
        <row r="770">
          <cell r="A770" t="str">
            <v>000612.SZ</v>
          </cell>
          <cell r="B770" t="str">
            <v>焦作万方</v>
          </cell>
          <cell r="C770">
            <v>0</v>
          </cell>
          <cell r="D770">
            <v>0</v>
          </cell>
          <cell r="E770">
            <v>0</v>
          </cell>
          <cell r="F770">
            <v>286066.76</v>
          </cell>
          <cell r="G770">
            <v>-286066.76</v>
          </cell>
        </row>
        <row r="771">
          <cell r="A771" t="str">
            <v>000691.SZ</v>
          </cell>
          <cell r="B771" t="str">
            <v>亚太实业</v>
          </cell>
          <cell r="C771">
            <v>0</v>
          </cell>
          <cell r="D771">
            <v>0</v>
          </cell>
          <cell r="E771">
            <v>0</v>
          </cell>
          <cell r="F771">
            <v>-99739.85</v>
          </cell>
          <cell r="G771">
            <v>99739.85</v>
          </cell>
        </row>
        <row r="772">
          <cell r="A772" t="str">
            <v>000657.SZ</v>
          </cell>
          <cell r="B772" t="str">
            <v>中钨高新</v>
          </cell>
          <cell r="C772">
            <v>0</v>
          </cell>
          <cell r="D772">
            <v>0</v>
          </cell>
          <cell r="E772">
            <v>0</v>
          </cell>
          <cell r="F772">
            <v>-1324175.82</v>
          </cell>
          <cell r="G772">
            <v>1324175.82</v>
          </cell>
        </row>
        <row r="773">
          <cell r="A773" t="str">
            <v>002815.SZ</v>
          </cell>
          <cell r="B773" t="str">
            <v>崇达技术</v>
          </cell>
          <cell r="C773">
            <v>0</v>
          </cell>
          <cell r="D773">
            <v>0</v>
          </cell>
          <cell r="E773">
            <v>0</v>
          </cell>
          <cell r="F773">
            <v>-13089242.64</v>
          </cell>
          <cell r="G773">
            <v>13089242.64</v>
          </cell>
        </row>
        <row r="774">
          <cell r="A774" t="str">
            <v>000615.SZ</v>
          </cell>
          <cell r="B774" t="str">
            <v>奥园美谷</v>
          </cell>
          <cell r="C774">
            <v>0</v>
          </cell>
          <cell r="D774">
            <v>0</v>
          </cell>
          <cell r="E774">
            <v>0</v>
          </cell>
          <cell r="F774">
            <v>820151.93</v>
          </cell>
          <cell r="G774">
            <v>-820151.93</v>
          </cell>
        </row>
        <row r="775">
          <cell r="A775" t="str">
            <v>000635.SZ</v>
          </cell>
          <cell r="B775" t="str">
            <v>英力特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</row>
        <row r="776">
          <cell r="A776" t="str">
            <v>002833.SZ</v>
          </cell>
          <cell r="B776" t="str">
            <v>弘亚数控</v>
          </cell>
          <cell r="C776">
            <v>0</v>
          </cell>
          <cell r="D776">
            <v>0</v>
          </cell>
          <cell r="E776">
            <v>0</v>
          </cell>
          <cell r="F776">
            <v>54555.85</v>
          </cell>
          <cell r="G776">
            <v>-54555.85</v>
          </cell>
        </row>
        <row r="777">
          <cell r="A777" t="str">
            <v>002821.SZ</v>
          </cell>
          <cell r="B777" t="str">
            <v>凯莱英</v>
          </cell>
          <cell r="C777">
            <v>0</v>
          </cell>
          <cell r="D777">
            <v>0</v>
          </cell>
          <cell r="E777">
            <v>0</v>
          </cell>
          <cell r="F777">
            <v>8707.88</v>
          </cell>
          <cell r="G777">
            <v>-8707.88</v>
          </cell>
        </row>
        <row r="778">
          <cell r="A778" t="str">
            <v>000715.SZ</v>
          </cell>
          <cell r="B778" t="str">
            <v>中兴商业</v>
          </cell>
          <cell r="C778">
            <v>0</v>
          </cell>
          <cell r="D778">
            <v>0</v>
          </cell>
          <cell r="E778">
            <v>0</v>
          </cell>
          <cell r="F778">
            <v>85789.42</v>
          </cell>
          <cell r="G778">
            <v>-85789.42</v>
          </cell>
        </row>
        <row r="779">
          <cell r="A779" t="str">
            <v>000663.SZ</v>
          </cell>
          <cell r="B779" t="str">
            <v>永安林业</v>
          </cell>
          <cell r="C779">
            <v>0</v>
          </cell>
          <cell r="D779">
            <v>0</v>
          </cell>
          <cell r="E779">
            <v>0</v>
          </cell>
          <cell r="F779">
            <v>7573451.11</v>
          </cell>
          <cell r="G779">
            <v>-7573451.11</v>
          </cell>
        </row>
        <row r="780">
          <cell r="A780" t="str">
            <v>000673.SZ</v>
          </cell>
          <cell r="B780" t="str">
            <v>*ST当代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</row>
        <row r="781">
          <cell r="A781" t="str">
            <v>002826.SZ</v>
          </cell>
          <cell r="B781" t="str">
            <v>易明医药</v>
          </cell>
          <cell r="C781">
            <v>0</v>
          </cell>
          <cell r="D781">
            <v>0</v>
          </cell>
          <cell r="E781">
            <v>0</v>
          </cell>
          <cell r="F781">
            <v>-27030.03</v>
          </cell>
          <cell r="G781">
            <v>27030.03</v>
          </cell>
        </row>
        <row r="782">
          <cell r="A782" t="str">
            <v>000605.SZ</v>
          </cell>
          <cell r="B782" t="str">
            <v>渤海股份</v>
          </cell>
          <cell r="C782">
            <v>0</v>
          </cell>
          <cell r="D782">
            <v>0</v>
          </cell>
          <cell r="E782">
            <v>0</v>
          </cell>
          <cell r="F782">
            <v>-264212.79</v>
          </cell>
          <cell r="G782">
            <v>264212.79</v>
          </cell>
        </row>
        <row r="783">
          <cell r="A783" t="str">
            <v>000589.SZ</v>
          </cell>
          <cell r="B783" t="str">
            <v>贵州轮胎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</row>
        <row r="784">
          <cell r="A784" t="str">
            <v>000679.SZ</v>
          </cell>
          <cell r="B784" t="str">
            <v>大连友谊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</row>
        <row r="785">
          <cell r="A785" t="str">
            <v>000638.SZ</v>
          </cell>
          <cell r="B785" t="str">
            <v>*ST万方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</row>
        <row r="786">
          <cell r="A786" t="str">
            <v>002836.SZ</v>
          </cell>
          <cell r="B786" t="str">
            <v>新宏泽</v>
          </cell>
          <cell r="C786">
            <v>0</v>
          </cell>
          <cell r="D786">
            <v>0</v>
          </cell>
          <cell r="E786">
            <v>0</v>
          </cell>
          <cell r="F786">
            <v>-248777.83</v>
          </cell>
          <cell r="G786">
            <v>248777.83</v>
          </cell>
        </row>
        <row r="787">
          <cell r="A787" t="str">
            <v>000609.SZ</v>
          </cell>
          <cell r="B787" t="str">
            <v>*ST中迪</v>
          </cell>
          <cell r="C787">
            <v>0</v>
          </cell>
          <cell r="D787">
            <v>0</v>
          </cell>
          <cell r="E787">
            <v>0</v>
          </cell>
          <cell r="F787">
            <v>212374.53</v>
          </cell>
          <cell r="G787">
            <v>-212374.53</v>
          </cell>
        </row>
        <row r="788">
          <cell r="A788" t="str">
            <v>000677.SZ</v>
          </cell>
          <cell r="B788" t="str">
            <v>恒天海龙</v>
          </cell>
          <cell r="C788">
            <v>0</v>
          </cell>
          <cell r="D788">
            <v>0</v>
          </cell>
          <cell r="E788">
            <v>0</v>
          </cell>
          <cell r="F788">
            <v>27485.64</v>
          </cell>
          <cell r="G788">
            <v>-27485.64</v>
          </cell>
        </row>
        <row r="789">
          <cell r="A789" t="str">
            <v>000776.SZ</v>
          </cell>
          <cell r="B789" t="str">
            <v>广发证券</v>
          </cell>
          <cell r="C789">
            <v>0</v>
          </cell>
          <cell r="D789">
            <v>0</v>
          </cell>
          <cell r="E789">
            <v>0</v>
          </cell>
          <cell r="F789">
            <v>1952866.48</v>
          </cell>
          <cell r="G789">
            <v>-1952866.48</v>
          </cell>
        </row>
        <row r="790">
          <cell r="A790" t="str">
            <v>000666.SZ</v>
          </cell>
          <cell r="B790" t="str">
            <v>经纬纺机</v>
          </cell>
          <cell r="C790">
            <v>0</v>
          </cell>
          <cell r="D790">
            <v>0</v>
          </cell>
          <cell r="E790">
            <v>0</v>
          </cell>
          <cell r="F790">
            <v>-1365157.95</v>
          </cell>
          <cell r="G790">
            <v>1365157.95</v>
          </cell>
        </row>
        <row r="791">
          <cell r="A791" t="str">
            <v>000652.SZ</v>
          </cell>
          <cell r="B791" t="str">
            <v>泰达股份</v>
          </cell>
          <cell r="C791">
            <v>0</v>
          </cell>
          <cell r="D791">
            <v>0</v>
          </cell>
          <cell r="E791">
            <v>0</v>
          </cell>
          <cell r="F791">
            <v>-43613.31</v>
          </cell>
          <cell r="G791">
            <v>43613.31</v>
          </cell>
        </row>
        <row r="792">
          <cell r="A792" t="str">
            <v>000686.SZ</v>
          </cell>
          <cell r="B792" t="str">
            <v>东北证券</v>
          </cell>
          <cell r="C792">
            <v>0</v>
          </cell>
          <cell r="D792">
            <v>0</v>
          </cell>
          <cell r="E792">
            <v>0</v>
          </cell>
          <cell r="F792">
            <v>65628.63</v>
          </cell>
          <cell r="G792">
            <v>-65628.63</v>
          </cell>
        </row>
        <row r="793">
          <cell r="A793" t="str">
            <v>000728.SZ</v>
          </cell>
          <cell r="B793" t="str">
            <v>国元证券</v>
          </cell>
          <cell r="C793">
            <v>0</v>
          </cell>
          <cell r="D793">
            <v>0</v>
          </cell>
          <cell r="E793">
            <v>0</v>
          </cell>
          <cell r="F793">
            <v>-49637.47</v>
          </cell>
          <cell r="G793">
            <v>49637.47</v>
          </cell>
        </row>
        <row r="794">
          <cell r="A794" t="str">
            <v>000793.SZ</v>
          </cell>
          <cell r="B794" t="str">
            <v>华闻集团</v>
          </cell>
          <cell r="C794">
            <v>0</v>
          </cell>
          <cell r="D794">
            <v>0</v>
          </cell>
          <cell r="E794">
            <v>0</v>
          </cell>
          <cell r="F794">
            <v>187449.58</v>
          </cell>
          <cell r="G794">
            <v>-187449.58</v>
          </cell>
        </row>
        <row r="795">
          <cell r="A795" t="str">
            <v>002829.SZ</v>
          </cell>
          <cell r="B795" t="str">
            <v>星网宇达</v>
          </cell>
          <cell r="C795">
            <v>0</v>
          </cell>
          <cell r="D795">
            <v>0</v>
          </cell>
          <cell r="E795">
            <v>0</v>
          </cell>
          <cell r="F795">
            <v>-63861.09</v>
          </cell>
          <cell r="G795">
            <v>63861.09</v>
          </cell>
        </row>
        <row r="796">
          <cell r="A796" t="str">
            <v>000687.SZ</v>
          </cell>
          <cell r="B796" t="str">
            <v>*ST华讯</v>
          </cell>
          <cell r="C796">
            <v>0</v>
          </cell>
          <cell r="D796">
            <v>0</v>
          </cell>
          <cell r="E796">
            <v>0</v>
          </cell>
          <cell r="F796">
            <v>-14597.69</v>
          </cell>
          <cell r="G796">
            <v>14597.69</v>
          </cell>
        </row>
        <row r="797">
          <cell r="A797" t="str">
            <v>000811.SZ</v>
          </cell>
          <cell r="B797" t="str">
            <v>冰轮环境</v>
          </cell>
          <cell r="C797">
            <v>0</v>
          </cell>
          <cell r="D797">
            <v>0</v>
          </cell>
          <cell r="E797">
            <v>0</v>
          </cell>
          <cell r="F797">
            <v>-13388.58</v>
          </cell>
          <cell r="G797">
            <v>13388.58</v>
          </cell>
        </row>
        <row r="798">
          <cell r="A798" t="str">
            <v>002831.SZ</v>
          </cell>
          <cell r="B798" t="str">
            <v>裕同科技</v>
          </cell>
          <cell r="C798">
            <v>0</v>
          </cell>
          <cell r="D798">
            <v>0</v>
          </cell>
          <cell r="E798">
            <v>0</v>
          </cell>
          <cell r="F798">
            <v>1940095.25</v>
          </cell>
          <cell r="G798">
            <v>-1940095.25</v>
          </cell>
        </row>
        <row r="799">
          <cell r="A799" t="str">
            <v>000665.SZ</v>
          </cell>
          <cell r="B799" t="str">
            <v>湖北广电</v>
          </cell>
          <cell r="C799">
            <v>0</v>
          </cell>
          <cell r="D799">
            <v>0</v>
          </cell>
          <cell r="E799">
            <v>0</v>
          </cell>
          <cell r="F799">
            <v>14736576.48</v>
          </cell>
          <cell r="G799">
            <v>-14736576.48</v>
          </cell>
        </row>
        <row r="800">
          <cell r="A800" t="str">
            <v>000698.SZ</v>
          </cell>
          <cell r="B800" t="str">
            <v>沈阳化工</v>
          </cell>
          <cell r="C800">
            <v>0</v>
          </cell>
          <cell r="D800">
            <v>0</v>
          </cell>
          <cell r="E800">
            <v>0</v>
          </cell>
          <cell r="F800">
            <v>189450.08</v>
          </cell>
          <cell r="G800">
            <v>-189450.08</v>
          </cell>
        </row>
        <row r="801">
          <cell r="A801" t="str">
            <v>000711.SZ</v>
          </cell>
          <cell r="B801" t="str">
            <v>京蓝科技</v>
          </cell>
          <cell r="C801">
            <v>0</v>
          </cell>
          <cell r="D801">
            <v>0</v>
          </cell>
          <cell r="E801">
            <v>0</v>
          </cell>
          <cell r="F801">
            <v>145556.64</v>
          </cell>
          <cell r="G801">
            <v>-145556.64</v>
          </cell>
        </row>
        <row r="802">
          <cell r="A802" t="str">
            <v>000833.SZ</v>
          </cell>
          <cell r="B802" t="str">
            <v>粤桂股份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</row>
        <row r="803">
          <cell r="A803" t="str">
            <v>000719.SZ</v>
          </cell>
          <cell r="B803" t="str">
            <v>中原传媒</v>
          </cell>
          <cell r="C803">
            <v>0</v>
          </cell>
          <cell r="D803">
            <v>0</v>
          </cell>
          <cell r="E803">
            <v>0</v>
          </cell>
          <cell r="F803">
            <v>542272.48</v>
          </cell>
          <cell r="G803">
            <v>-542272.48</v>
          </cell>
        </row>
        <row r="804">
          <cell r="A804" t="str">
            <v>000608.SZ</v>
          </cell>
          <cell r="B804" t="str">
            <v>阳光股份</v>
          </cell>
          <cell r="C804">
            <v>0</v>
          </cell>
          <cell r="D804">
            <v>0</v>
          </cell>
          <cell r="E804">
            <v>0</v>
          </cell>
          <cell r="F804">
            <v>119446.6</v>
          </cell>
          <cell r="G804">
            <v>-119446.6</v>
          </cell>
        </row>
        <row r="805">
          <cell r="A805" t="str">
            <v>000690.SZ</v>
          </cell>
          <cell r="B805" t="str">
            <v>宝新能源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</row>
        <row r="806">
          <cell r="A806" t="str">
            <v>000703.SZ</v>
          </cell>
          <cell r="B806" t="str">
            <v>恒逸石化</v>
          </cell>
          <cell r="C806">
            <v>0</v>
          </cell>
          <cell r="D806">
            <v>0</v>
          </cell>
          <cell r="E806">
            <v>0</v>
          </cell>
          <cell r="F806">
            <v>-10064572.09</v>
          </cell>
          <cell r="G806">
            <v>10064572.09</v>
          </cell>
        </row>
        <row r="807">
          <cell r="A807" t="str">
            <v>000685.SZ</v>
          </cell>
          <cell r="B807" t="str">
            <v>中山公用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</row>
        <row r="808">
          <cell r="A808" t="str">
            <v>002832.SZ</v>
          </cell>
          <cell r="B808" t="str">
            <v>比音勒芬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</row>
        <row r="809">
          <cell r="A809" t="str">
            <v>000726.SZ</v>
          </cell>
          <cell r="B809" t="str">
            <v>鲁泰A</v>
          </cell>
          <cell r="C809">
            <v>0</v>
          </cell>
          <cell r="D809">
            <v>0</v>
          </cell>
          <cell r="E809">
            <v>0</v>
          </cell>
          <cell r="F809">
            <v>57584604.74</v>
          </cell>
          <cell r="G809">
            <v>-57584604.74</v>
          </cell>
        </row>
        <row r="810">
          <cell r="A810" t="str">
            <v>000707.SZ</v>
          </cell>
          <cell r="B810" t="str">
            <v>双环科技</v>
          </cell>
          <cell r="C810">
            <v>0</v>
          </cell>
          <cell r="D810">
            <v>0</v>
          </cell>
          <cell r="E810">
            <v>0</v>
          </cell>
          <cell r="F810">
            <v>-1989884.51</v>
          </cell>
          <cell r="G810">
            <v>1989884.51</v>
          </cell>
        </row>
        <row r="811">
          <cell r="A811" t="str">
            <v>000799.SZ</v>
          </cell>
          <cell r="B811" t="str">
            <v>酒鬼酒</v>
          </cell>
          <cell r="C811">
            <v>0</v>
          </cell>
          <cell r="D811">
            <v>0</v>
          </cell>
          <cell r="E811">
            <v>0</v>
          </cell>
          <cell r="F811">
            <v>5078187.68</v>
          </cell>
          <cell r="G811">
            <v>-5078187.68</v>
          </cell>
        </row>
        <row r="812">
          <cell r="A812" t="str">
            <v>000716.SZ</v>
          </cell>
          <cell r="B812" t="str">
            <v>黑芝麻</v>
          </cell>
          <cell r="C812">
            <v>0</v>
          </cell>
          <cell r="D812">
            <v>0</v>
          </cell>
          <cell r="E812">
            <v>0</v>
          </cell>
          <cell r="F812">
            <v>-3988927.59</v>
          </cell>
          <cell r="G812">
            <v>3988927.59</v>
          </cell>
        </row>
        <row r="813">
          <cell r="A813" t="str">
            <v>000722.SZ</v>
          </cell>
          <cell r="B813" t="str">
            <v>湖南发展</v>
          </cell>
          <cell r="C813">
            <v>0</v>
          </cell>
          <cell r="D813">
            <v>0</v>
          </cell>
          <cell r="E813">
            <v>0</v>
          </cell>
          <cell r="F813">
            <v>35668.69</v>
          </cell>
          <cell r="G813">
            <v>-35668.69</v>
          </cell>
        </row>
        <row r="814">
          <cell r="A814" t="str">
            <v>000831.SZ</v>
          </cell>
          <cell r="B814" t="str">
            <v>五矿稀土</v>
          </cell>
          <cell r="C814">
            <v>0</v>
          </cell>
          <cell r="D814">
            <v>0</v>
          </cell>
          <cell r="E814">
            <v>0</v>
          </cell>
          <cell r="F814">
            <v>2169978.56</v>
          </cell>
          <cell r="G814">
            <v>-2169978.56</v>
          </cell>
        </row>
        <row r="815">
          <cell r="A815" t="str">
            <v>000791.SZ</v>
          </cell>
          <cell r="B815" t="str">
            <v>甘肃电投</v>
          </cell>
          <cell r="C815">
            <v>0</v>
          </cell>
          <cell r="D815">
            <v>0</v>
          </cell>
          <cell r="E815">
            <v>0</v>
          </cell>
          <cell r="F815">
            <v>17281.49</v>
          </cell>
          <cell r="G815">
            <v>-17281.49</v>
          </cell>
        </row>
        <row r="816">
          <cell r="A816" t="str">
            <v>000858.SZ</v>
          </cell>
          <cell r="B816" t="str">
            <v>五粮液</v>
          </cell>
          <cell r="C816">
            <v>0</v>
          </cell>
          <cell r="D816">
            <v>0</v>
          </cell>
          <cell r="E816">
            <v>0</v>
          </cell>
          <cell r="F816">
            <v>-490450.9</v>
          </cell>
          <cell r="G816">
            <v>490450.9</v>
          </cell>
        </row>
        <row r="817">
          <cell r="A817" t="str">
            <v>000905.SZ</v>
          </cell>
          <cell r="B817" t="str">
            <v>厦门港务</v>
          </cell>
          <cell r="C817">
            <v>0</v>
          </cell>
          <cell r="D817">
            <v>0</v>
          </cell>
          <cell r="E817">
            <v>0</v>
          </cell>
          <cell r="F817">
            <v>738214.99</v>
          </cell>
          <cell r="G817">
            <v>-738214.99</v>
          </cell>
        </row>
        <row r="818">
          <cell r="A818" t="str">
            <v>000893.SZ</v>
          </cell>
          <cell r="B818" t="str">
            <v>亚钾国际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</row>
        <row r="819">
          <cell r="A819" t="str">
            <v>000802.SZ</v>
          </cell>
          <cell r="B819" t="str">
            <v>ST北文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</row>
        <row r="820">
          <cell r="A820" t="str">
            <v>000738.SZ</v>
          </cell>
          <cell r="B820" t="str">
            <v>航发控制</v>
          </cell>
          <cell r="C820">
            <v>0</v>
          </cell>
          <cell r="D820">
            <v>0</v>
          </cell>
          <cell r="E820">
            <v>0</v>
          </cell>
          <cell r="F820">
            <v>15738.49</v>
          </cell>
          <cell r="G820">
            <v>-15738.49</v>
          </cell>
        </row>
        <row r="821">
          <cell r="A821" t="str">
            <v>000877.SZ</v>
          </cell>
          <cell r="B821" t="str">
            <v>天山股份</v>
          </cell>
          <cell r="C821">
            <v>0</v>
          </cell>
          <cell r="D821">
            <v>0</v>
          </cell>
          <cell r="E821">
            <v>0</v>
          </cell>
          <cell r="F821">
            <v>100039184.07</v>
          </cell>
          <cell r="G821">
            <v>-100039184.07</v>
          </cell>
        </row>
        <row r="822">
          <cell r="A822" t="str">
            <v>000708.SZ</v>
          </cell>
          <cell r="B822" t="str">
            <v>中信特钢</v>
          </cell>
          <cell r="C822">
            <v>0</v>
          </cell>
          <cell r="D822">
            <v>0</v>
          </cell>
          <cell r="E822">
            <v>0</v>
          </cell>
          <cell r="F822">
            <v>45086900.78</v>
          </cell>
          <cell r="G822">
            <v>-45086900.78</v>
          </cell>
        </row>
        <row r="823">
          <cell r="A823" t="str">
            <v>000732.SZ</v>
          </cell>
          <cell r="B823" t="str">
            <v>泰禾集团</v>
          </cell>
          <cell r="C823">
            <v>0</v>
          </cell>
          <cell r="D823">
            <v>0</v>
          </cell>
          <cell r="E823">
            <v>0</v>
          </cell>
          <cell r="F823">
            <v>-11610.72</v>
          </cell>
          <cell r="G823">
            <v>11610.72</v>
          </cell>
        </row>
        <row r="824">
          <cell r="A824" t="str">
            <v>000692.SZ</v>
          </cell>
          <cell r="B824" t="str">
            <v>惠天热电</v>
          </cell>
          <cell r="C824">
            <v>0</v>
          </cell>
          <cell r="D824">
            <v>0</v>
          </cell>
          <cell r="E824">
            <v>0</v>
          </cell>
          <cell r="F824">
            <v>104236123.41</v>
          </cell>
          <cell r="G824">
            <v>-104236123.41</v>
          </cell>
        </row>
        <row r="825">
          <cell r="A825" t="str">
            <v>000906.SZ</v>
          </cell>
          <cell r="B825" t="str">
            <v>浙商中拓</v>
          </cell>
          <cell r="C825">
            <v>0</v>
          </cell>
          <cell r="D825">
            <v>0</v>
          </cell>
          <cell r="E825">
            <v>0</v>
          </cell>
          <cell r="F825">
            <v>1015116.22</v>
          </cell>
          <cell r="G825">
            <v>-1015116.22</v>
          </cell>
        </row>
        <row r="826">
          <cell r="A826" t="str">
            <v>000810.SZ</v>
          </cell>
          <cell r="B826" t="str">
            <v>创维数字</v>
          </cell>
          <cell r="C826">
            <v>0</v>
          </cell>
          <cell r="D826">
            <v>0</v>
          </cell>
          <cell r="E826">
            <v>0</v>
          </cell>
          <cell r="F826">
            <v>320035.58</v>
          </cell>
          <cell r="G826">
            <v>-320035.58</v>
          </cell>
        </row>
        <row r="827">
          <cell r="A827" t="str">
            <v>000736.SZ</v>
          </cell>
          <cell r="B827" t="str">
            <v>中交地产</v>
          </cell>
          <cell r="C827">
            <v>0</v>
          </cell>
          <cell r="D827">
            <v>0</v>
          </cell>
          <cell r="E827">
            <v>0</v>
          </cell>
          <cell r="F827">
            <v>49268.05</v>
          </cell>
          <cell r="G827">
            <v>-49268.05</v>
          </cell>
        </row>
        <row r="828">
          <cell r="A828" t="str">
            <v>000816.SZ</v>
          </cell>
          <cell r="B828" t="str">
            <v>智慧农业</v>
          </cell>
          <cell r="C828">
            <v>0</v>
          </cell>
          <cell r="D828">
            <v>0</v>
          </cell>
          <cell r="E828">
            <v>0</v>
          </cell>
          <cell r="F828">
            <v>567675.48</v>
          </cell>
          <cell r="G828">
            <v>-567675.48</v>
          </cell>
        </row>
        <row r="829">
          <cell r="A829" t="str">
            <v>000813.SZ</v>
          </cell>
          <cell r="B829" t="str">
            <v>德展健康</v>
          </cell>
          <cell r="C829">
            <v>0</v>
          </cell>
          <cell r="D829">
            <v>0</v>
          </cell>
          <cell r="E829">
            <v>0</v>
          </cell>
          <cell r="F829">
            <v>20642.65</v>
          </cell>
          <cell r="G829">
            <v>-20642.65</v>
          </cell>
        </row>
        <row r="830">
          <cell r="A830" t="str">
            <v>000818.SZ</v>
          </cell>
          <cell r="B830" t="str">
            <v>航锦科技</v>
          </cell>
          <cell r="C830">
            <v>0</v>
          </cell>
          <cell r="D830">
            <v>0</v>
          </cell>
          <cell r="E830">
            <v>0</v>
          </cell>
          <cell r="F830">
            <v>-2013053.04</v>
          </cell>
          <cell r="G830">
            <v>2013053.04</v>
          </cell>
        </row>
        <row r="831">
          <cell r="A831" t="str">
            <v>000717.SZ</v>
          </cell>
          <cell r="B831" t="str">
            <v>韶钢松山</v>
          </cell>
          <cell r="C831">
            <v>0</v>
          </cell>
          <cell r="D831">
            <v>0</v>
          </cell>
          <cell r="E831">
            <v>0</v>
          </cell>
          <cell r="F831">
            <v>21171.8</v>
          </cell>
          <cell r="G831">
            <v>-21171.8</v>
          </cell>
        </row>
        <row r="832">
          <cell r="A832" t="str">
            <v>000918.SZ</v>
          </cell>
          <cell r="B832" t="str">
            <v>嘉凯城</v>
          </cell>
          <cell r="C832">
            <v>0</v>
          </cell>
          <cell r="D832">
            <v>0</v>
          </cell>
          <cell r="E832">
            <v>0</v>
          </cell>
          <cell r="F832">
            <v>16829.47</v>
          </cell>
          <cell r="G832">
            <v>-16829.47</v>
          </cell>
        </row>
        <row r="833">
          <cell r="A833" t="str">
            <v>000778.SZ</v>
          </cell>
          <cell r="B833" t="str">
            <v>新兴铸管</v>
          </cell>
          <cell r="C833">
            <v>0</v>
          </cell>
          <cell r="D833">
            <v>0</v>
          </cell>
          <cell r="E833">
            <v>0</v>
          </cell>
          <cell r="F833">
            <v>254466.25</v>
          </cell>
          <cell r="G833">
            <v>-254466.25</v>
          </cell>
        </row>
        <row r="834">
          <cell r="A834" t="str">
            <v>000923.SZ</v>
          </cell>
          <cell r="B834" t="str">
            <v>河钢资源</v>
          </cell>
          <cell r="C834">
            <v>0</v>
          </cell>
          <cell r="D834">
            <v>0</v>
          </cell>
          <cell r="E834">
            <v>0</v>
          </cell>
          <cell r="F834">
            <v>320783.35</v>
          </cell>
          <cell r="G834">
            <v>-320783.35</v>
          </cell>
        </row>
        <row r="835">
          <cell r="A835" t="str">
            <v>000839.SZ</v>
          </cell>
          <cell r="B835" t="str">
            <v>中信国安</v>
          </cell>
          <cell r="C835">
            <v>0</v>
          </cell>
          <cell r="D835">
            <v>0</v>
          </cell>
          <cell r="E835">
            <v>0</v>
          </cell>
          <cell r="F835">
            <v>-8152235.09</v>
          </cell>
          <cell r="G835">
            <v>8152235.09</v>
          </cell>
        </row>
        <row r="836">
          <cell r="A836" t="str">
            <v>000919.SZ</v>
          </cell>
          <cell r="B836" t="str">
            <v>金陵药业</v>
          </cell>
          <cell r="C836">
            <v>0</v>
          </cell>
          <cell r="D836">
            <v>0</v>
          </cell>
          <cell r="E836">
            <v>0</v>
          </cell>
          <cell r="F836">
            <v>-370811.12</v>
          </cell>
          <cell r="G836">
            <v>370811.12</v>
          </cell>
        </row>
        <row r="837">
          <cell r="A837" t="str">
            <v>000720.SZ</v>
          </cell>
          <cell r="B837" t="str">
            <v>新能泰山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</row>
        <row r="838">
          <cell r="A838" t="str">
            <v>000789.SZ</v>
          </cell>
          <cell r="B838" t="str">
            <v>万年青</v>
          </cell>
          <cell r="C838">
            <v>0</v>
          </cell>
          <cell r="D838">
            <v>0</v>
          </cell>
          <cell r="E838">
            <v>0</v>
          </cell>
          <cell r="F838">
            <v>53960362.49</v>
          </cell>
          <cell r="G838">
            <v>-53960362.49</v>
          </cell>
        </row>
        <row r="839">
          <cell r="A839" t="str">
            <v>000828.SZ</v>
          </cell>
          <cell r="B839" t="str">
            <v>东莞控股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</row>
        <row r="840">
          <cell r="A840" t="str">
            <v>000825.SZ</v>
          </cell>
          <cell r="B840" t="str">
            <v>太钢不锈</v>
          </cell>
          <cell r="C840">
            <v>0</v>
          </cell>
          <cell r="D840">
            <v>0</v>
          </cell>
          <cell r="E840">
            <v>0</v>
          </cell>
          <cell r="F840">
            <v>181566.85</v>
          </cell>
          <cell r="G840">
            <v>-181566.85</v>
          </cell>
        </row>
        <row r="841">
          <cell r="A841" t="str">
            <v>000731.SZ</v>
          </cell>
          <cell r="B841" t="str">
            <v>四川美丰</v>
          </cell>
          <cell r="C841">
            <v>0</v>
          </cell>
          <cell r="D841">
            <v>0</v>
          </cell>
          <cell r="E841">
            <v>0</v>
          </cell>
          <cell r="F841">
            <v>6835028.49</v>
          </cell>
          <cell r="G841">
            <v>-6835028.49</v>
          </cell>
        </row>
        <row r="842">
          <cell r="A842" t="str">
            <v>000735.SZ</v>
          </cell>
          <cell r="B842" t="str">
            <v>罗牛山</v>
          </cell>
          <cell r="C842">
            <v>0</v>
          </cell>
          <cell r="D842">
            <v>0</v>
          </cell>
          <cell r="E842">
            <v>0</v>
          </cell>
          <cell r="F842">
            <v>-49063947.22</v>
          </cell>
          <cell r="G842">
            <v>49063947.22</v>
          </cell>
        </row>
        <row r="843">
          <cell r="A843" t="str">
            <v>000796.SZ</v>
          </cell>
          <cell r="B843" t="str">
            <v>凯撒旅业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</row>
        <row r="844">
          <cell r="A844" t="str">
            <v>000756.SZ</v>
          </cell>
          <cell r="B844" t="str">
            <v>新华制药</v>
          </cell>
          <cell r="C844">
            <v>0</v>
          </cell>
          <cell r="D844">
            <v>0</v>
          </cell>
          <cell r="E844">
            <v>0</v>
          </cell>
          <cell r="F844">
            <v>593651.48</v>
          </cell>
          <cell r="G844">
            <v>-593651.48</v>
          </cell>
        </row>
        <row r="845">
          <cell r="A845" t="str">
            <v>002839.SZ</v>
          </cell>
          <cell r="B845" t="str">
            <v>张家港行</v>
          </cell>
          <cell r="C845">
            <v>0</v>
          </cell>
          <cell r="D845">
            <v>0</v>
          </cell>
          <cell r="E845">
            <v>0</v>
          </cell>
          <cell r="F845">
            <v>39264057.25</v>
          </cell>
          <cell r="G845">
            <v>-39264057.25</v>
          </cell>
        </row>
        <row r="846">
          <cell r="A846" t="str">
            <v>000721.SZ</v>
          </cell>
          <cell r="B846" t="str">
            <v>西安饮食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</row>
        <row r="847">
          <cell r="A847" t="str">
            <v>000815.SZ</v>
          </cell>
          <cell r="B847" t="str">
            <v>美利云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</row>
        <row r="848">
          <cell r="A848" t="str">
            <v>000767.SZ</v>
          </cell>
          <cell r="B848" t="str">
            <v>晋控电力</v>
          </cell>
          <cell r="C848">
            <v>0</v>
          </cell>
          <cell r="D848">
            <v>0</v>
          </cell>
          <cell r="E848">
            <v>0</v>
          </cell>
          <cell r="F848">
            <v>-2365.12</v>
          </cell>
          <cell r="G848">
            <v>2365.12</v>
          </cell>
        </row>
        <row r="849">
          <cell r="A849" t="str">
            <v>000836.SZ</v>
          </cell>
          <cell r="B849" t="str">
            <v>富通信息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</row>
        <row r="850">
          <cell r="A850" t="str">
            <v>000806.SZ</v>
          </cell>
          <cell r="B850" t="str">
            <v>ST银河</v>
          </cell>
          <cell r="C850">
            <v>0</v>
          </cell>
          <cell r="D850">
            <v>0</v>
          </cell>
          <cell r="E850">
            <v>0</v>
          </cell>
          <cell r="F850">
            <v>143496.66</v>
          </cell>
          <cell r="G850">
            <v>-143496.66</v>
          </cell>
        </row>
        <row r="851">
          <cell r="A851" t="str">
            <v>000762.SZ</v>
          </cell>
          <cell r="B851" t="str">
            <v>西藏矿业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</row>
        <row r="852">
          <cell r="A852" t="str">
            <v>000807.SZ</v>
          </cell>
          <cell r="B852" t="str">
            <v>云铝股份</v>
          </cell>
          <cell r="C852">
            <v>0</v>
          </cell>
          <cell r="D852">
            <v>0</v>
          </cell>
          <cell r="E852">
            <v>0</v>
          </cell>
          <cell r="F852">
            <v>2512902.24</v>
          </cell>
          <cell r="G852">
            <v>-2512902.24</v>
          </cell>
        </row>
        <row r="853">
          <cell r="A853" t="str">
            <v>002865.SZ</v>
          </cell>
          <cell r="B853" t="str">
            <v>钧达股份</v>
          </cell>
          <cell r="C853">
            <v>0</v>
          </cell>
          <cell r="D853">
            <v>0</v>
          </cell>
          <cell r="E853">
            <v>0</v>
          </cell>
          <cell r="F853">
            <v>-940093.78</v>
          </cell>
          <cell r="G853">
            <v>940093.78</v>
          </cell>
        </row>
        <row r="854">
          <cell r="A854" t="str">
            <v>002855.SZ</v>
          </cell>
          <cell r="B854" t="str">
            <v>捷荣技术</v>
          </cell>
          <cell r="C854">
            <v>0</v>
          </cell>
          <cell r="D854">
            <v>0</v>
          </cell>
          <cell r="E854">
            <v>0</v>
          </cell>
          <cell r="F854">
            <v>60199.16</v>
          </cell>
          <cell r="G854">
            <v>-60199.16</v>
          </cell>
        </row>
        <row r="855">
          <cell r="A855" t="str">
            <v>000766.SZ</v>
          </cell>
          <cell r="B855" t="str">
            <v>通化金马</v>
          </cell>
          <cell r="C855">
            <v>0</v>
          </cell>
          <cell r="D855">
            <v>0</v>
          </cell>
          <cell r="E855">
            <v>0</v>
          </cell>
          <cell r="F855">
            <v>841983.54</v>
          </cell>
          <cell r="G855">
            <v>-841983.54</v>
          </cell>
        </row>
        <row r="856">
          <cell r="A856" t="str">
            <v>002857.SZ</v>
          </cell>
          <cell r="B856" t="str">
            <v>三晖电气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</row>
        <row r="857">
          <cell r="A857" t="str">
            <v>002858.SZ</v>
          </cell>
          <cell r="B857" t="str">
            <v>力盛赛车</v>
          </cell>
          <cell r="C857">
            <v>0</v>
          </cell>
          <cell r="D857">
            <v>0</v>
          </cell>
          <cell r="E857">
            <v>0</v>
          </cell>
          <cell r="F857">
            <v>18396.3</v>
          </cell>
          <cell r="G857">
            <v>-18396.3</v>
          </cell>
        </row>
        <row r="858">
          <cell r="A858" t="str">
            <v>000823.SZ</v>
          </cell>
          <cell r="B858" t="str">
            <v>超声电子</v>
          </cell>
          <cell r="C858">
            <v>0</v>
          </cell>
          <cell r="D858">
            <v>0</v>
          </cell>
          <cell r="E858">
            <v>0</v>
          </cell>
          <cell r="F858">
            <v>-646122.97</v>
          </cell>
          <cell r="G858">
            <v>646122.97</v>
          </cell>
        </row>
        <row r="859">
          <cell r="A859" t="str">
            <v>000852.SZ</v>
          </cell>
          <cell r="B859" t="str">
            <v>石化机械</v>
          </cell>
          <cell r="C859">
            <v>0</v>
          </cell>
          <cell r="D859">
            <v>0</v>
          </cell>
          <cell r="E859">
            <v>0</v>
          </cell>
          <cell r="F859">
            <v>615741.71</v>
          </cell>
          <cell r="G859">
            <v>-615741.71</v>
          </cell>
        </row>
        <row r="860">
          <cell r="A860" t="str">
            <v>002862.SZ</v>
          </cell>
          <cell r="B860" t="str">
            <v>实丰文化</v>
          </cell>
          <cell r="C860">
            <v>0</v>
          </cell>
          <cell r="D860">
            <v>0</v>
          </cell>
          <cell r="E860">
            <v>0</v>
          </cell>
          <cell r="F860">
            <v>1074649.54</v>
          </cell>
          <cell r="G860">
            <v>-1074649.54</v>
          </cell>
        </row>
        <row r="861">
          <cell r="A861" t="str">
            <v>000869.SZ</v>
          </cell>
          <cell r="B861" t="str">
            <v>张裕A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</row>
        <row r="862">
          <cell r="A862" t="str">
            <v>000913.SZ</v>
          </cell>
          <cell r="B862" t="str">
            <v>钱江摩托</v>
          </cell>
          <cell r="C862">
            <v>0</v>
          </cell>
          <cell r="D862">
            <v>0</v>
          </cell>
          <cell r="E862">
            <v>0</v>
          </cell>
          <cell r="F862">
            <v>37909233.51</v>
          </cell>
          <cell r="G862">
            <v>-37909233.51</v>
          </cell>
        </row>
        <row r="863">
          <cell r="A863" t="str">
            <v>000887.SZ</v>
          </cell>
          <cell r="B863" t="str">
            <v>中鼎股份</v>
          </cell>
          <cell r="C863">
            <v>0</v>
          </cell>
          <cell r="D863">
            <v>0</v>
          </cell>
          <cell r="E863">
            <v>0</v>
          </cell>
          <cell r="F863">
            <v>-1198548.22</v>
          </cell>
          <cell r="G863">
            <v>1198548.22</v>
          </cell>
        </row>
        <row r="864">
          <cell r="A864" t="str">
            <v>000821.SZ</v>
          </cell>
          <cell r="B864" t="str">
            <v>京山轻机</v>
          </cell>
          <cell r="C864">
            <v>0</v>
          </cell>
          <cell r="D864">
            <v>0</v>
          </cell>
          <cell r="E864">
            <v>0</v>
          </cell>
          <cell r="F864">
            <v>407984.35</v>
          </cell>
          <cell r="G864">
            <v>-407984.35</v>
          </cell>
        </row>
        <row r="865">
          <cell r="A865" t="str">
            <v>000890.SZ</v>
          </cell>
          <cell r="B865" t="str">
            <v>法尔胜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</row>
        <row r="866">
          <cell r="A866" t="str">
            <v>000862.SZ</v>
          </cell>
          <cell r="B866" t="str">
            <v>银星能源</v>
          </cell>
          <cell r="C866">
            <v>0</v>
          </cell>
          <cell r="D866">
            <v>0</v>
          </cell>
          <cell r="E866">
            <v>0</v>
          </cell>
          <cell r="F866">
            <v>83675.95</v>
          </cell>
          <cell r="G866">
            <v>-83675.95</v>
          </cell>
        </row>
        <row r="867">
          <cell r="A867" t="str">
            <v>000920.SZ</v>
          </cell>
          <cell r="B867" t="str">
            <v>沃顿科技</v>
          </cell>
          <cell r="C867">
            <v>0</v>
          </cell>
          <cell r="D867">
            <v>0</v>
          </cell>
          <cell r="E867">
            <v>0</v>
          </cell>
          <cell r="F867">
            <v>-386638.89</v>
          </cell>
          <cell r="G867">
            <v>386638.89</v>
          </cell>
        </row>
        <row r="868">
          <cell r="A868" t="str">
            <v>000903.SZ</v>
          </cell>
          <cell r="B868" t="str">
            <v>云内动力</v>
          </cell>
          <cell r="C868">
            <v>0</v>
          </cell>
          <cell r="D868">
            <v>0</v>
          </cell>
          <cell r="E868">
            <v>0</v>
          </cell>
          <cell r="F868">
            <v>299048.19</v>
          </cell>
          <cell r="G868">
            <v>-299048.19</v>
          </cell>
        </row>
        <row r="869">
          <cell r="A869" t="str">
            <v>000859.SZ</v>
          </cell>
          <cell r="B869" t="str">
            <v>国风新材</v>
          </cell>
          <cell r="C869">
            <v>0</v>
          </cell>
          <cell r="D869">
            <v>0</v>
          </cell>
          <cell r="E869">
            <v>0</v>
          </cell>
          <cell r="F869">
            <v>93873656.73</v>
          </cell>
          <cell r="G869">
            <v>-93873656.73</v>
          </cell>
        </row>
        <row r="870">
          <cell r="A870" t="str">
            <v>000803.SZ</v>
          </cell>
          <cell r="B870" t="str">
            <v>北清环能</v>
          </cell>
          <cell r="C870">
            <v>0</v>
          </cell>
          <cell r="D870">
            <v>0</v>
          </cell>
          <cell r="E870">
            <v>0</v>
          </cell>
          <cell r="F870">
            <v>298950.01</v>
          </cell>
          <cell r="G870">
            <v>-298950.01</v>
          </cell>
        </row>
        <row r="871">
          <cell r="A871" t="str">
            <v>000915.SZ</v>
          </cell>
          <cell r="B871" t="str">
            <v>华特达因</v>
          </cell>
          <cell r="C871">
            <v>0</v>
          </cell>
          <cell r="D871">
            <v>0</v>
          </cell>
          <cell r="E871">
            <v>0</v>
          </cell>
          <cell r="F871">
            <v>-36444.91</v>
          </cell>
          <cell r="G871">
            <v>36444.91</v>
          </cell>
        </row>
        <row r="872">
          <cell r="A872" t="str">
            <v>000912.SZ</v>
          </cell>
          <cell r="B872" t="str">
            <v>泸天化</v>
          </cell>
          <cell r="C872">
            <v>0</v>
          </cell>
          <cell r="D872">
            <v>0</v>
          </cell>
          <cell r="E872">
            <v>0</v>
          </cell>
          <cell r="F872">
            <v>30702385.94</v>
          </cell>
          <cell r="G872">
            <v>-30702385.94</v>
          </cell>
        </row>
        <row r="873">
          <cell r="A873" t="str">
            <v>000922.SZ</v>
          </cell>
          <cell r="B873" t="str">
            <v>佳电股份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</row>
        <row r="874">
          <cell r="A874" t="str">
            <v>000876.SZ</v>
          </cell>
          <cell r="B874" t="str">
            <v>新希望</v>
          </cell>
          <cell r="C874">
            <v>0</v>
          </cell>
          <cell r="D874">
            <v>0</v>
          </cell>
          <cell r="E874">
            <v>0</v>
          </cell>
          <cell r="F874">
            <v>70376388.07</v>
          </cell>
          <cell r="G874">
            <v>-70376388.07</v>
          </cell>
        </row>
        <row r="875">
          <cell r="A875" t="str">
            <v>000786.SZ</v>
          </cell>
          <cell r="B875" t="str">
            <v>北新建材</v>
          </cell>
          <cell r="C875">
            <v>0</v>
          </cell>
          <cell r="D875">
            <v>0</v>
          </cell>
          <cell r="E875">
            <v>0</v>
          </cell>
          <cell r="F875">
            <v>2833128.82</v>
          </cell>
          <cell r="G875">
            <v>-2833128.82</v>
          </cell>
        </row>
        <row r="876">
          <cell r="A876" t="str">
            <v>000908.SZ</v>
          </cell>
          <cell r="B876" t="str">
            <v>景峰医药</v>
          </cell>
          <cell r="C876">
            <v>0</v>
          </cell>
          <cell r="D876">
            <v>0</v>
          </cell>
          <cell r="E876">
            <v>0</v>
          </cell>
          <cell r="F876">
            <v>-663443.78</v>
          </cell>
          <cell r="G876">
            <v>663443.78</v>
          </cell>
        </row>
        <row r="877">
          <cell r="A877" t="str">
            <v>000917.SZ</v>
          </cell>
          <cell r="B877" t="str">
            <v>电广传媒</v>
          </cell>
          <cell r="C877">
            <v>0</v>
          </cell>
          <cell r="D877">
            <v>0</v>
          </cell>
          <cell r="E877">
            <v>0</v>
          </cell>
          <cell r="F877">
            <v>112</v>
          </cell>
          <cell r="G877">
            <v>-112</v>
          </cell>
        </row>
        <row r="878">
          <cell r="A878" t="str">
            <v>000900.SZ</v>
          </cell>
          <cell r="B878" t="str">
            <v>现代投资</v>
          </cell>
          <cell r="C878">
            <v>0</v>
          </cell>
          <cell r="D878">
            <v>0</v>
          </cell>
          <cell r="E878">
            <v>0</v>
          </cell>
          <cell r="F878">
            <v>40525.34</v>
          </cell>
          <cell r="G878">
            <v>-40525.34</v>
          </cell>
        </row>
        <row r="879">
          <cell r="A879" t="str">
            <v>000837.SZ</v>
          </cell>
          <cell r="B879" t="str">
            <v>秦川机床</v>
          </cell>
          <cell r="C879">
            <v>0</v>
          </cell>
          <cell r="D879">
            <v>0</v>
          </cell>
          <cell r="E879">
            <v>0</v>
          </cell>
          <cell r="F879">
            <v>2523373.68</v>
          </cell>
          <cell r="G879">
            <v>-2523373.68</v>
          </cell>
        </row>
        <row r="880">
          <cell r="A880" t="str">
            <v>000829.SZ</v>
          </cell>
          <cell r="B880" t="str">
            <v>天音控股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</row>
        <row r="881">
          <cell r="A881" t="str">
            <v>000925.SZ</v>
          </cell>
          <cell r="B881" t="str">
            <v>众合科技</v>
          </cell>
          <cell r="C881">
            <v>0</v>
          </cell>
          <cell r="D881">
            <v>0</v>
          </cell>
          <cell r="E881">
            <v>0</v>
          </cell>
          <cell r="F881">
            <v>-4217942.42</v>
          </cell>
          <cell r="G881">
            <v>4217942.42</v>
          </cell>
        </row>
        <row r="882">
          <cell r="A882" t="str">
            <v>000899.SZ</v>
          </cell>
          <cell r="B882" t="str">
            <v>赣能股份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</row>
        <row r="883">
          <cell r="A883" t="str">
            <v>000929.SZ</v>
          </cell>
          <cell r="B883" t="str">
            <v>兰州黄河</v>
          </cell>
          <cell r="C883">
            <v>0</v>
          </cell>
          <cell r="D883">
            <v>0</v>
          </cell>
          <cell r="E883">
            <v>0</v>
          </cell>
          <cell r="F883">
            <v>47820075.55</v>
          </cell>
          <cell r="G883">
            <v>-47820075.55</v>
          </cell>
        </row>
        <row r="884">
          <cell r="A884" t="str">
            <v>000930.SZ</v>
          </cell>
          <cell r="B884" t="str">
            <v>中粮科技</v>
          </cell>
          <cell r="C884">
            <v>0</v>
          </cell>
          <cell r="D884">
            <v>0</v>
          </cell>
          <cell r="E884">
            <v>0</v>
          </cell>
          <cell r="F884">
            <v>-177811159.55</v>
          </cell>
          <cell r="G884">
            <v>177811159.55</v>
          </cell>
        </row>
        <row r="885">
          <cell r="A885" t="str">
            <v>000892.SZ</v>
          </cell>
          <cell r="B885" t="str">
            <v>欢瑞世纪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</row>
        <row r="886">
          <cell r="A886" t="str">
            <v>000826.SZ</v>
          </cell>
          <cell r="B886" t="str">
            <v>启迪环境</v>
          </cell>
          <cell r="C886">
            <v>0</v>
          </cell>
          <cell r="D886">
            <v>0</v>
          </cell>
          <cell r="E886">
            <v>0</v>
          </cell>
          <cell r="F886">
            <v>-1610251.88</v>
          </cell>
          <cell r="G886">
            <v>1610251.88</v>
          </cell>
        </row>
        <row r="887">
          <cell r="A887" t="str">
            <v>000851.SZ</v>
          </cell>
          <cell r="B887" t="str">
            <v>高鸿股份</v>
          </cell>
          <cell r="C887">
            <v>0</v>
          </cell>
          <cell r="D887">
            <v>0</v>
          </cell>
          <cell r="E887">
            <v>0</v>
          </cell>
          <cell r="F887">
            <v>104557.15</v>
          </cell>
          <cell r="G887">
            <v>-104557.15</v>
          </cell>
        </row>
        <row r="888">
          <cell r="A888" t="str">
            <v>000928.SZ</v>
          </cell>
          <cell r="B888" t="str">
            <v>中钢国际</v>
          </cell>
          <cell r="C888">
            <v>0</v>
          </cell>
          <cell r="D888">
            <v>0</v>
          </cell>
          <cell r="E888">
            <v>0</v>
          </cell>
          <cell r="F888">
            <v>3407897.33</v>
          </cell>
          <cell r="G888">
            <v>-3407897.33</v>
          </cell>
        </row>
        <row r="889">
          <cell r="A889" t="str">
            <v>000897.SZ</v>
          </cell>
          <cell r="B889" t="str">
            <v>津滨发展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</row>
        <row r="890">
          <cell r="A890" t="str">
            <v>002841.SZ</v>
          </cell>
          <cell r="B890" t="str">
            <v>视源股份</v>
          </cell>
          <cell r="C890">
            <v>0</v>
          </cell>
          <cell r="D890">
            <v>0</v>
          </cell>
          <cell r="E890">
            <v>0</v>
          </cell>
          <cell r="F890">
            <v>12894296.7</v>
          </cell>
          <cell r="G890">
            <v>-12894296.7</v>
          </cell>
        </row>
        <row r="891">
          <cell r="A891" t="str">
            <v>000921.SZ</v>
          </cell>
          <cell r="B891" t="str">
            <v>海信家电</v>
          </cell>
          <cell r="C891">
            <v>0</v>
          </cell>
          <cell r="D891">
            <v>0</v>
          </cell>
          <cell r="E891">
            <v>0</v>
          </cell>
          <cell r="F891">
            <v>7670280.73</v>
          </cell>
          <cell r="G891">
            <v>-7670280.73</v>
          </cell>
        </row>
        <row r="892">
          <cell r="A892" t="str">
            <v>000868.SZ</v>
          </cell>
          <cell r="B892" t="str">
            <v>安凯客车</v>
          </cell>
          <cell r="C892">
            <v>0</v>
          </cell>
          <cell r="D892">
            <v>0</v>
          </cell>
          <cell r="E892">
            <v>0</v>
          </cell>
          <cell r="F892">
            <v>2829136.08</v>
          </cell>
          <cell r="G892">
            <v>-2829136.08</v>
          </cell>
        </row>
        <row r="893">
          <cell r="A893" t="str">
            <v>002846.SZ</v>
          </cell>
          <cell r="B893" t="str">
            <v>英联股份</v>
          </cell>
          <cell r="C893">
            <v>0</v>
          </cell>
          <cell r="D893">
            <v>0</v>
          </cell>
          <cell r="E893">
            <v>0</v>
          </cell>
          <cell r="F893">
            <v>39706.7</v>
          </cell>
          <cell r="G893">
            <v>-39706.7</v>
          </cell>
        </row>
        <row r="894">
          <cell r="A894" t="str">
            <v>000927.SZ</v>
          </cell>
          <cell r="B894" t="str">
            <v>中国铁物</v>
          </cell>
          <cell r="C894">
            <v>0</v>
          </cell>
          <cell r="D894">
            <v>0</v>
          </cell>
          <cell r="E894">
            <v>0</v>
          </cell>
          <cell r="F894">
            <v>795754.74</v>
          </cell>
          <cell r="G894">
            <v>-795754.74</v>
          </cell>
        </row>
        <row r="895">
          <cell r="A895" t="str">
            <v>000938.SZ</v>
          </cell>
          <cell r="B895" t="str">
            <v>紫光股份</v>
          </cell>
          <cell r="C895">
            <v>0</v>
          </cell>
          <cell r="D895">
            <v>0</v>
          </cell>
          <cell r="E895">
            <v>0</v>
          </cell>
          <cell r="F895">
            <v>452762.53</v>
          </cell>
          <cell r="G895">
            <v>-452762.53</v>
          </cell>
        </row>
        <row r="896">
          <cell r="A896" t="str">
            <v>002840.SZ</v>
          </cell>
          <cell r="B896" t="str">
            <v>华统股份</v>
          </cell>
          <cell r="C896">
            <v>0</v>
          </cell>
          <cell r="D896">
            <v>0</v>
          </cell>
          <cell r="E896">
            <v>0</v>
          </cell>
          <cell r="F896">
            <v>175911.84</v>
          </cell>
          <cell r="G896">
            <v>-175911.84</v>
          </cell>
        </row>
        <row r="897">
          <cell r="A897" t="str">
            <v>000850.SZ</v>
          </cell>
          <cell r="B897" t="str">
            <v>华茂股份</v>
          </cell>
          <cell r="C897">
            <v>0</v>
          </cell>
          <cell r="D897">
            <v>0</v>
          </cell>
          <cell r="E897">
            <v>0</v>
          </cell>
          <cell r="F897">
            <v>805648.97</v>
          </cell>
          <cell r="G897">
            <v>-805648.97</v>
          </cell>
        </row>
        <row r="898">
          <cell r="A898" t="str">
            <v>002842.SZ</v>
          </cell>
          <cell r="B898" t="str">
            <v>翔鹭钨业</v>
          </cell>
          <cell r="C898">
            <v>0</v>
          </cell>
          <cell r="D898">
            <v>0</v>
          </cell>
          <cell r="E898">
            <v>0</v>
          </cell>
          <cell r="F898">
            <v>-642621.31</v>
          </cell>
          <cell r="G898">
            <v>642621.31</v>
          </cell>
        </row>
        <row r="899">
          <cell r="A899" t="str">
            <v>002869.SZ</v>
          </cell>
          <cell r="B899" t="str">
            <v>金溢科技</v>
          </cell>
          <cell r="C899">
            <v>0</v>
          </cell>
          <cell r="D899">
            <v>0</v>
          </cell>
          <cell r="E899">
            <v>0</v>
          </cell>
          <cell r="F899">
            <v>36339.63</v>
          </cell>
          <cell r="G899">
            <v>-36339.63</v>
          </cell>
        </row>
        <row r="900">
          <cell r="A900" t="str">
            <v>000898.SZ</v>
          </cell>
          <cell r="B900" t="str">
            <v>鞍钢股份</v>
          </cell>
          <cell r="C900">
            <v>0</v>
          </cell>
          <cell r="D900">
            <v>0</v>
          </cell>
          <cell r="E900">
            <v>0</v>
          </cell>
          <cell r="F900">
            <v>5000000</v>
          </cell>
          <cell r="G900">
            <v>-5000000</v>
          </cell>
        </row>
        <row r="901">
          <cell r="A901" t="str">
            <v>002861.SZ</v>
          </cell>
          <cell r="B901" t="str">
            <v>瀛通通讯</v>
          </cell>
          <cell r="C901">
            <v>0</v>
          </cell>
          <cell r="D901">
            <v>0</v>
          </cell>
          <cell r="E901">
            <v>0</v>
          </cell>
          <cell r="F901">
            <v>-78520.96</v>
          </cell>
          <cell r="G901">
            <v>78520.96</v>
          </cell>
        </row>
        <row r="902">
          <cell r="A902" t="str">
            <v>000910.SZ</v>
          </cell>
          <cell r="B902" t="str">
            <v>大亚圣象</v>
          </cell>
          <cell r="C902">
            <v>0</v>
          </cell>
          <cell r="D902">
            <v>0</v>
          </cell>
          <cell r="E902">
            <v>0</v>
          </cell>
          <cell r="F902">
            <v>-1484004.4</v>
          </cell>
          <cell r="G902">
            <v>1484004.4</v>
          </cell>
        </row>
        <row r="903">
          <cell r="A903" t="str">
            <v>002870.SZ</v>
          </cell>
          <cell r="B903" t="str">
            <v>香山股份</v>
          </cell>
          <cell r="C903">
            <v>0</v>
          </cell>
          <cell r="D903">
            <v>0</v>
          </cell>
          <cell r="E903">
            <v>0</v>
          </cell>
          <cell r="F903">
            <v>195730.7</v>
          </cell>
          <cell r="G903">
            <v>-195730.7</v>
          </cell>
        </row>
        <row r="904">
          <cell r="A904" t="str">
            <v>002847.SZ</v>
          </cell>
          <cell r="B904" t="str">
            <v>盐津铺子</v>
          </cell>
          <cell r="C904">
            <v>0</v>
          </cell>
          <cell r="D904">
            <v>0</v>
          </cell>
          <cell r="E904">
            <v>0</v>
          </cell>
          <cell r="F904">
            <v>-649755.62</v>
          </cell>
          <cell r="G904">
            <v>649755.62</v>
          </cell>
        </row>
        <row r="905">
          <cell r="A905" t="str">
            <v>002871.SZ</v>
          </cell>
          <cell r="B905" t="str">
            <v>伟隆股份</v>
          </cell>
          <cell r="C905">
            <v>0</v>
          </cell>
          <cell r="D905">
            <v>0</v>
          </cell>
          <cell r="E905">
            <v>0</v>
          </cell>
          <cell r="F905">
            <v>94373.84</v>
          </cell>
          <cell r="G905">
            <v>-94373.84</v>
          </cell>
        </row>
        <row r="906">
          <cell r="A906" t="str">
            <v>002843.SZ</v>
          </cell>
          <cell r="B906" t="str">
            <v>泰嘉股份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</row>
        <row r="907">
          <cell r="A907" t="str">
            <v>002849.SZ</v>
          </cell>
          <cell r="B907" t="str">
            <v>威星智能</v>
          </cell>
          <cell r="C907">
            <v>0</v>
          </cell>
          <cell r="D907">
            <v>0</v>
          </cell>
          <cell r="E907">
            <v>0</v>
          </cell>
          <cell r="F907">
            <v>-4955.65</v>
          </cell>
          <cell r="G907">
            <v>4955.65</v>
          </cell>
        </row>
        <row r="908">
          <cell r="A908" t="str">
            <v>300018.SZ</v>
          </cell>
          <cell r="B908" t="str">
            <v>中元股份</v>
          </cell>
          <cell r="C908">
            <v>0</v>
          </cell>
          <cell r="D908">
            <v>0</v>
          </cell>
          <cell r="E908">
            <v>0</v>
          </cell>
          <cell r="F908">
            <v>248419.81</v>
          </cell>
          <cell r="G908">
            <v>-248419.81</v>
          </cell>
        </row>
        <row r="909">
          <cell r="A909" t="str">
            <v>002876.SZ</v>
          </cell>
          <cell r="B909" t="str">
            <v>三利谱</v>
          </cell>
          <cell r="C909">
            <v>0</v>
          </cell>
          <cell r="D909">
            <v>0</v>
          </cell>
          <cell r="E909">
            <v>0</v>
          </cell>
          <cell r="F909">
            <v>0.1</v>
          </cell>
          <cell r="G909">
            <v>-0.1</v>
          </cell>
        </row>
        <row r="910">
          <cell r="A910" t="str">
            <v>300026.SZ</v>
          </cell>
          <cell r="B910" t="str">
            <v>红日药业</v>
          </cell>
          <cell r="C910">
            <v>0</v>
          </cell>
          <cell r="D910">
            <v>0</v>
          </cell>
          <cell r="E910">
            <v>0</v>
          </cell>
          <cell r="F910">
            <v>-2869949.42</v>
          </cell>
          <cell r="G910">
            <v>2869949.42</v>
          </cell>
        </row>
        <row r="911">
          <cell r="A911" t="str">
            <v>300023.SZ</v>
          </cell>
          <cell r="B911" t="str">
            <v>*ST宝德</v>
          </cell>
          <cell r="C911">
            <v>0</v>
          </cell>
          <cell r="D911">
            <v>0</v>
          </cell>
          <cell r="E911">
            <v>0</v>
          </cell>
          <cell r="F911">
            <v>46583738.42</v>
          </cell>
          <cell r="G911">
            <v>-46583738.42</v>
          </cell>
        </row>
        <row r="912">
          <cell r="A912" t="str">
            <v>300003.SZ</v>
          </cell>
          <cell r="B912" t="str">
            <v>乐普医疗</v>
          </cell>
          <cell r="C912">
            <v>0</v>
          </cell>
          <cell r="D912">
            <v>0</v>
          </cell>
          <cell r="E912">
            <v>0</v>
          </cell>
          <cell r="F912">
            <v>20144138.79</v>
          </cell>
          <cell r="G912">
            <v>-20144138.79</v>
          </cell>
        </row>
        <row r="913">
          <cell r="A913" t="str">
            <v>300053.SZ</v>
          </cell>
          <cell r="B913" t="str">
            <v>欧比特</v>
          </cell>
          <cell r="C913">
            <v>0</v>
          </cell>
          <cell r="D913">
            <v>0</v>
          </cell>
          <cell r="E913">
            <v>0</v>
          </cell>
          <cell r="F913">
            <v>-5748.8</v>
          </cell>
          <cell r="G913">
            <v>5748.8</v>
          </cell>
        </row>
        <row r="914">
          <cell r="A914" t="str">
            <v>300072.SZ</v>
          </cell>
          <cell r="B914" t="str">
            <v>三聚环保</v>
          </cell>
          <cell r="C914">
            <v>0</v>
          </cell>
          <cell r="D914">
            <v>0</v>
          </cell>
          <cell r="E914">
            <v>0</v>
          </cell>
          <cell r="F914">
            <v>1761677.7</v>
          </cell>
          <cell r="G914">
            <v>-1761677.7</v>
          </cell>
        </row>
        <row r="915">
          <cell r="A915" t="str">
            <v>300045.SZ</v>
          </cell>
          <cell r="B915" t="str">
            <v>华力创通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</row>
        <row r="916">
          <cell r="A916" t="str">
            <v>300009.SZ</v>
          </cell>
          <cell r="B916" t="str">
            <v>安科生物</v>
          </cell>
          <cell r="C916">
            <v>0</v>
          </cell>
          <cell r="D916">
            <v>0</v>
          </cell>
          <cell r="E916">
            <v>0</v>
          </cell>
          <cell r="F916">
            <v>1679087.95</v>
          </cell>
          <cell r="G916">
            <v>-1679087.95</v>
          </cell>
        </row>
        <row r="917">
          <cell r="A917" t="str">
            <v>300005.SZ</v>
          </cell>
          <cell r="B917" t="str">
            <v>探路者</v>
          </cell>
          <cell r="C917">
            <v>0</v>
          </cell>
          <cell r="D917">
            <v>0</v>
          </cell>
          <cell r="E917">
            <v>0</v>
          </cell>
          <cell r="F917">
            <v>-66876.65</v>
          </cell>
          <cell r="G917">
            <v>66876.65</v>
          </cell>
        </row>
        <row r="918">
          <cell r="A918" t="str">
            <v>300073.SZ</v>
          </cell>
          <cell r="B918" t="str">
            <v>当升科技</v>
          </cell>
          <cell r="C918">
            <v>0</v>
          </cell>
          <cell r="D918">
            <v>0</v>
          </cell>
          <cell r="E918">
            <v>0</v>
          </cell>
          <cell r="F918">
            <v>442.48</v>
          </cell>
          <cell r="G918">
            <v>-442.48</v>
          </cell>
        </row>
        <row r="919">
          <cell r="A919" t="str">
            <v>300046.SZ</v>
          </cell>
          <cell r="B919" t="str">
            <v>台基股份</v>
          </cell>
          <cell r="C919">
            <v>0</v>
          </cell>
          <cell r="D919">
            <v>0</v>
          </cell>
          <cell r="E919">
            <v>0</v>
          </cell>
          <cell r="F919">
            <v>-12814.63</v>
          </cell>
          <cell r="G919">
            <v>12814.63</v>
          </cell>
        </row>
        <row r="920">
          <cell r="A920" t="str">
            <v>002875.SZ</v>
          </cell>
          <cell r="B920" t="str">
            <v>安奈儿</v>
          </cell>
          <cell r="C920">
            <v>0</v>
          </cell>
          <cell r="D920">
            <v>0</v>
          </cell>
          <cell r="E920">
            <v>0</v>
          </cell>
          <cell r="F920">
            <v>270924.56</v>
          </cell>
          <cell r="G920">
            <v>-270924.56</v>
          </cell>
        </row>
        <row r="921">
          <cell r="A921" t="str">
            <v>300002.SZ</v>
          </cell>
          <cell r="B921" t="str">
            <v>神州泰岳</v>
          </cell>
          <cell r="C921">
            <v>0</v>
          </cell>
          <cell r="D921">
            <v>0</v>
          </cell>
          <cell r="E921">
            <v>0</v>
          </cell>
          <cell r="F921">
            <v>102330.41</v>
          </cell>
          <cell r="G921">
            <v>-102330.41</v>
          </cell>
        </row>
        <row r="922">
          <cell r="A922" t="str">
            <v>300004.SZ</v>
          </cell>
          <cell r="B922" t="str">
            <v>南风股份</v>
          </cell>
          <cell r="C922">
            <v>0</v>
          </cell>
          <cell r="D922">
            <v>0</v>
          </cell>
          <cell r="E922">
            <v>0</v>
          </cell>
          <cell r="F922">
            <v>1324615.06</v>
          </cell>
          <cell r="G922">
            <v>-1324615.06</v>
          </cell>
        </row>
        <row r="923">
          <cell r="A923" t="str">
            <v>300088.SZ</v>
          </cell>
          <cell r="B923" t="str">
            <v>长信科技</v>
          </cell>
          <cell r="C923">
            <v>0</v>
          </cell>
          <cell r="D923">
            <v>0</v>
          </cell>
          <cell r="E923">
            <v>0</v>
          </cell>
          <cell r="F923">
            <v>-973111.06</v>
          </cell>
          <cell r="G923">
            <v>973111.06</v>
          </cell>
        </row>
        <row r="924">
          <cell r="A924" t="str">
            <v>300011.SZ</v>
          </cell>
          <cell r="B924" t="str">
            <v>鼎汉技术</v>
          </cell>
          <cell r="C924">
            <v>0</v>
          </cell>
          <cell r="D924">
            <v>0</v>
          </cell>
          <cell r="E924">
            <v>0</v>
          </cell>
          <cell r="F924">
            <v>-353592.51</v>
          </cell>
          <cell r="G924">
            <v>353592.51</v>
          </cell>
        </row>
        <row r="925">
          <cell r="A925" t="str">
            <v>300027.SZ</v>
          </cell>
          <cell r="B925" t="str">
            <v>华谊兄弟</v>
          </cell>
          <cell r="C925">
            <v>0</v>
          </cell>
          <cell r="D925">
            <v>0</v>
          </cell>
          <cell r="E925">
            <v>0</v>
          </cell>
          <cell r="F925">
            <v>-95707.53</v>
          </cell>
          <cell r="G925">
            <v>95707.53</v>
          </cell>
        </row>
        <row r="926">
          <cell r="A926" t="str">
            <v>300055.SZ</v>
          </cell>
          <cell r="B926" t="str">
            <v>万邦达</v>
          </cell>
          <cell r="C926">
            <v>0</v>
          </cell>
          <cell r="D926">
            <v>0</v>
          </cell>
          <cell r="E926">
            <v>0</v>
          </cell>
          <cell r="F926">
            <v>-33121.89</v>
          </cell>
          <cell r="G926">
            <v>33121.89</v>
          </cell>
        </row>
        <row r="927">
          <cell r="A927" t="str">
            <v>300057.SZ</v>
          </cell>
          <cell r="B927" t="str">
            <v>万顺新材</v>
          </cell>
          <cell r="C927">
            <v>0</v>
          </cell>
          <cell r="D927">
            <v>0</v>
          </cell>
          <cell r="E927">
            <v>0</v>
          </cell>
          <cell r="F927">
            <v>690278.63</v>
          </cell>
          <cell r="G927">
            <v>-690278.63</v>
          </cell>
        </row>
        <row r="928">
          <cell r="A928" t="str">
            <v>300034.SZ</v>
          </cell>
          <cell r="B928" t="str">
            <v>钢研高纳</v>
          </cell>
          <cell r="C928">
            <v>0</v>
          </cell>
          <cell r="D928">
            <v>0</v>
          </cell>
          <cell r="E928">
            <v>0</v>
          </cell>
          <cell r="F928">
            <v>-901901.77</v>
          </cell>
          <cell r="G928">
            <v>901901.77</v>
          </cell>
        </row>
        <row r="929">
          <cell r="A929" t="str">
            <v>300022.SZ</v>
          </cell>
          <cell r="B929" t="str">
            <v>吉峰科技</v>
          </cell>
          <cell r="C929">
            <v>0</v>
          </cell>
          <cell r="D929">
            <v>0</v>
          </cell>
          <cell r="E929">
            <v>0</v>
          </cell>
          <cell r="F929">
            <v>-44095.47</v>
          </cell>
          <cell r="G929">
            <v>44095.47</v>
          </cell>
        </row>
        <row r="930">
          <cell r="A930" t="str">
            <v>300105.SZ</v>
          </cell>
          <cell r="B930" t="str">
            <v>龙源技术</v>
          </cell>
          <cell r="C930">
            <v>0</v>
          </cell>
          <cell r="D930">
            <v>0</v>
          </cell>
          <cell r="E930">
            <v>0</v>
          </cell>
          <cell r="F930">
            <v>106401.78</v>
          </cell>
          <cell r="G930">
            <v>-106401.78</v>
          </cell>
        </row>
        <row r="931">
          <cell r="A931" t="str">
            <v>300066.SZ</v>
          </cell>
          <cell r="B931" t="str">
            <v>三川智慧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</row>
        <row r="932">
          <cell r="A932" t="str">
            <v>300112.SZ</v>
          </cell>
          <cell r="B932" t="str">
            <v>万讯自控</v>
          </cell>
          <cell r="C932">
            <v>0</v>
          </cell>
          <cell r="D932">
            <v>0</v>
          </cell>
          <cell r="E932">
            <v>0</v>
          </cell>
          <cell r="F932">
            <v>28682.42</v>
          </cell>
          <cell r="G932">
            <v>-28682.42</v>
          </cell>
        </row>
        <row r="933">
          <cell r="A933" t="str">
            <v>300024.SZ</v>
          </cell>
          <cell r="B933" t="str">
            <v>机器人</v>
          </cell>
          <cell r="C933">
            <v>0</v>
          </cell>
          <cell r="D933">
            <v>0</v>
          </cell>
          <cell r="E933">
            <v>0</v>
          </cell>
          <cell r="F933">
            <v>-11467040.92</v>
          </cell>
          <cell r="G933">
            <v>11467040.92</v>
          </cell>
        </row>
        <row r="934">
          <cell r="A934" t="str">
            <v>300172.SZ</v>
          </cell>
          <cell r="B934" t="str">
            <v>中电环保</v>
          </cell>
          <cell r="C934">
            <v>0</v>
          </cell>
          <cell r="D934">
            <v>0</v>
          </cell>
          <cell r="E934">
            <v>0</v>
          </cell>
          <cell r="F934">
            <v>-2985.71</v>
          </cell>
          <cell r="G934">
            <v>2985.71</v>
          </cell>
        </row>
        <row r="935">
          <cell r="A935" t="str">
            <v>300111.SZ</v>
          </cell>
          <cell r="B935" t="str">
            <v>向日葵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</row>
        <row r="936">
          <cell r="A936" t="str">
            <v>300080.SZ</v>
          </cell>
          <cell r="B936" t="str">
            <v>易成新能</v>
          </cell>
          <cell r="C936">
            <v>0</v>
          </cell>
          <cell r="D936">
            <v>0</v>
          </cell>
          <cell r="E936">
            <v>0</v>
          </cell>
          <cell r="F936">
            <v>39639798.62</v>
          </cell>
          <cell r="G936">
            <v>-39639798.62</v>
          </cell>
        </row>
        <row r="937">
          <cell r="A937" t="str">
            <v>300074.SZ</v>
          </cell>
          <cell r="B937" t="str">
            <v>华平股份</v>
          </cell>
          <cell r="C937">
            <v>0</v>
          </cell>
          <cell r="D937">
            <v>0</v>
          </cell>
          <cell r="E937">
            <v>0</v>
          </cell>
          <cell r="F937">
            <v>317236.39</v>
          </cell>
          <cell r="G937">
            <v>-317236.39</v>
          </cell>
        </row>
        <row r="938">
          <cell r="A938" t="str">
            <v>300122.SZ</v>
          </cell>
          <cell r="B938" t="str">
            <v>智飞生物</v>
          </cell>
          <cell r="C938">
            <v>0</v>
          </cell>
          <cell r="D938">
            <v>0</v>
          </cell>
          <cell r="E938">
            <v>0</v>
          </cell>
          <cell r="F938">
            <v>17908.21</v>
          </cell>
          <cell r="G938">
            <v>-17908.21</v>
          </cell>
        </row>
        <row r="939">
          <cell r="A939" t="str">
            <v>300064.SZ</v>
          </cell>
          <cell r="B939" t="str">
            <v>*ST金刚</v>
          </cell>
          <cell r="C939">
            <v>0</v>
          </cell>
          <cell r="D939">
            <v>0</v>
          </cell>
          <cell r="E939">
            <v>0</v>
          </cell>
          <cell r="F939">
            <v>629341.61</v>
          </cell>
          <cell r="G939">
            <v>-629341.61</v>
          </cell>
        </row>
        <row r="940">
          <cell r="A940" t="str">
            <v>300062.SZ</v>
          </cell>
          <cell r="B940" t="str">
            <v>中能电气</v>
          </cell>
          <cell r="C940">
            <v>0</v>
          </cell>
          <cell r="D940">
            <v>0</v>
          </cell>
          <cell r="E940">
            <v>0</v>
          </cell>
          <cell r="F940">
            <v>-802096.27</v>
          </cell>
          <cell r="G940">
            <v>802096.27</v>
          </cell>
        </row>
        <row r="941">
          <cell r="A941" t="str">
            <v>300015.SZ</v>
          </cell>
          <cell r="B941" t="str">
            <v>爱尔眼科</v>
          </cell>
          <cell r="C941">
            <v>0</v>
          </cell>
          <cell r="D941">
            <v>0</v>
          </cell>
          <cell r="E941">
            <v>0</v>
          </cell>
          <cell r="F941">
            <v>356445.37</v>
          </cell>
          <cell r="G941">
            <v>-356445.37</v>
          </cell>
        </row>
        <row r="942">
          <cell r="A942" t="str">
            <v>300121.SZ</v>
          </cell>
          <cell r="B942" t="str">
            <v>阳谷华泰</v>
          </cell>
          <cell r="C942">
            <v>0</v>
          </cell>
          <cell r="D942">
            <v>0</v>
          </cell>
          <cell r="E942">
            <v>0</v>
          </cell>
          <cell r="F942">
            <v>-311139.85</v>
          </cell>
          <cell r="G942">
            <v>311139.85</v>
          </cell>
        </row>
        <row r="943">
          <cell r="A943" t="str">
            <v>300154.SZ</v>
          </cell>
          <cell r="B943" t="str">
            <v>瑞凌股份</v>
          </cell>
          <cell r="C943">
            <v>0</v>
          </cell>
          <cell r="D943">
            <v>0</v>
          </cell>
          <cell r="E943">
            <v>0</v>
          </cell>
          <cell r="F943">
            <v>237868.22</v>
          </cell>
          <cell r="G943">
            <v>-237868.22</v>
          </cell>
        </row>
        <row r="944">
          <cell r="A944" t="str">
            <v>300128.SZ</v>
          </cell>
          <cell r="B944" t="str">
            <v>锦富技术</v>
          </cell>
          <cell r="C944">
            <v>0</v>
          </cell>
          <cell r="D944">
            <v>0</v>
          </cell>
          <cell r="E944">
            <v>0</v>
          </cell>
          <cell r="F944">
            <v>-4862063.29</v>
          </cell>
          <cell r="G944">
            <v>4862063.29</v>
          </cell>
        </row>
        <row r="945">
          <cell r="A945" t="str">
            <v>300086.SZ</v>
          </cell>
          <cell r="B945" t="str">
            <v>康芝药业</v>
          </cell>
          <cell r="C945">
            <v>0</v>
          </cell>
          <cell r="D945">
            <v>0</v>
          </cell>
          <cell r="E945">
            <v>0</v>
          </cell>
          <cell r="F945">
            <v>67140.98</v>
          </cell>
          <cell r="G945">
            <v>-67140.98</v>
          </cell>
        </row>
        <row r="946">
          <cell r="A946" t="str">
            <v>300069.SZ</v>
          </cell>
          <cell r="B946" t="str">
            <v>金利华电</v>
          </cell>
          <cell r="C946">
            <v>0</v>
          </cell>
          <cell r="D946">
            <v>0</v>
          </cell>
          <cell r="E946">
            <v>0</v>
          </cell>
          <cell r="F946">
            <v>8951546.29</v>
          </cell>
          <cell r="G946">
            <v>-8951546.29</v>
          </cell>
        </row>
        <row r="947">
          <cell r="A947" t="str">
            <v>300085.SZ</v>
          </cell>
          <cell r="B947" t="str">
            <v>银之杰</v>
          </cell>
          <cell r="C947">
            <v>0</v>
          </cell>
          <cell r="D947">
            <v>0</v>
          </cell>
          <cell r="E947">
            <v>0</v>
          </cell>
          <cell r="F947">
            <v>88207.54</v>
          </cell>
          <cell r="G947">
            <v>-88207.54</v>
          </cell>
        </row>
        <row r="948">
          <cell r="A948" t="str">
            <v>300075.SZ</v>
          </cell>
          <cell r="B948" t="str">
            <v>数字政通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</row>
        <row r="949">
          <cell r="A949" t="str">
            <v>300100.SZ</v>
          </cell>
          <cell r="B949" t="str">
            <v>双林股份</v>
          </cell>
          <cell r="C949">
            <v>0</v>
          </cell>
          <cell r="D949">
            <v>0</v>
          </cell>
          <cell r="E949">
            <v>0</v>
          </cell>
          <cell r="F949">
            <v>273108.92</v>
          </cell>
          <cell r="G949">
            <v>-273108.92</v>
          </cell>
        </row>
        <row r="950">
          <cell r="A950" t="str">
            <v>300132.SZ</v>
          </cell>
          <cell r="B950" t="str">
            <v>青松股份</v>
          </cell>
          <cell r="C950">
            <v>0</v>
          </cell>
          <cell r="D950">
            <v>0</v>
          </cell>
          <cell r="E950">
            <v>0</v>
          </cell>
          <cell r="F950">
            <v>-260932.92</v>
          </cell>
          <cell r="G950">
            <v>260932.92</v>
          </cell>
        </row>
        <row r="951">
          <cell r="A951" t="str">
            <v>300084.SZ</v>
          </cell>
          <cell r="B951" t="str">
            <v>海默科技</v>
          </cell>
          <cell r="C951">
            <v>0</v>
          </cell>
          <cell r="D951">
            <v>0</v>
          </cell>
          <cell r="E951">
            <v>0</v>
          </cell>
          <cell r="F951">
            <v>29285.86</v>
          </cell>
          <cell r="G951">
            <v>-29285.86</v>
          </cell>
        </row>
        <row r="952">
          <cell r="A952" t="str">
            <v>300071.SZ</v>
          </cell>
          <cell r="B952" t="str">
            <v>*ST嘉信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</row>
        <row r="953">
          <cell r="A953" t="str">
            <v>300109.SZ</v>
          </cell>
          <cell r="B953" t="str">
            <v>新开源</v>
          </cell>
          <cell r="C953">
            <v>0</v>
          </cell>
          <cell r="D953">
            <v>0</v>
          </cell>
          <cell r="E953">
            <v>0</v>
          </cell>
          <cell r="F953">
            <v>196315.66</v>
          </cell>
          <cell r="G953">
            <v>-196315.66</v>
          </cell>
        </row>
        <row r="954">
          <cell r="A954" t="str">
            <v>300137.SZ</v>
          </cell>
          <cell r="B954" t="str">
            <v>先河环保</v>
          </cell>
          <cell r="C954">
            <v>0</v>
          </cell>
          <cell r="D954">
            <v>0</v>
          </cell>
          <cell r="E954">
            <v>0</v>
          </cell>
          <cell r="F954">
            <v>-6763.11</v>
          </cell>
          <cell r="G954">
            <v>6763.11</v>
          </cell>
        </row>
        <row r="955">
          <cell r="A955" t="str">
            <v>300102.SZ</v>
          </cell>
          <cell r="B955" t="str">
            <v>乾照光电</v>
          </cell>
          <cell r="C955">
            <v>0</v>
          </cell>
          <cell r="D955">
            <v>0</v>
          </cell>
          <cell r="E955">
            <v>0</v>
          </cell>
          <cell r="F955">
            <v>-1014.3</v>
          </cell>
          <cell r="G955">
            <v>1014.3</v>
          </cell>
        </row>
        <row r="956">
          <cell r="A956" t="str">
            <v>300089.SZ</v>
          </cell>
          <cell r="B956" t="str">
            <v>ST文化</v>
          </cell>
          <cell r="C956">
            <v>0</v>
          </cell>
          <cell r="D956">
            <v>0</v>
          </cell>
          <cell r="E956">
            <v>0</v>
          </cell>
          <cell r="F956">
            <v>26938.56</v>
          </cell>
          <cell r="G956">
            <v>-26938.56</v>
          </cell>
        </row>
        <row r="957">
          <cell r="A957" t="str">
            <v>300145.SZ</v>
          </cell>
          <cell r="B957" t="str">
            <v>中金环境</v>
          </cell>
          <cell r="C957">
            <v>0</v>
          </cell>
          <cell r="D957">
            <v>0</v>
          </cell>
          <cell r="E957">
            <v>0</v>
          </cell>
          <cell r="F957">
            <v>87560.14</v>
          </cell>
          <cell r="G957">
            <v>-87560.14</v>
          </cell>
        </row>
        <row r="958">
          <cell r="A958" t="str">
            <v>300134.SZ</v>
          </cell>
          <cell r="B958" t="str">
            <v>大富科技</v>
          </cell>
          <cell r="C958">
            <v>0</v>
          </cell>
          <cell r="D958">
            <v>0</v>
          </cell>
          <cell r="E958">
            <v>0</v>
          </cell>
          <cell r="F958">
            <v>22470302.64</v>
          </cell>
          <cell r="G958">
            <v>-22470302.64</v>
          </cell>
        </row>
        <row r="959">
          <cell r="A959" t="str">
            <v>300135.SZ</v>
          </cell>
          <cell r="B959" t="str">
            <v>宝利国际</v>
          </cell>
          <cell r="C959">
            <v>0</v>
          </cell>
          <cell r="D959">
            <v>0</v>
          </cell>
          <cell r="E959">
            <v>0</v>
          </cell>
          <cell r="F959">
            <v>390309.04</v>
          </cell>
          <cell r="G959">
            <v>-390309.04</v>
          </cell>
        </row>
        <row r="960">
          <cell r="A960" t="str">
            <v>300059.SZ</v>
          </cell>
          <cell r="B960" t="str">
            <v>东方财富</v>
          </cell>
          <cell r="C960">
            <v>0</v>
          </cell>
          <cell r="D960">
            <v>0</v>
          </cell>
          <cell r="E960">
            <v>0</v>
          </cell>
          <cell r="F960">
            <v>-109749.08</v>
          </cell>
          <cell r="G960">
            <v>109749.08</v>
          </cell>
        </row>
        <row r="961">
          <cell r="A961" t="str">
            <v>300158.SZ</v>
          </cell>
          <cell r="B961" t="str">
            <v>振东制药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</row>
        <row r="962">
          <cell r="A962" t="str">
            <v>300118.SZ</v>
          </cell>
          <cell r="B962" t="str">
            <v>东方日升</v>
          </cell>
          <cell r="C962">
            <v>0</v>
          </cell>
          <cell r="D962">
            <v>0</v>
          </cell>
          <cell r="E962">
            <v>0</v>
          </cell>
          <cell r="F962">
            <v>-16819425.27</v>
          </cell>
          <cell r="G962">
            <v>16819425.27</v>
          </cell>
        </row>
        <row r="963">
          <cell r="A963" t="str">
            <v>300092.SZ</v>
          </cell>
          <cell r="B963" t="str">
            <v>科新机电</v>
          </cell>
          <cell r="C963">
            <v>0</v>
          </cell>
          <cell r="D963">
            <v>0</v>
          </cell>
          <cell r="E963">
            <v>0</v>
          </cell>
          <cell r="F963">
            <v>163306.5</v>
          </cell>
          <cell r="G963">
            <v>-163306.5</v>
          </cell>
        </row>
        <row r="964">
          <cell r="A964" t="str">
            <v>300176.SZ</v>
          </cell>
          <cell r="B964" t="str">
            <v>派生科技</v>
          </cell>
          <cell r="C964">
            <v>0</v>
          </cell>
          <cell r="D964">
            <v>0</v>
          </cell>
          <cell r="E964">
            <v>0</v>
          </cell>
          <cell r="F964">
            <v>-291899.08</v>
          </cell>
          <cell r="G964">
            <v>291899.08</v>
          </cell>
        </row>
        <row r="965">
          <cell r="A965" t="str">
            <v>300124.SZ</v>
          </cell>
          <cell r="B965" t="str">
            <v>汇川技术</v>
          </cell>
          <cell r="C965">
            <v>0</v>
          </cell>
          <cell r="D965">
            <v>0</v>
          </cell>
          <cell r="E965">
            <v>0</v>
          </cell>
          <cell r="F965">
            <v>-1026329</v>
          </cell>
          <cell r="G965">
            <v>1026329</v>
          </cell>
        </row>
        <row r="966">
          <cell r="A966" t="str">
            <v>300117.SZ</v>
          </cell>
          <cell r="B966" t="str">
            <v>嘉寓股份</v>
          </cell>
          <cell r="C966">
            <v>0</v>
          </cell>
          <cell r="D966">
            <v>0</v>
          </cell>
          <cell r="E966">
            <v>0</v>
          </cell>
          <cell r="F966">
            <v>43326.25</v>
          </cell>
          <cell r="G966">
            <v>-43326.25</v>
          </cell>
        </row>
        <row r="967">
          <cell r="A967" t="str">
            <v>300169.SZ</v>
          </cell>
          <cell r="B967" t="str">
            <v>天晟新材</v>
          </cell>
          <cell r="C967">
            <v>0</v>
          </cell>
          <cell r="D967">
            <v>0</v>
          </cell>
          <cell r="E967">
            <v>0</v>
          </cell>
          <cell r="F967">
            <v>-120242.2</v>
          </cell>
          <cell r="G967">
            <v>120242.2</v>
          </cell>
        </row>
        <row r="968">
          <cell r="A968" t="str">
            <v>300160.SZ</v>
          </cell>
          <cell r="B968" t="str">
            <v>秀强股份</v>
          </cell>
          <cell r="C968">
            <v>0</v>
          </cell>
          <cell r="D968">
            <v>0</v>
          </cell>
          <cell r="E968">
            <v>0</v>
          </cell>
          <cell r="F968">
            <v>-1159311.61</v>
          </cell>
          <cell r="G968">
            <v>1159311.61</v>
          </cell>
        </row>
        <row r="969">
          <cell r="A969" t="str">
            <v>300107.SZ</v>
          </cell>
          <cell r="B969" t="str">
            <v>建新股份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</row>
        <row r="970">
          <cell r="A970" t="str">
            <v>300125.SZ</v>
          </cell>
          <cell r="B970" t="str">
            <v>聆达股份</v>
          </cell>
          <cell r="C970">
            <v>0</v>
          </cell>
          <cell r="D970">
            <v>0</v>
          </cell>
          <cell r="E970">
            <v>0</v>
          </cell>
          <cell r="F970">
            <v>101302.64</v>
          </cell>
          <cell r="G970">
            <v>-101302.64</v>
          </cell>
        </row>
        <row r="971">
          <cell r="A971" t="str">
            <v>300168.SZ</v>
          </cell>
          <cell r="B971" t="str">
            <v>万达信息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</row>
        <row r="972">
          <cell r="A972" t="str">
            <v>300141.SZ</v>
          </cell>
          <cell r="B972" t="str">
            <v>和顺电气</v>
          </cell>
          <cell r="C972">
            <v>0</v>
          </cell>
          <cell r="D972">
            <v>0</v>
          </cell>
          <cell r="E972">
            <v>0</v>
          </cell>
          <cell r="F972">
            <v>6978.83</v>
          </cell>
          <cell r="G972">
            <v>-6978.83</v>
          </cell>
        </row>
        <row r="973">
          <cell r="A973" t="str">
            <v>300182.SZ</v>
          </cell>
          <cell r="B973" t="str">
            <v>捷成股份</v>
          </cell>
          <cell r="C973">
            <v>0</v>
          </cell>
          <cell r="D973">
            <v>0</v>
          </cell>
          <cell r="E973">
            <v>0</v>
          </cell>
          <cell r="F973">
            <v>-6338533.5</v>
          </cell>
          <cell r="G973">
            <v>6338533.5</v>
          </cell>
        </row>
        <row r="974">
          <cell r="A974" t="str">
            <v>300200.SZ</v>
          </cell>
          <cell r="B974" t="str">
            <v>高盟新材</v>
          </cell>
          <cell r="C974">
            <v>0</v>
          </cell>
          <cell r="D974">
            <v>0</v>
          </cell>
          <cell r="E974">
            <v>0</v>
          </cell>
          <cell r="F974">
            <v>50683.75</v>
          </cell>
          <cell r="G974">
            <v>-50683.75</v>
          </cell>
        </row>
        <row r="975">
          <cell r="A975" t="str">
            <v>300130.SZ</v>
          </cell>
          <cell r="B975" t="str">
            <v>新国都</v>
          </cell>
          <cell r="C975">
            <v>0</v>
          </cell>
          <cell r="D975">
            <v>0</v>
          </cell>
          <cell r="E975">
            <v>0</v>
          </cell>
          <cell r="F975">
            <v>-212487.1</v>
          </cell>
          <cell r="G975">
            <v>212487.1</v>
          </cell>
        </row>
        <row r="976">
          <cell r="A976" t="str">
            <v>300120.SZ</v>
          </cell>
          <cell r="B976" t="str">
            <v>经纬辉开</v>
          </cell>
          <cell r="C976">
            <v>0</v>
          </cell>
          <cell r="D976">
            <v>0</v>
          </cell>
          <cell r="E976">
            <v>0</v>
          </cell>
          <cell r="F976">
            <v>196353.09</v>
          </cell>
          <cell r="G976">
            <v>-196353.09</v>
          </cell>
        </row>
        <row r="977">
          <cell r="A977" t="str">
            <v>300155.SZ</v>
          </cell>
          <cell r="B977" t="str">
            <v>安居宝</v>
          </cell>
          <cell r="C977">
            <v>0</v>
          </cell>
          <cell r="D977">
            <v>0</v>
          </cell>
          <cell r="E977">
            <v>0</v>
          </cell>
          <cell r="F977">
            <v>-615934.24</v>
          </cell>
          <cell r="G977">
            <v>615934.24</v>
          </cell>
        </row>
        <row r="978">
          <cell r="A978" t="str">
            <v>300116.SZ</v>
          </cell>
          <cell r="B978" t="str">
            <v>保力新</v>
          </cell>
          <cell r="C978">
            <v>0</v>
          </cell>
          <cell r="D978">
            <v>0</v>
          </cell>
          <cell r="E978">
            <v>0</v>
          </cell>
          <cell r="F978">
            <v>1928.58</v>
          </cell>
          <cell r="G978">
            <v>-1928.58</v>
          </cell>
        </row>
        <row r="979">
          <cell r="A979" t="str">
            <v>300142.SZ</v>
          </cell>
          <cell r="B979" t="str">
            <v>沃森生物</v>
          </cell>
          <cell r="C979">
            <v>0</v>
          </cell>
          <cell r="D979">
            <v>0</v>
          </cell>
          <cell r="E979">
            <v>0</v>
          </cell>
          <cell r="F979">
            <v>192255.34</v>
          </cell>
          <cell r="G979">
            <v>-192255.34</v>
          </cell>
        </row>
        <row r="980">
          <cell r="A980" t="str">
            <v>300193.SZ</v>
          </cell>
          <cell r="B980" t="str">
            <v>佳士科技</v>
          </cell>
          <cell r="C980">
            <v>0</v>
          </cell>
          <cell r="D980">
            <v>0</v>
          </cell>
          <cell r="E980">
            <v>0</v>
          </cell>
          <cell r="F980">
            <v>-77729.74</v>
          </cell>
          <cell r="G980">
            <v>77729.74</v>
          </cell>
        </row>
        <row r="981">
          <cell r="A981" t="str">
            <v>300123.SZ</v>
          </cell>
          <cell r="B981" t="str">
            <v>亚光科技</v>
          </cell>
          <cell r="C981">
            <v>0</v>
          </cell>
          <cell r="D981">
            <v>0</v>
          </cell>
          <cell r="E981">
            <v>0</v>
          </cell>
          <cell r="F981">
            <v>-170319.55</v>
          </cell>
          <cell r="G981">
            <v>170319.55</v>
          </cell>
        </row>
        <row r="982">
          <cell r="A982" t="str">
            <v>300147.SZ</v>
          </cell>
          <cell r="B982" t="str">
            <v>香雪制药</v>
          </cell>
          <cell r="C982">
            <v>0</v>
          </cell>
          <cell r="D982">
            <v>0</v>
          </cell>
          <cell r="E982">
            <v>0</v>
          </cell>
          <cell r="F982">
            <v>4848.15</v>
          </cell>
          <cell r="G982">
            <v>-4848.15</v>
          </cell>
        </row>
        <row r="983">
          <cell r="A983" t="str">
            <v>300162.SZ</v>
          </cell>
          <cell r="B983" t="str">
            <v>雷曼光电</v>
          </cell>
          <cell r="C983">
            <v>0</v>
          </cell>
          <cell r="D983">
            <v>0</v>
          </cell>
          <cell r="E983">
            <v>0</v>
          </cell>
          <cell r="F983">
            <v>215173.88</v>
          </cell>
          <cell r="G983">
            <v>-215173.88</v>
          </cell>
        </row>
        <row r="984">
          <cell r="A984" t="str">
            <v>300199.SZ</v>
          </cell>
          <cell r="B984" t="str">
            <v>翰宇药业</v>
          </cell>
          <cell r="C984">
            <v>0</v>
          </cell>
          <cell r="D984">
            <v>0</v>
          </cell>
          <cell r="E984">
            <v>0</v>
          </cell>
          <cell r="F984">
            <v>-264876.42</v>
          </cell>
          <cell r="G984">
            <v>264876.42</v>
          </cell>
        </row>
        <row r="985">
          <cell r="A985" t="str">
            <v>300179.SZ</v>
          </cell>
          <cell r="B985" t="str">
            <v>四方达</v>
          </cell>
          <cell r="C985">
            <v>0</v>
          </cell>
          <cell r="D985">
            <v>0</v>
          </cell>
          <cell r="E985">
            <v>0</v>
          </cell>
          <cell r="F985">
            <v>-614363.65</v>
          </cell>
          <cell r="G985">
            <v>614363.65</v>
          </cell>
        </row>
        <row r="986">
          <cell r="A986" t="str">
            <v>300173.SZ</v>
          </cell>
          <cell r="B986" t="str">
            <v>福能东方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</row>
        <row r="987">
          <cell r="A987" t="str">
            <v>300148.SZ</v>
          </cell>
          <cell r="B987" t="str">
            <v>天舟文化</v>
          </cell>
          <cell r="C987">
            <v>0</v>
          </cell>
          <cell r="D987">
            <v>0</v>
          </cell>
          <cell r="E987">
            <v>0</v>
          </cell>
          <cell r="F987">
            <v>-15271.71</v>
          </cell>
          <cell r="G987">
            <v>15271.71</v>
          </cell>
        </row>
        <row r="988">
          <cell r="A988" t="str">
            <v>300159.SZ</v>
          </cell>
          <cell r="B988" t="str">
            <v>新研股份</v>
          </cell>
          <cell r="C988">
            <v>0</v>
          </cell>
          <cell r="D988">
            <v>0</v>
          </cell>
          <cell r="E988">
            <v>0</v>
          </cell>
          <cell r="F988">
            <v>-15082582.6</v>
          </cell>
          <cell r="G988">
            <v>15082582.6</v>
          </cell>
        </row>
        <row r="989">
          <cell r="A989" t="str">
            <v>300157.SZ</v>
          </cell>
          <cell r="B989" t="str">
            <v>恒泰艾普</v>
          </cell>
          <cell r="C989">
            <v>0</v>
          </cell>
          <cell r="D989">
            <v>0</v>
          </cell>
          <cell r="E989">
            <v>0</v>
          </cell>
          <cell r="F989">
            <v>-1085274.53</v>
          </cell>
          <cell r="G989">
            <v>1085274.53</v>
          </cell>
        </row>
        <row r="990">
          <cell r="A990" t="str">
            <v>300181.SZ</v>
          </cell>
          <cell r="B990" t="str">
            <v>佐力药业</v>
          </cell>
          <cell r="C990">
            <v>0</v>
          </cell>
          <cell r="D990">
            <v>0</v>
          </cell>
          <cell r="E990">
            <v>0</v>
          </cell>
          <cell r="F990">
            <v>-4453.43</v>
          </cell>
          <cell r="G990">
            <v>4453.43</v>
          </cell>
        </row>
        <row r="991">
          <cell r="A991" t="str">
            <v>300167.SZ</v>
          </cell>
          <cell r="B991" t="str">
            <v>迪威迅</v>
          </cell>
          <cell r="C991">
            <v>0</v>
          </cell>
          <cell r="D991">
            <v>0</v>
          </cell>
          <cell r="E991">
            <v>0</v>
          </cell>
          <cell r="F991">
            <v>304600.8</v>
          </cell>
          <cell r="G991">
            <v>-304600.8</v>
          </cell>
        </row>
        <row r="992">
          <cell r="A992" t="str">
            <v>300188.SZ</v>
          </cell>
          <cell r="B992" t="str">
            <v>美亚柏科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</row>
        <row r="993">
          <cell r="A993" t="str">
            <v>300152.SZ</v>
          </cell>
          <cell r="B993" t="str">
            <v>科融环境</v>
          </cell>
          <cell r="C993">
            <v>0</v>
          </cell>
          <cell r="D993">
            <v>0</v>
          </cell>
          <cell r="E993">
            <v>0</v>
          </cell>
          <cell r="F993">
            <v>1306382.04</v>
          </cell>
          <cell r="G993">
            <v>-1306382.04</v>
          </cell>
        </row>
        <row r="994">
          <cell r="A994" t="str">
            <v>300165.SZ</v>
          </cell>
          <cell r="B994" t="str">
            <v>天瑞仪器</v>
          </cell>
          <cell r="C994">
            <v>0</v>
          </cell>
          <cell r="D994">
            <v>0</v>
          </cell>
          <cell r="E994">
            <v>0</v>
          </cell>
          <cell r="F994">
            <v>-981262.97</v>
          </cell>
          <cell r="G994">
            <v>981262.97</v>
          </cell>
        </row>
        <row r="995">
          <cell r="A995" t="str">
            <v>300170.SZ</v>
          </cell>
          <cell r="B995" t="str">
            <v>汉得信息</v>
          </cell>
          <cell r="C995">
            <v>0</v>
          </cell>
          <cell r="D995">
            <v>0</v>
          </cell>
          <cell r="E995">
            <v>0</v>
          </cell>
          <cell r="F995">
            <v>416126.61</v>
          </cell>
          <cell r="G995">
            <v>-416126.61</v>
          </cell>
        </row>
        <row r="996">
          <cell r="A996" t="str">
            <v>300221.SZ</v>
          </cell>
          <cell r="B996" t="str">
            <v>银禧科技</v>
          </cell>
          <cell r="C996">
            <v>0</v>
          </cell>
          <cell r="D996">
            <v>0</v>
          </cell>
          <cell r="E996">
            <v>0</v>
          </cell>
          <cell r="F996">
            <v>-84932.03</v>
          </cell>
          <cell r="G996">
            <v>84932.03</v>
          </cell>
        </row>
        <row r="997">
          <cell r="A997" t="str">
            <v>300213.SZ</v>
          </cell>
          <cell r="B997" t="str">
            <v>佳讯飞鸿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</row>
        <row r="998">
          <cell r="A998" t="str">
            <v>300204.SZ</v>
          </cell>
          <cell r="B998" t="str">
            <v>舒泰神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</row>
        <row r="999">
          <cell r="A999" t="str">
            <v>300252.SZ</v>
          </cell>
          <cell r="B999" t="str">
            <v>金信诺</v>
          </cell>
          <cell r="C999">
            <v>0</v>
          </cell>
          <cell r="D999">
            <v>0</v>
          </cell>
          <cell r="E999">
            <v>0</v>
          </cell>
          <cell r="F999">
            <v>-665769.59</v>
          </cell>
          <cell r="G999">
            <v>665769.59</v>
          </cell>
        </row>
        <row r="1000">
          <cell r="A1000" t="str">
            <v>300202.SZ</v>
          </cell>
          <cell r="B1000" t="str">
            <v>*ST聚龙</v>
          </cell>
          <cell r="C1000">
            <v>0</v>
          </cell>
          <cell r="D1000">
            <v>0</v>
          </cell>
          <cell r="E1000">
            <v>0</v>
          </cell>
          <cell r="F1000">
            <v>822197.22</v>
          </cell>
          <cell r="G1000">
            <v>-822197.22</v>
          </cell>
        </row>
        <row r="1001">
          <cell r="A1001" t="str">
            <v>300286.SZ</v>
          </cell>
          <cell r="B1001" t="str">
            <v>安科瑞</v>
          </cell>
          <cell r="C1001">
            <v>0</v>
          </cell>
          <cell r="D1001">
            <v>0</v>
          </cell>
          <cell r="E1001">
            <v>0</v>
          </cell>
          <cell r="F1001">
            <v>159315.81</v>
          </cell>
          <cell r="G1001">
            <v>-159315.81</v>
          </cell>
        </row>
        <row r="1002">
          <cell r="A1002" t="str">
            <v>300209.SZ</v>
          </cell>
          <cell r="B1002" t="str">
            <v>天泽信息</v>
          </cell>
          <cell r="C1002">
            <v>0</v>
          </cell>
          <cell r="D1002">
            <v>0</v>
          </cell>
          <cell r="E1002">
            <v>0</v>
          </cell>
          <cell r="F1002">
            <v>-5601.55</v>
          </cell>
          <cell r="G1002">
            <v>5601.55</v>
          </cell>
        </row>
        <row r="1003">
          <cell r="A1003" t="str">
            <v>300220.SZ</v>
          </cell>
          <cell r="B1003" t="str">
            <v>金运激光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</row>
        <row r="1004">
          <cell r="A1004" t="str">
            <v>300210.SZ</v>
          </cell>
          <cell r="B1004" t="str">
            <v>森远股份</v>
          </cell>
          <cell r="C1004">
            <v>0</v>
          </cell>
          <cell r="D1004">
            <v>0</v>
          </cell>
          <cell r="E1004">
            <v>0</v>
          </cell>
          <cell r="F1004">
            <v>-75984.72</v>
          </cell>
          <cell r="G1004">
            <v>75984.72</v>
          </cell>
        </row>
        <row r="1005">
          <cell r="A1005" t="str">
            <v>300222.SZ</v>
          </cell>
          <cell r="B1005" t="str">
            <v>科大智能</v>
          </cell>
          <cell r="C1005">
            <v>0</v>
          </cell>
          <cell r="D1005">
            <v>0</v>
          </cell>
          <cell r="E1005">
            <v>0</v>
          </cell>
          <cell r="F1005">
            <v>-276215.34</v>
          </cell>
          <cell r="G1005">
            <v>276215.34</v>
          </cell>
        </row>
        <row r="1006">
          <cell r="A1006" t="str">
            <v>300217.SZ</v>
          </cell>
          <cell r="B1006" t="str">
            <v>东方电热</v>
          </cell>
          <cell r="C1006">
            <v>0</v>
          </cell>
          <cell r="D1006">
            <v>0</v>
          </cell>
          <cell r="E1006">
            <v>0</v>
          </cell>
          <cell r="F1006">
            <v>-2062796.8</v>
          </cell>
          <cell r="G1006">
            <v>2062796.8</v>
          </cell>
        </row>
        <row r="1007">
          <cell r="A1007" t="str">
            <v>300203.SZ</v>
          </cell>
          <cell r="B1007" t="str">
            <v>聚光科技</v>
          </cell>
          <cell r="C1007">
            <v>0</v>
          </cell>
          <cell r="D1007">
            <v>0</v>
          </cell>
          <cell r="E1007">
            <v>0</v>
          </cell>
          <cell r="F1007">
            <v>-21824.32</v>
          </cell>
          <cell r="G1007">
            <v>21824.32</v>
          </cell>
        </row>
        <row r="1008">
          <cell r="A1008" t="str">
            <v>300296.SZ</v>
          </cell>
          <cell r="B1008" t="str">
            <v>利亚德</v>
          </cell>
          <cell r="C1008">
            <v>0</v>
          </cell>
          <cell r="D1008">
            <v>0</v>
          </cell>
          <cell r="E1008">
            <v>0</v>
          </cell>
          <cell r="F1008">
            <v>119983.72</v>
          </cell>
          <cell r="G1008">
            <v>-119983.72</v>
          </cell>
        </row>
        <row r="1009">
          <cell r="A1009" t="str">
            <v>300207.SZ</v>
          </cell>
          <cell r="B1009" t="str">
            <v>欣旺达</v>
          </cell>
          <cell r="C1009">
            <v>0</v>
          </cell>
          <cell r="D1009">
            <v>0</v>
          </cell>
          <cell r="E1009">
            <v>0</v>
          </cell>
          <cell r="F1009">
            <v>228848537.74</v>
          </cell>
          <cell r="G1009">
            <v>-228848537.74</v>
          </cell>
        </row>
        <row r="1010">
          <cell r="A1010" t="str">
            <v>300246.SZ</v>
          </cell>
          <cell r="B1010" t="str">
            <v>宝莱特</v>
          </cell>
          <cell r="C1010">
            <v>0</v>
          </cell>
          <cell r="D1010">
            <v>0</v>
          </cell>
          <cell r="E1010">
            <v>0</v>
          </cell>
          <cell r="F1010">
            <v>-8694.66</v>
          </cell>
          <cell r="G1010">
            <v>8694.66</v>
          </cell>
        </row>
        <row r="1011">
          <cell r="A1011" t="str">
            <v>300307.SZ</v>
          </cell>
          <cell r="B1011" t="str">
            <v>慈星股份</v>
          </cell>
          <cell r="C1011">
            <v>0</v>
          </cell>
          <cell r="D1011">
            <v>0</v>
          </cell>
          <cell r="E1011">
            <v>0</v>
          </cell>
          <cell r="F1011">
            <v>-28925.63</v>
          </cell>
          <cell r="G1011">
            <v>28925.63</v>
          </cell>
        </row>
        <row r="1012">
          <cell r="A1012" t="str">
            <v>300328.SZ</v>
          </cell>
          <cell r="B1012" t="str">
            <v>宜安科技</v>
          </cell>
          <cell r="C1012">
            <v>0</v>
          </cell>
          <cell r="D1012">
            <v>0</v>
          </cell>
          <cell r="E1012">
            <v>0</v>
          </cell>
          <cell r="F1012">
            <v>-361590.42</v>
          </cell>
          <cell r="G1012">
            <v>361590.42</v>
          </cell>
        </row>
        <row r="1013">
          <cell r="A1013" t="str">
            <v>300226.SZ</v>
          </cell>
          <cell r="B1013" t="str">
            <v>上海钢联</v>
          </cell>
          <cell r="C1013">
            <v>0</v>
          </cell>
          <cell r="D1013">
            <v>0</v>
          </cell>
          <cell r="E1013">
            <v>0</v>
          </cell>
          <cell r="F1013">
            <v>11883.12</v>
          </cell>
          <cell r="G1013">
            <v>-11883.12</v>
          </cell>
        </row>
        <row r="1014">
          <cell r="A1014" t="str">
            <v>300215.SZ</v>
          </cell>
          <cell r="B1014" t="str">
            <v>电科院</v>
          </cell>
          <cell r="C1014">
            <v>0</v>
          </cell>
          <cell r="D1014">
            <v>0</v>
          </cell>
          <cell r="E1014">
            <v>0</v>
          </cell>
          <cell r="F1014">
            <v>23743.61</v>
          </cell>
          <cell r="G1014">
            <v>-23743.61</v>
          </cell>
        </row>
        <row r="1015">
          <cell r="A1015" t="str">
            <v>300275.SZ</v>
          </cell>
          <cell r="B1015" t="str">
            <v>梅安森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</row>
        <row r="1016">
          <cell r="A1016" t="str">
            <v>300211.SZ</v>
          </cell>
          <cell r="B1016" t="str">
            <v>亿通科技</v>
          </cell>
          <cell r="C1016">
            <v>0</v>
          </cell>
          <cell r="D1016">
            <v>0</v>
          </cell>
          <cell r="E1016">
            <v>0</v>
          </cell>
          <cell r="F1016">
            <v>46889.2</v>
          </cell>
          <cell r="G1016">
            <v>-46889.2</v>
          </cell>
        </row>
        <row r="1017">
          <cell r="A1017" t="str">
            <v>300367.SZ</v>
          </cell>
          <cell r="B1017" t="str">
            <v>*ST网力</v>
          </cell>
          <cell r="C1017">
            <v>0</v>
          </cell>
          <cell r="D1017">
            <v>0</v>
          </cell>
          <cell r="E1017">
            <v>0</v>
          </cell>
          <cell r="F1017">
            <v>3092129.07</v>
          </cell>
          <cell r="G1017">
            <v>-3092129.07</v>
          </cell>
        </row>
        <row r="1018">
          <cell r="A1018" t="str">
            <v>000951.SZ</v>
          </cell>
          <cell r="B1018" t="str">
            <v>中国重汽</v>
          </cell>
          <cell r="C1018">
            <v>0</v>
          </cell>
          <cell r="D1018">
            <v>0</v>
          </cell>
          <cell r="E1018">
            <v>0</v>
          </cell>
          <cell r="F1018">
            <v>1335332.51</v>
          </cell>
          <cell r="G1018">
            <v>-1335332.51</v>
          </cell>
        </row>
        <row r="1019">
          <cell r="A1019" t="str">
            <v>300256.SZ</v>
          </cell>
          <cell r="B1019" t="str">
            <v>*ST星星</v>
          </cell>
          <cell r="C1019">
            <v>0</v>
          </cell>
          <cell r="D1019">
            <v>0</v>
          </cell>
          <cell r="E1019">
            <v>0</v>
          </cell>
          <cell r="F1019">
            <v>-31157747.18</v>
          </cell>
          <cell r="G1019">
            <v>31157747.18</v>
          </cell>
        </row>
        <row r="1020">
          <cell r="A1020" t="str">
            <v>300228.SZ</v>
          </cell>
          <cell r="B1020" t="str">
            <v>富瑞特装</v>
          </cell>
          <cell r="C1020">
            <v>0</v>
          </cell>
          <cell r="D1020">
            <v>0</v>
          </cell>
          <cell r="E1020">
            <v>0</v>
          </cell>
          <cell r="F1020">
            <v>351453.1</v>
          </cell>
          <cell r="G1020">
            <v>-351453.1</v>
          </cell>
        </row>
        <row r="1021">
          <cell r="A1021" t="str">
            <v>300224.SZ</v>
          </cell>
          <cell r="B1021" t="str">
            <v>正海磁材</v>
          </cell>
          <cell r="C1021">
            <v>0</v>
          </cell>
          <cell r="D1021">
            <v>0</v>
          </cell>
          <cell r="E1021">
            <v>0</v>
          </cell>
          <cell r="F1021">
            <v>-14853.94</v>
          </cell>
          <cell r="G1021">
            <v>14853.94</v>
          </cell>
        </row>
        <row r="1022">
          <cell r="A1022" t="str">
            <v>300276.SZ</v>
          </cell>
          <cell r="B1022" t="str">
            <v>三丰智能</v>
          </cell>
          <cell r="C1022">
            <v>0</v>
          </cell>
          <cell r="D1022">
            <v>0</v>
          </cell>
          <cell r="E1022">
            <v>0</v>
          </cell>
          <cell r="F1022">
            <v>923358.25</v>
          </cell>
          <cell r="G1022">
            <v>-923358.25</v>
          </cell>
        </row>
        <row r="1023">
          <cell r="A1023" t="str">
            <v>300314.SZ</v>
          </cell>
          <cell r="B1023" t="str">
            <v>戴维医疗</v>
          </cell>
          <cell r="C1023">
            <v>0</v>
          </cell>
          <cell r="D1023">
            <v>0</v>
          </cell>
          <cell r="E1023">
            <v>0</v>
          </cell>
          <cell r="F1023">
            <v>43360.78</v>
          </cell>
          <cell r="G1023">
            <v>-43360.78</v>
          </cell>
        </row>
        <row r="1024">
          <cell r="A1024" t="str">
            <v>300227.SZ</v>
          </cell>
          <cell r="B1024" t="str">
            <v>光韵达</v>
          </cell>
          <cell r="C1024">
            <v>0</v>
          </cell>
          <cell r="D1024">
            <v>0</v>
          </cell>
          <cell r="E1024">
            <v>0</v>
          </cell>
          <cell r="F1024">
            <v>926180.59</v>
          </cell>
          <cell r="G1024">
            <v>-926180.59</v>
          </cell>
        </row>
        <row r="1025">
          <cell r="A1025" t="str">
            <v>300375.SZ</v>
          </cell>
          <cell r="B1025" t="str">
            <v>鹏翎股份</v>
          </cell>
          <cell r="C1025">
            <v>0</v>
          </cell>
          <cell r="D1025">
            <v>0</v>
          </cell>
          <cell r="E1025">
            <v>0</v>
          </cell>
          <cell r="F1025">
            <v>25990.03</v>
          </cell>
          <cell r="G1025">
            <v>-25990.03</v>
          </cell>
        </row>
        <row r="1026">
          <cell r="A1026" t="str">
            <v>300274.SZ</v>
          </cell>
          <cell r="B1026" t="str">
            <v>阳光电源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</row>
        <row r="1027">
          <cell r="A1027" t="str">
            <v>300254.SZ</v>
          </cell>
          <cell r="B1027" t="str">
            <v>仟源医药</v>
          </cell>
          <cell r="C1027">
            <v>0</v>
          </cell>
          <cell r="D1027">
            <v>0</v>
          </cell>
          <cell r="E1027">
            <v>0</v>
          </cell>
          <cell r="F1027">
            <v>110791.75</v>
          </cell>
          <cell r="G1027">
            <v>-110791.75</v>
          </cell>
        </row>
        <row r="1028">
          <cell r="A1028" t="str">
            <v>300278.SZ</v>
          </cell>
          <cell r="B1028" t="str">
            <v>*ST华昌</v>
          </cell>
          <cell r="C1028">
            <v>0</v>
          </cell>
          <cell r="D1028">
            <v>0</v>
          </cell>
          <cell r="E1028">
            <v>0</v>
          </cell>
          <cell r="F1028">
            <v>28120.72</v>
          </cell>
          <cell r="G1028">
            <v>-28120.72</v>
          </cell>
        </row>
        <row r="1029">
          <cell r="A1029" t="str">
            <v>300330.SZ</v>
          </cell>
          <cell r="B1029" t="str">
            <v>华虹计通</v>
          </cell>
          <cell r="C1029">
            <v>0</v>
          </cell>
          <cell r="D1029">
            <v>0</v>
          </cell>
          <cell r="E1029">
            <v>0</v>
          </cell>
          <cell r="F1029">
            <v>15897.84</v>
          </cell>
          <cell r="G1029">
            <v>-15897.84</v>
          </cell>
        </row>
        <row r="1030">
          <cell r="A1030" t="str">
            <v>300305.SZ</v>
          </cell>
          <cell r="B1030" t="str">
            <v>裕兴股份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</row>
        <row r="1031">
          <cell r="A1031" t="str">
            <v>000952.SZ</v>
          </cell>
          <cell r="B1031" t="str">
            <v>广济药业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</row>
        <row r="1032">
          <cell r="A1032" t="str">
            <v>300382.SZ</v>
          </cell>
          <cell r="B1032" t="str">
            <v>斯莱克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</row>
        <row r="1033">
          <cell r="A1033" t="str">
            <v>300234.SZ</v>
          </cell>
          <cell r="B1033" t="str">
            <v>开尔新材</v>
          </cell>
          <cell r="C1033">
            <v>0</v>
          </cell>
          <cell r="D1033">
            <v>0</v>
          </cell>
          <cell r="E1033">
            <v>0</v>
          </cell>
          <cell r="F1033">
            <v>2117121.61</v>
          </cell>
          <cell r="G1033">
            <v>-2117121.61</v>
          </cell>
        </row>
        <row r="1034">
          <cell r="A1034" t="str">
            <v>300342.SZ</v>
          </cell>
          <cell r="B1034" t="str">
            <v>天银机电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</row>
        <row r="1035">
          <cell r="A1035" t="str">
            <v>300337.SZ</v>
          </cell>
          <cell r="B1035" t="str">
            <v>银邦股份</v>
          </cell>
          <cell r="C1035">
            <v>0</v>
          </cell>
          <cell r="D1035">
            <v>0</v>
          </cell>
          <cell r="E1035">
            <v>0</v>
          </cell>
          <cell r="F1035">
            <v>-1058603.44</v>
          </cell>
          <cell r="G1035">
            <v>1058603.44</v>
          </cell>
        </row>
        <row r="1036">
          <cell r="A1036" t="str">
            <v>300273.SZ</v>
          </cell>
          <cell r="B1036" t="str">
            <v>ST和佳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</row>
        <row r="1037">
          <cell r="A1037" t="str">
            <v>300284.SZ</v>
          </cell>
          <cell r="B1037" t="str">
            <v>苏交科</v>
          </cell>
          <cell r="C1037">
            <v>0</v>
          </cell>
          <cell r="D1037">
            <v>0</v>
          </cell>
          <cell r="E1037">
            <v>0</v>
          </cell>
          <cell r="F1037">
            <v>-838900.56</v>
          </cell>
          <cell r="G1037">
            <v>838900.56</v>
          </cell>
        </row>
        <row r="1038">
          <cell r="A1038" t="str">
            <v>300313.SZ</v>
          </cell>
          <cell r="B1038" t="str">
            <v>ST天山</v>
          </cell>
          <cell r="C1038">
            <v>0</v>
          </cell>
          <cell r="D1038">
            <v>0</v>
          </cell>
          <cell r="E1038">
            <v>0</v>
          </cell>
          <cell r="F1038">
            <v>42270407.79</v>
          </cell>
          <cell r="G1038">
            <v>-42270407.79</v>
          </cell>
        </row>
        <row r="1039">
          <cell r="A1039" t="str">
            <v>300325.SZ</v>
          </cell>
          <cell r="B1039" t="str">
            <v>*ST德威</v>
          </cell>
          <cell r="C1039">
            <v>0</v>
          </cell>
          <cell r="D1039">
            <v>0</v>
          </cell>
          <cell r="E1039">
            <v>0</v>
          </cell>
          <cell r="F1039">
            <v>177101</v>
          </cell>
          <cell r="G1039">
            <v>-177101</v>
          </cell>
        </row>
        <row r="1040">
          <cell r="A1040" t="str">
            <v>300378.SZ</v>
          </cell>
          <cell r="B1040" t="str">
            <v>鼎捷软件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</row>
        <row r="1041">
          <cell r="A1041" t="str">
            <v>300297.SZ</v>
          </cell>
          <cell r="B1041" t="str">
            <v>蓝盾股份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</row>
        <row r="1042">
          <cell r="A1042" t="str">
            <v>300245.SZ</v>
          </cell>
          <cell r="B1042" t="str">
            <v>天玑科技</v>
          </cell>
          <cell r="C1042">
            <v>0</v>
          </cell>
          <cell r="D1042">
            <v>0</v>
          </cell>
          <cell r="E1042">
            <v>0</v>
          </cell>
          <cell r="F1042">
            <v>791.16</v>
          </cell>
          <cell r="G1042">
            <v>-791.16</v>
          </cell>
        </row>
        <row r="1043">
          <cell r="A1043" t="str">
            <v>300249.SZ</v>
          </cell>
          <cell r="B1043" t="str">
            <v>依米康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</row>
        <row r="1044">
          <cell r="A1044" t="str">
            <v>300396.SZ</v>
          </cell>
          <cell r="B1044" t="str">
            <v>迪瑞医疗</v>
          </cell>
          <cell r="C1044">
            <v>0</v>
          </cell>
          <cell r="D1044">
            <v>0</v>
          </cell>
          <cell r="E1044">
            <v>0</v>
          </cell>
          <cell r="F1044">
            <v>154269.51</v>
          </cell>
          <cell r="G1044">
            <v>-154269.51</v>
          </cell>
        </row>
        <row r="1045">
          <cell r="A1045" t="str">
            <v>000948.SZ</v>
          </cell>
          <cell r="B1045" t="str">
            <v>南天信息</v>
          </cell>
          <cell r="C1045">
            <v>0</v>
          </cell>
          <cell r="D1045">
            <v>0</v>
          </cell>
          <cell r="E1045">
            <v>0</v>
          </cell>
          <cell r="F1045">
            <v>-33048.76</v>
          </cell>
          <cell r="G1045">
            <v>33048.76</v>
          </cell>
        </row>
        <row r="1046">
          <cell r="A1046" t="str">
            <v>300238.SZ</v>
          </cell>
          <cell r="B1046" t="str">
            <v>冠昊生物</v>
          </cell>
          <cell r="C1046">
            <v>0</v>
          </cell>
          <cell r="D1046">
            <v>0</v>
          </cell>
          <cell r="E1046">
            <v>0</v>
          </cell>
          <cell r="F1046">
            <v>225539.26</v>
          </cell>
          <cell r="G1046">
            <v>-225539.26</v>
          </cell>
        </row>
        <row r="1047">
          <cell r="A1047" t="str">
            <v>300371.SZ</v>
          </cell>
          <cell r="B1047" t="str">
            <v>汇中股份</v>
          </cell>
          <cell r="C1047">
            <v>0</v>
          </cell>
          <cell r="D1047">
            <v>0</v>
          </cell>
          <cell r="E1047">
            <v>0</v>
          </cell>
          <cell r="F1047">
            <v>748.45</v>
          </cell>
          <cell r="G1047">
            <v>-748.45</v>
          </cell>
        </row>
        <row r="1048">
          <cell r="A1048" t="str">
            <v>300392.SZ</v>
          </cell>
          <cell r="B1048" t="str">
            <v>腾信股份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</row>
        <row r="1049">
          <cell r="A1049" t="str">
            <v>300303.SZ</v>
          </cell>
          <cell r="B1049" t="str">
            <v>聚飞光电</v>
          </cell>
          <cell r="C1049">
            <v>0</v>
          </cell>
          <cell r="D1049">
            <v>0</v>
          </cell>
          <cell r="E1049">
            <v>0</v>
          </cell>
          <cell r="F1049">
            <v>4542553.68</v>
          </cell>
          <cell r="G1049">
            <v>-4542553.68</v>
          </cell>
        </row>
        <row r="1050">
          <cell r="A1050" t="str">
            <v>300352.SZ</v>
          </cell>
          <cell r="B1050" t="str">
            <v>北信源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</row>
        <row r="1051">
          <cell r="A1051" t="str">
            <v>300241.SZ</v>
          </cell>
          <cell r="B1051" t="str">
            <v>瑞丰光电</v>
          </cell>
          <cell r="C1051">
            <v>0</v>
          </cell>
          <cell r="D1051">
            <v>0</v>
          </cell>
          <cell r="E1051">
            <v>0</v>
          </cell>
          <cell r="F1051">
            <v>1784750.16</v>
          </cell>
          <cell r="G1051">
            <v>-1784750.16</v>
          </cell>
        </row>
        <row r="1052">
          <cell r="A1052" t="str">
            <v>300364.SZ</v>
          </cell>
          <cell r="B1052" t="str">
            <v>中文在线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</row>
        <row r="1053">
          <cell r="A1053" t="str">
            <v>000965.SZ</v>
          </cell>
          <cell r="B1053" t="str">
            <v>天保基建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</row>
        <row r="1054">
          <cell r="A1054" t="str">
            <v>000949.SZ</v>
          </cell>
          <cell r="B1054" t="str">
            <v>新乡化纤</v>
          </cell>
          <cell r="C1054">
            <v>0</v>
          </cell>
          <cell r="D1054">
            <v>0</v>
          </cell>
          <cell r="E1054">
            <v>0</v>
          </cell>
          <cell r="F1054">
            <v>-808.71</v>
          </cell>
          <cell r="G1054">
            <v>808.71</v>
          </cell>
        </row>
        <row r="1055">
          <cell r="A1055" t="str">
            <v>300259.SZ</v>
          </cell>
          <cell r="B1055" t="str">
            <v>新天科技</v>
          </cell>
          <cell r="C1055">
            <v>0</v>
          </cell>
          <cell r="D1055">
            <v>0</v>
          </cell>
          <cell r="E1055">
            <v>0</v>
          </cell>
          <cell r="F1055">
            <v>3487.86</v>
          </cell>
          <cell r="G1055">
            <v>-3487.86</v>
          </cell>
        </row>
        <row r="1056">
          <cell r="A1056" t="str">
            <v>300257.SZ</v>
          </cell>
          <cell r="B1056" t="str">
            <v>开山股份</v>
          </cell>
          <cell r="C1056">
            <v>0</v>
          </cell>
          <cell r="D1056">
            <v>0</v>
          </cell>
          <cell r="E1056">
            <v>0</v>
          </cell>
          <cell r="F1056">
            <v>-2065679.24</v>
          </cell>
          <cell r="G1056">
            <v>2065679.24</v>
          </cell>
        </row>
        <row r="1057">
          <cell r="A1057" t="str">
            <v>000962.SZ</v>
          </cell>
          <cell r="B1057" t="str">
            <v>东方钽业</v>
          </cell>
          <cell r="C1057">
            <v>0</v>
          </cell>
          <cell r="D1057">
            <v>0</v>
          </cell>
          <cell r="E1057">
            <v>0</v>
          </cell>
          <cell r="F1057">
            <v>35445.12</v>
          </cell>
          <cell r="G1057">
            <v>-35445.12</v>
          </cell>
        </row>
        <row r="1058">
          <cell r="A1058" t="str">
            <v>000967.SZ</v>
          </cell>
          <cell r="B1058" t="str">
            <v>盈峰环境</v>
          </cell>
          <cell r="C1058">
            <v>0</v>
          </cell>
          <cell r="D1058">
            <v>0</v>
          </cell>
          <cell r="E1058">
            <v>0</v>
          </cell>
          <cell r="F1058">
            <v>-1478479.86</v>
          </cell>
          <cell r="G1058">
            <v>1478479.86</v>
          </cell>
        </row>
        <row r="1059">
          <cell r="A1059" t="str">
            <v>300250.SZ</v>
          </cell>
          <cell r="B1059" t="str">
            <v>初灵信息</v>
          </cell>
          <cell r="C1059">
            <v>0</v>
          </cell>
          <cell r="D1059">
            <v>0</v>
          </cell>
          <cell r="E1059">
            <v>0</v>
          </cell>
          <cell r="F1059">
            <v>46541.86</v>
          </cell>
          <cell r="G1059">
            <v>-46541.86</v>
          </cell>
        </row>
        <row r="1060">
          <cell r="A1060" t="str">
            <v>300366.SZ</v>
          </cell>
          <cell r="B1060" t="str">
            <v>创意信息</v>
          </cell>
          <cell r="C1060">
            <v>0</v>
          </cell>
          <cell r="D1060">
            <v>0</v>
          </cell>
          <cell r="E1060">
            <v>0</v>
          </cell>
          <cell r="F1060">
            <v>13251.97</v>
          </cell>
          <cell r="G1060">
            <v>-13251.97</v>
          </cell>
        </row>
        <row r="1061">
          <cell r="A1061" t="str">
            <v>300261.SZ</v>
          </cell>
          <cell r="B1061" t="str">
            <v>雅本化学</v>
          </cell>
          <cell r="C1061">
            <v>0</v>
          </cell>
          <cell r="D1061">
            <v>0</v>
          </cell>
          <cell r="E1061">
            <v>0</v>
          </cell>
          <cell r="F1061">
            <v>-175951.29</v>
          </cell>
          <cell r="G1061">
            <v>175951.29</v>
          </cell>
        </row>
        <row r="1062">
          <cell r="A1062" t="str">
            <v>300391.SZ</v>
          </cell>
          <cell r="B1062" t="str">
            <v>康跃科技</v>
          </cell>
          <cell r="C1062">
            <v>0</v>
          </cell>
          <cell r="D1062">
            <v>0</v>
          </cell>
          <cell r="E1062">
            <v>0</v>
          </cell>
          <cell r="F1062">
            <v>3147878.67</v>
          </cell>
          <cell r="G1062">
            <v>-3147878.67</v>
          </cell>
        </row>
        <row r="1063">
          <cell r="A1063" t="str">
            <v>300311.SZ</v>
          </cell>
          <cell r="B1063" t="str">
            <v>任子行</v>
          </cell>
          <cell r="C1063">
            <v>0</v>
          </cell>
          <cell r="D1063">
            <v>0</v>
          </cell>
          <cell r="E1063">
            <v>0</v>
          </cell>
          <cell r="F1063">
            <v>5072973.57</v>
          </cell>
          <cell r="G1063">
            <v>-5072973.57</v>
          </cell>
        </row>
        <row r="1064">
          <cell r="A1064" t="str">
            <v>000969.SZ</v>
          </cell>
          <cell r="B1064" t="str">
            <v>安泰科技</v>
          </cell>
          <cell r="C1064">
            <v>0</v>
          </cell>
          <cell r="D1064">
            <v>0</v>
          </cell>
          <cell r="E1064">
            <v>0</v>
          </cell>
          <cell r="F1064">
            <v>127386.48</v>
          </cell>
          <cell r="G1064">
            <v>-127386.48</v>
          </cell>
        </row>
        <row r="1065">
          <cell r="A1065" t="str">
            <v>000971.SZ</v>
          </cell>
          <cell r="B1065" t="str">
            <v>ST高升</v>
          </cell>
          <cell r="C1065">
            <v>0</v>
          </cell>
          <cell r="D1065">
            <v>0</v>
          </cell>
          <cell r="E1065">
            <v>0</v>
          </cell>
          <cell r="F1065">
            <v>542504.2</v>
          </cell>
          <cell r="G1065">
            <v>-542504.2</v>
          </cell>
        </row>
        <row r="1066">
          <cell r="A1066" t="str">
            <v>000960.SZ</v>
          </cell>
          <cell r="B1066" t="str">
            <v>锡业股份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</row>
        <row r="1067">
          <cell r="A1067" t="str">
            <v>300264.SZ</v>
          </cell>
          <cell r="B1067" t="str">
            <v>佳创视讯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</row>
        <row r="1068">
          <cell r="A1068" t="str">
            <v>000972.SZ</v>
          </cell>
          <cell r="B1068" t="str">
            <v>*ST中基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</row>
        <row r="1069">
          <cell r="A1069" t="str">
            <v>300308.SZ</v>
          </cell>
          <cell r="B1069" t="str">
            <v>中际旭创</v>
          </cell>
          <cell r="C1069">
            <v>0</v>
          </cell>
          <cell r="D1069">
            <v>0</v>
          </cell>
          <cell r="E1069">
            <v>0</v>
          </cell>
          <cell r="F1069">
            <v>2651122.43</v>
          </cell>
          <cell r="G1069">
            <v>-2651122.43</v>
          </cell>
        </row>
        <row r="1070">
          <cell r="A1070" t="str">
            <v>300417.SZ</v>
          </cell>
          <cell r="B1070" t="str">
            <v>南华仪器</v>
          </cell>
          <cell r="C1070">
            <v>0</v>
          </cell>
          <cell r="D1070">
            <v>0</v>
          </cell>
          <cell r="E1070">
            <v>0</v>
          </cell>
          <cell r="F1070">
            <v>-31036.29</v>
          </cell>
          <cell r="G1070">
            <v>31036.29</v>
          </cell>
        </row>
        <row r="1071">
          <cell r="A1071" t="str">
            <v>000978.SZ</v>
          </cell>
          <cell r="B1071" t="str">
            <v>桂林旅游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</row>
        <row r="1072">
          <cell r="A1072" t="str">
            <v>300368.SZ</v>
          </cell>
          <cell r="B1072" t="str">
            <v>汇金股份</v>
          </cell>
          <cell r="C1072">
            <v>0</v>
          </cell>
          <cell r="D1072">
            <v>0</v>
          </cell>
          <cell r="E1072">
            <v>0</v>
          </cell>
          <cell r="F1072">
            <v>10662.39</v>
          </cell>
          <cell r="G1072">
            <v>-10662.39</v>
          </cell>
        </row>
        <row r="1073">
          <cell r="A1073" t="str">
            <v>300399.SZ</v>
          </cell>
          <cell r="B1073" t="str">
            <v>天利科技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</row>
        <row r="1074">
          <cell r="A1074" t="str">
            <v>300289.SZ</v>
          </cell>
          <cell r="B1074" t="str">
            <v>利德曼</v>
          </cell>
          <cell r="C1074">
            <v>0</v>
          </cell>
          <cell r="D1074">
            <v>0</v>
          </cell>
          <cell r="E1074">
            <v>0</v>
          </cell>
          <cell r="F1074">
            <v>1517530.68</v>
          </cell>
          <cell r="G1074">
            <v>-1517530.68</v>
          </cell>
        </row>
        <row r="1075">
          <cell r="A1075" t="str">
            <v>300406.SZ</v>
          </cell>
          <cell r="B1075" t="str">
            <v>九强生物</v>
          </cell>
          <cell r="C1075">
            <v>0</v>
          </cell>
          <cell r="D1075">
            <v>0</v>
          </cell>
          <cell r="E1075">
            <v>0</v>
          </cell>
          <cell r="F1075">
            <v>-278848.78</v>
          </cell>
          <cell r="G1075">
            <v>278848.78</v>
          </cell>
        </row>
        <row r="1076">
          <cell r="A1076" t="str">
            <v>300323.SZ</v>
          </cell>
          <cell r="B1076" t="str">
            <v>华灿光电</v>
          </cell>
          <cell r="C1076">
            <v>0</v>
          </cell>
          <cell r="D1076">
            <v>0</v>
          </cell>
          <cell r="E1076">
            <v>0</v>
          </cell>
          <cell r="F1076">
            <v>-728389.12</v>
          </cell>
          <cell r="G1076">
            <v>728389.12</v>
          </cell>
        </row>
        <row r="1077">
          <cell r="A1077" t="str">
            <v>300353.SZ</v>
          </cell>
          <cell r="B1077" t="str">
            <v>东土科技</v>
          </cell>
          <cell r="C1077">
            <v>0</v>
          </cell>
          <cell r="D1077">
            <v>0</v>
          </cell>
          <cell r="E1077">
            <v>0</v>
          </cell>
          <cell r="F1077">
            <v>80049.28</v>
          </cell>
          <cell r="G1077">
            <v>-80049.28</v>
          </cell>
        </row>
        <row r="1078">
          <cell r="A1078" t="str">
            <v>300425.SZ</v>
          </cell>
          <cell r="B1078" t="str">
            <v>中建环能</v>
          </cell>
          <cell r="C1078">
            <v>0</v>
          </cell>
          <cell r="D1078">
            <v>0</v>
          </cell>
          <cell r="E1078">
            <v>0</v>
          </cell>
          <cell r="F1078">
            <v>285801.88</v>
          </cell>
          <cell r="G1078">
            <v>-285801.88</v>
          </cell>
        </row>
        <row r="1079">
          <cell r="A1079" t="str">
            <v>300473.SZ</v>
          </cell>
          <cell r="B1079" t="str">
            <v>德尔股份</v>
          </cell>
          <cell r="C1079">
            <v>0</v>
          </cell>
          <cell r="D1079">
            <v>0</v>
          </cell>
          <cell r="E1079">
            <v>0</v>
          </cell>
          <cell r="F1079">
            <v>-182585.29</v>
          </cell>
          <cell r="G1079">
            <v>182585.29</v>
          </cell>
        </row>
        <row r="1080">
          <cell r="A1080" t="str">
            <v>300409.SZ</v>
          </cell>
          <cell r="B1080" t="str">
            <v>道氏技术</v>
          </cell>
          <cell r="C1080">
            <v>0</v>
          </cell>
          <cell r="D1080">
            <v>0</v>
          </cell>
          <cell r="E1080">
            <v>0</v>
          </cell>
          <cell r="F1080">
            <v>291583.75</v>
          </cell>
          <cell r="G1080">
            <v>-291583.75</v>
          </cell>
        </row>
        <row r="1081">
          <cell r="A1081" t="str">
            <v>300315.SZ</v>
          </cell>
          <cell r="B1081" t="str">
            <v>掌趣科技</v>
          </cell>
          <cell r="C1081">
            <v>0</v>
          </cell>
          <cell r="D1081">
            <v>0</v>
          </cell>
          <cell r="E1081">
            <v>0</v>
          </cell>
          <cell r="F1081">
            <v>-13062.87</v>
          </cell>
          <cell r="G1081">
            <v>13062.87</v>
          </cell>
        </row>
        <row r="1082">
          <cell r="A1082" t="str">
            <v>300294.SZ</v>
          </cell>
          <cell r="B1082" t="str">
            <v>博雅生物</v>
          </cell>
          <cell r="C1082">
            <v>0</v>
          </cell>
          <cell r="D1082">
            <v>0</v>
          </cell>
          <cell r="E1082">
            <v>0</v>
          </cell>
          <cell r="F1082">
            <v>-780084.22</v>
          </cell>
          <cell r="G1082">
            <v>780084.22</v>
          </cell>
        </row>
        <row r="1083">
          <cell r="A1083" t="str">
            <v>300437.SZ</v>
          </cell>
          <cell r="B1083" t="str">
            <v>清水源</v>
          </cell>
          <cell r="C1083">
            <v>0</v>
          </cell>
          <cell r="D1083">
            <v>0</v>
          </cell>
          <cell r="E1083">
            <v>0</v>
          </cell>
          <cell r="F1083">
            <v>-95402.47</v>
          </cell>
          <cell r="G1083">
            <v>95402.47</v>
          </cell>
        </row>
        <row r="1084">
          <cell r="A1084" t="str">
            <v>300287.SZ</v>
          </cell>
          <cell r="B1084" t="str">
            <v>飞利信</v>
          </cell>
          <cell r="C1084">
            <v>0</v>
          </cell>
          <cell r="D1084">
            <v>0</v>
          </cell>
          <cell r="E1084">
            <v>0</v>
          </cell>
          <cell r="F1084">
            <v>33086347.55</v>
          </cell>
          <cell r="G1084">
            <v>-33086347.55</v>
          </cell>
        </row>
        <row r="1085">
          <cell r="A1085" t="str">
            <v>300338.SZ</v>
          </cell>
          <cell r="B1085" t="str">
            <v>开元教育</v>
          </cell>
          <cell r="C1085">
            <v>0</v>
          </cell>
          <cell r="D1085">
            <v>0</v>
          </cell>
          <cell r="E1085">
            <v>0</v>
          </cell>
          <cell r="F1085">
            <v>27619463.46</v>
          </cell>
          <cell r="G1085">
            <v>-27619463.46</v>
          </cell>
        </row>
        <row r="1086">
          <cell r="A1086" t="str">
            <v>300411.SZ</v>
          </cell>
          <cell r="B1086" t="str">
            <v>金盾股份</v>
          </cell>
          <cell r="C1086">
            <v>0</v>
          </cell>
          <cell r="D1086">
            <v>0</v>
          </cell>
          <cell r="E1086">
            <v>0</v>
          </cell>
          <cell r="F1086">
            <v>137086.39</v>
          </cell>
          <cell r="G1086">
            <v>-137086.39</v>
          </cell>
        </row>
        <row r="1087">
          <cell r="A1087" t="str">
            <v>000973.SZ</v>
          </cell>
          <cell r="B1087" t="str">
            <v>佛塑科技</v>
          </cell>
          <cell r="C1087">
            <v>0</v>
          </cell>
          <cell r="D1087">
            <v>0</v>
          </cell>
          <cell r="E1087">
            <v>0</v>
          </cell>
          <cell r="F1087">
            <v>67623.94</v>
          </cell>
          <cell r="G1087">
            <v>-67623.94</v>
          </cell>
        </row>
        <row r="1088">
          <cell r="A1088" t="str">
            <v>300326.SZ</v>
          </cell>
          <cell r="B1088" t="str">
            <v>凯利泰</v>
          </cell>
          <cell r="C1088">
            <v>0</v>
          </cell>
          <cell r="D1088">
            <v>0</v>
          </cell>
          <cell r="E1088">
            <v>0</v>
          </cell>
          <cell r="F1088">
            <v>652240.93</v>
          </cell>
          <cell r="G1088">
            <v>-652240.93</v>
          </cell>
        </row>
        <row r="1089">
          <cell r="A1089" t="str">
            <v>300373.SZ</v>
          </cell>
          <cell r="B1089" t="str">
            <v>扬杰科技</v>
          </cell>
          <cell r="C1089">
            <v>0</v>
          </cell>
          <cell r="D1089">
            <v>0</v>
          </cell>
          <cell r="E1089">
            <v>0</v>
          </cell>
          <cell r="F1089">
            <v>-152414.83</v>
          </cell>
          <cell r="G1089">
            <v>152414.83</v>
          </cell>
        </row>
        <row r="1090">
          <cell r="A1090" t="str">
            <v>300451.SZ</v>
          </cell>
          <cell r="B1090" t="str">
            <v>创业慧康</v>
          </cell>
          <cell r="C1090">
            <v>0</v>
          </cell>
          <cell r="D1090">
            <v>0</v>
          </cell>
          <cell r="E1090">
            <v>0</v>
          </cell>
          <cell r="F1090">
            <v>2085763.56</v>
          </cell>
          <cell r="G1090">
            <v>-2085763.56</v>
          </cell>
        </row>
        <row r="1091">
          <cell r="A1091" t="str">
            <v>300349.SZ</v>
          </cell>
          <cell r="B1091" t="str">
            <v>金卡智能</v>
          </cell>
          <cell r="C1091">
            <v>0</v>
          </cell>
          <cell r="D1091">
            <v>0</v>
          </cell>
          <cell r="E1091">
            <v>0</v>
          </cell>
          <cell r="F1091">
            <v>-382249.86</v>
          </cell>
          <cell r="G1091">
            <v>382249.86</v>
          </cell>
        </row>
        <row r="1092">
          <cell r="A1092" t="str">
            <v>300413.SZ</v>
          </cell>
          <cell r="B1092" t="str">
            <v>芒果超媒</v>
          </cell>
          <cell r="C1092">
            <v>0</v>
          </cell>
          <cell r="D1092">
            <v>0</v>
          </cell>
          <cell r="E1092">
            <v>0</v>
          </cell>
          <cell r="F1092">
            <v>-9738.27</v>
          </cell>
          <cell r="G1092">
            <v>9738.27</v>
          </cell>
        </row>
        <row r="1093">
          <cell r="A1093" t="str">
            <v>300363.SZ</v>
          </cell>
          <cell r="B1093" t="str">
            <v>博腾股份</v>
          </cell>
          <cell r="C1093">
            <v>0</v>
          </cell>
          <cell r="D1093">
            <v>0</v>
          </cell>
          <cell r="E1093">
            <v>0</v>
          </cell>
          <cell r="F1093">
            <v>-99754.12</v>
          </cell>
          <cell r="G1093">
            <v>99754.12</v>
          </cell>
        </row>
        <row r="1094">
          <cell r="A1094" t="str">
            <v>300438.SZ</v>
          </cell>
          <cell r="B1094" t="str">
            <v>鹏辉能源</v>
          </cell>
          <cell r="C1094">
            <v>0</v>
          </cell>
          <cell r="D1094">
            <v>0</v>
          </cell>
          <cell r="E1094">
            <v>0</v>
          </cell>
          <cell r="F1094">
            <v>-5104259.96</v>
          </cell>
          <cell r="G1094">
            <v>5104259.96</v>
          </cell>
        </row>
        <row r="1095">
          <cell r="A1095" t="str">
            <v>300306.SZ</v>
          </cell>
          <cell r="B1095" t="str">
            <v>远方信息</v>
          </cell>
          <cell r="C1095">
            <v>0</v>
          </cell>
          <cell r="D1095">
            <v>0</v>
          </cell>
          <cell r="E1095">
            <v>0</v>
          </cell>
          <cell r="F1095">
            <v>3986790.8</v>
          </cell>
          <cell r="G1095">
            <v>-3986790.8</v>
          </cell>
        </row>
        <row r="1096">
          <cell r="A1096" t="str">
            <v>300441.SZ</v>
          </cell>
          <cell r="B1096" t="str">
            <v>鲍斯股份</v>
          </cell>
          <cell r="C1096">
            <v>0</v>
          </cell>
          <cell r="D1096">
            <v>0</v>
          </cell>
          <cell r="E1096">
            <v>0</v>
          </cell>
          <cell r="F1096">
            <v>-1125011.99</v>
          </cell>
          <cell r="G1096">
            <v>1125011.99</v>
          </cell>
        </row>
        <row r="1097">
          <cell r="A1097" t="str">
            <v>300381.SZ</v>
          </cell>
          <cell r="B1097" t="str">
            <v>溢多利</v>
          </cell>
          <cell r="C1097">
            <v>0</v>
          </cell>
          <cell r="D1097">
            <v>0</v>
          </cell>
          <cell r="E1097">
            <v>0</v>
          </cell>
          <cell r="F1097">
            <v>-162717.4</v>
          </cell>
          <cell r="G1097">
            <v>162717.4</v>
          </cell>
        </row>
        <row r="1098">
          <cell r="A1098" t="str">
            <v>300379.SZ</v>
          </cell>
          <cell r="B1098" t="str">
            <v>东方通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</row>
        <row r="1099">
          <cell r="A1099" t="str">
            <v>300452.SZ</v>
          </cell>
          <cell r="B1099" t="str">
            <v>山河药辅</v>
          </cell>
          <cell r="C1099">
            <v>0</v>
          </cell>
          <cell r="D1099">
            <v>0</v>
          </cell>
          <cell r="E1099">
            <v>0</v>
          </cell>
          <cell r="F1099">
            <v>-102213.81</v>
          </cell>
          <cell r="G1099">
            <v>102213.81</v>
          </cell>
        </row>
        <row r="1100">
          <cell r="A1100" t="str">
            <v>000987.SZ</v>
          </cell>
          <cell r="B1100" t="str">
            <v>越秀金控</v>
          </cell>
          <cell r="C1100">
            <v>0</v>
          </cell>
          <cell r="D1100">
            <v>0</v>
          </cell>
          <cell r="E1100">
            <v>0</v>
          </cell>
          <cell r="F1100">
            <v>16288.42</v>
          </cell>
          <cell r="G1100">
            <v>-16288.42</v>
          </cell>
        </row>
        <row r="1101">
          <cell r="A1101" t="str">
            <v>300350.SZ</v>
          </cell>
          <cell r="B1101" t="str">
            <v>华鹏飞</v>
          </cell>
          <cell r="C1101">
            <v>0</v>
          </cell>
          <cell r="D1101">
            <v>0</v>
          </cell>
          <cell r="E1101">
            <v>0</v>
          </cell>
          <cell r="F1101">
            <v>-5267680.97</v>
          </cell>
          <cell r="G1101">
            <v>5267680.97</v>
          </cell>
        </row>
        <row r="1102">
          <cell r="A1102" t="str">
            <v>300419.SZ</v>
          </cell>
          <cell r="B1102" t="str">
            <v>浩丰科技</v>
          </cell>
          <cell r="C1102">
            <v>0</v>
          </cell>
          <cell r="D1102">
            <v>0</v>
          </cell>
          <cell r="E1102">
            <v>0</v>
          </cell>
          <cell r="F1102">
            <v>-37026.55</v>
          </cell>
          <cell r="G1102">
            <v>37026.55</v>
          </cell>
        </row>
        <row r="1103">
          <cell r="A1103" t="str">
            <v>000958.SZ</v>
          </cell>
          <cell r="B1103" t="str">
            <v>东方能源</v>
          </cell>
          <cell r="C1103">
            <v>0</v>
          </cell>
          <cell r="D1103">
            <v>0</v>
          </cell>
          <cell r="E1103">
            <v>0</v>
          </cell>
          <cell r="F1103">
            <v>3957825.62</v>
          </cell>
          <cell r="G1103">
            <v>-3957825.62</v>
          </cell>
        </row>
        <row r="1104">
          <cell r="A1104" t="str">
            <v>300426.SZ</v>
          </cell>
          <cell r="B1104" t="str">
            <v>唐德影视</v>
          </cell>
          <cell r="C1104">
            <v>0</v>
          </cell>
          <cell r="D1104">
            <v>0</v>
          </cell>
          <cell r="E1104">
            <v>0</v>
          </cell>
          <cell r="F1104">
            <v>6609.08</v>
          </cell>
          <cell r="G1104">
            <v>-6609.08</v>
          </cell>
        </row>
        <row r="1105">
          <cell r="A1105" t="str">
            <v>300401.SZ</v>
          </cell>
          <cell r="B1105" t="str">
            <v>花园生物</v>
          </cell>
          <cell r="C1105">
            <v>0</v>
          </cell>
          <cell r="D1105">
            <v>0</v>
          </cell>
          <cell r="E1105">
            <v>0</v>
          </cell>
          <cell r="F1105">
            <v>66294886.12</v>
          </cell>
          <cell r="G1105">
            <v>-66294886.12</v>
          </cell>
        </row>
        <row r="1106">
          <cell r="A1106" t="str">
            <v>300310.SZ</v>
          </cell>
          <cell r="B1106" t="str">
            <v>宜通世纪</v>
          </cell>
          <cell r="C1106">
            <v>0</v>
          </cell>
          <cell r="D1106">
            <v>0</v>
          </cell>
          <cell r="E1106">
            <v>0</v>
          </cell>
          <cell r="F1106">
            <v>387821.56</v>
          </cell>
          <cell r="G1106">
            <v>-387821.56</v>
          </cell>
        </row>
        <row r="1107">
          <cell r="A1107" t="str">
            <v>002032.SZ</v>
          </cell>
          <cell r="B1107" t="str">
            <v>苏泊尔</v>
          </cell>
          <cell r="C1107">
            <v>0</v>
          </cell>
          <cell r="D1107">
            <v>0</v>
          </cell>
          <cell r="E1107">
            <v>0</v>
          </cell>
          <cell r="F1107">
            <v>-568688.68</v>
          </cell>
          <cell r="G1107">
            <v>568688.68</v>
          </cell>
        </row>
        <row r="1108">
          <cell r="A1108" t="str">
            <v>300430.SZ</v>
          </cell>
          <cell r="B1108" t="str">
            <v>诚益通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</row>
        <row r="1109">
          <cell r="A1109" t="str">
            <v>000966.SZ</v>
          </cell>
          <cell r="B1109" t="str">
            <v>长源电力</v>
          </cell>
          <cell r="C1109">
            <v>0</v>
          </cell>
          <cell r="D1109">
            <v>0</v>
          </cell>
          <cell r="E1109">
            <v>0</v>
          </cell>
          <cell r="F1109">
            <v>23807872.68</v>
          </cell>
          <cell r="G1109">
            <v>-23807872.68</v>
          </cell>
        </row>
        <row r="1110">
          <cell r="A1110" t="str">
            <v>300388.SZ</v>
          </cell>
          <cell r="B1110" t="str">
            <v>节能国祯</v>
          </cell>
          <cell r="C1110">
            <v>0</v>
          </cell>
          <cell r="D1110">
            <v>0</v>
          </cell>
          <cell r="E1110">
            <v>0</v>
          </cell>
          <cell r="F1110">
            <v>-5659.84</v>
          </cell>
          <cell r="G1110">
            <v>5659.84</v>
          </cell>
        </row>
        <row r="1111">
          <cell r="A1111" t="str">
            <v>300383.SZ</v>
          </cell>
          <cell r="B1111" t="str">
            <v>光环新网</v>
          </cell>
          <cell r="C1111">
            <v>0</v>
          </cell>
          <cell r="D1111">
            <v>0</v>
          </cell>
          <cell r="E1111">
            <v>0</v>
          </cell>
          <cell r="F1111">
            <v>-421359.78</v>
          </cell>
          <cell r="G1111">
            <v>421359.78</v>
          </cell>
        </row>
        <row r="1112">
          <cell r="A1112" t="str">
            <v>300455.SZ</v>
          </cell>
          <cell r="B1112" t="str">
            <v>康拓红外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</row>
        <row r="1113">
          <cell r="A1113" t="str">
            <v>002033.SZ</v>
          </cell>
          <cell r="B1113" t="str">
            <v>丽江股份</v>
          </cell>
          <cell r="C1113">
            <v>0</v>
          </cell>
          <cell r="D1113">
            <v>0</v>
          </cell>
          <cell r="E1113">
            <v>0</v>
          </cell>
          <cell r="F1113">
            <v>-40696.31</v>
          </cell>
          <cell r="G1113">
            <v>40696.31</v>
          </cell>
        </row>
        <row r="1114">
          <cell r="A1114" t="str">
            <v>000996.SZ</v>
          </cell>
          <cell r="B1114" t="str">
            <v>中国中期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</row>
        <row r="1115">
          <cell r="A1115" t="str">
            <v>001979.SZ</v>
          </cell>
          <cell r="B1115" t="str">
            <v>招商蛇口</v>
          </cell>
          <cell r="C1115">
            <v>0</v>
          </cell>
          <cell r="D1115">
            <v>0</v>
          </cell>
          <cell r="E1115">
            <v>0</v>
          </cell>
          <cell r="F1115">
            <v>-2944519.31</v>
          </cell>
          <cell r="G1115">
            <v>2944519.31</v>
          </cell>
        </row>
        <row r="1116">
          <cell r="A1116" t="str">
            <v>300421.SZ</v>
          </cell>
          <cell r="B1116" t="str">
            <v>力星股份</v>
          </cell>
          <cell r="C1116">
            <v>0</v>
          </cell>
          <cell r="D1116">
            <v>0</v>
          </cell>
          <cell r="E1116">
            <v>0</v>
          </cell>
          <cell r="F1116">
            <v>1569618.97</v>
          </cell>
          <cell r="G1116">
            <v>-1569618.97</v>
          </cell>
        </row>
        <row r="1117">
          <cell r="A1117" t="str">
            <v>300486.SZ</v>
          </cell>
          <cell r="B1117" t="str">
            <v>东杰智能</v>
          </cell>
          <cell r="C1117">
            <v>0</v>
          </cell>
          <cell r="D1117">
            <v>0</v>
          </cell>
          <cell r="E1117">
            <v>0</v>
          </cell>
          <cell r="F1117">
            <v>6511075.16</v>
          </cell>
          <cell r="G1117">
            <v>-6511075.16</v>
          </cell>
        </row>
        <row r="1118">
          <cell r="A1118" t="str">
            <v>000997.SZ</v>
          </cell>
          <cell r="B1118" t="str">
            <v>新大陆</v>
          </cell>
          <cell r="C1118">
            <v>0</v>
          </cell>
          <cell r="D1118">
            <v>0</v>
          </cell>
          <cell r="E1118">
            <v>0</v>
          </cell>
          <cell r="F1118">
            <v>-14802025.77</v>
          </cell>
          <cell r="G1118">
            <v>14802025.77</v>
          </cell>
        </row>
        <row r="1119">
          <cell r="A1119" t="str">
            <v>300298.SZ</v>
          </cell>
          <cell r="B1119" t="str">
            <v>三诺生物</v>
          </cell>
          <cell r="C1119">
            <v>0</v>
          </cell>
          <cell r="D1119">
            <v>0</v>
          </cell>
          <cell r="E1119">
            <v>0</v>
          </cell>
          <cell r="F1119">
            <v>-134924.8</v>
          </cell>
          <cell r="G1119">
            <v>134924.8</v>
          </cell>
        </row>
        <row r="1120">
          <cell r="A1120" t="str">
            <v>300332.SZ</v>
          </cell>
          <cell r="B1120" t="str">
            <v>天壕环境</v>
          </cell>
          <cell r="C1120">
            <v>0</v>
          </cell>
          <cell r="D1120">
            <v>0</v>
          </cell>
          <cell r="E1120">
            <v>0</v>
          </cell>
          <cell r="F1120">
            <v>-128552.12</v>
          </cell>
          <cell r="G1120">
            <v>128552.12</v>
          </cell>
        </row>
        <row r="1121">
          <cell r="A1121" t="str">
            <v>300389.SZ</v>
          </cell>
          <cell r="B1121" t="str">
            <v>艾比森</v>
          </cell>
          <cell r="C1121">
            <v>0</v>
          </cell>
          <cell r="D1121">
            <v>0</v>
          </cell>
          <cell r="E1121">
            <v>0</v>
          </cell>
          <cell r="F1121">
            <v>462443.62</v>
          </cell>
          <cell r="G1121">
            <v>-462443.62</v>
          </cell>
        </row>
        <row r="1122">
          <cell r="A1122" t="str">
            <v>300456.SZ</v>
          </cell>
          <cell r="B1122" t="str">
            <v>赛微电子</v>
          </cell>
          <cell r="C1122">
            <v>0</v>
          </cell>
          <cell r="D1122">
            <v>0</v>
          </cell>
          <cell r="E1122">
            <v>0</v>
          </cell>
          <cell r="F1122">
            <v>1057336.78</v>
          </cell>
          <cell r="G1122">
            <v>-1057336.78</v>
          </cell>
        </row>
        <row r="1123">
          <cell r="A1123" t="str">
            <v>002011.SZ</v>
          </cell>
          <cell r="B1123" t="str">
            <v>盾安环境</v>
          </cell>
          <cell r="C1123">
            <v>0</v>
          </cell>
          <cell r="D1123">
            <v>0</v>
          </cell>
          <cell r="E1123">
            <v>0</v>
          </cell>
          <cell r="F1123">
            <v>-2659379.4</v>
          </cell>
          <cell r="G1123">
            <v>2659379.4</v>
          </cell>
        </row>
        <row r="1124">
          <cell r="A1124" t="str">
            <v>300469.SZ</v>
          </cell>
          <cell r="B1124" t="str">
            <v>信息发展</v>
          </cell>
          <cell r="C1124">
            <v>0</v>
          </cell>
          <cell r="D1124">
            <v>0</v>
          </cell>
          <cell r="E1124">
            <v>0</v>
          </cell>
          <cell r="F1124">
            <v>40606.96</v>
          </cell>
          <cell r="G1124">
            <v>-40606.96</v>
          </cell>
        </row>
        <row r="1125">
          <cell r="A1125" t="str">
            <v>300490.SZ</v>
          </cell>
          <cell r="B1125" t="str">
            <v>华自科技</v>
          </cell>
          <cell r="C1125">
            <v>0</v>
          </cell>
          <cell r="D1125">
            <v>0</v>
          </cell>
          <cell r="E1125">
            <v>0</v>
          </cell>
          <cell r="F1125">
            <v>25291.96</v>
          </cell>
          <cell r="G1125">
            <v>-25291.96</v>
          </cell>
        </row>
        <row r="1126">
          <cell r="A1126" t="str">
            <v>300333.SZ</v>
          </cell>
          <cell r="B1126" t="str">
            <v>兆日科技</v>
          </cell>
          <cell r="C1126">
            <v>0</v>
          </cell>
          <cell r="D1126">
            <v>0</v>
          </cell>
          <cell r="E1126">
            <v>0</v>
          </cell>
          <cell r="F1126">
            <v>29417.47</v>
          </cell>
          <cell r="G1126">
            <v>-29417.47</v>
          </cell>
        </row>
        <row r="1127">
          <cell r="A1127" t="str">
            <v>300339.SZ</v>
          </cell>
          <cell r="B1127" t="str">
            <v>润和软件</v>
          </cell>
          <cell r="C1127">
            <v>0</v>
          </cell>
          <cell r="D1127">
            <v>0</v>
          </cell>
          <cell r="E1127">
            <v>0</v>
          </cell>
          <cell r="F1127">
            <v>-21494.04</v>
          </cell>
          <cell r="G1127">
            <v>21494.04</v>
          </cell>
        </row>
        <row r="1128">
          <cell r="A1128" t="str">
            <v>002006.SZ</v>
          </cell>
          <cell r="B1128" t="str">
            <v>精功科技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</row>
        <row r="1129">
          <cell r="A1129" t="str">
            <v>300412.SZ</v>
          </cell>
          <cell r="B1129" t="str">
            <v>迦南科技</v>
          </cell>
          <cell r="C1129">
            <v>0</v>
          </cell>
          <cell r="D1129">
            <v>0</v>
          </cell>
          <cell r="E1129">
            <v>0</v>
          </cell>
          <cell r="F1129">
            <v>-27255.07</v>
          </cell>
          <cell r="G1129">
            <v>27255.07</v>
          </cell>
        </row>
        <row r="1130">
          <cell r="A1130" t="str">
            <v>002026.SZ</v>
          </cell>
          <cell r="B1130" t="str">
            <v>山东威达</v>
          </cell>
          <cell r="C1130">
            <v>0</v>
          </cell>
          <cell r="D1130">
            <v>0</v>
          </cell>
          <cell r="E1130">
            <v>0</v>
          </cell>
          <cell r="F1130">
            <v>1054901.08</v>
          </cell>
          <cell r="G1130">
            <v>-1054901.08</v>
          </cell>
        </row>
        <row r="1131">
          <cell r="A1131" t="str">
            <v>300474.SZ</v>
          </cell>
          <cell r="B1131" t="str">
            <v>景嘉微</v>
          </cell>
          <cell r="C1131">
            <v>0</v>
          </cell>
          <cell r="D1131">
            <v>0</v>
          </cell>
          <cell r="E1131">
            <v>0</v>
          </cell>
          <cell r="F1131">
            <v>2261.1</v>
          </cell>
          <cell r="G1131">
            <v>-2261.1</v>
          </cell>
        </row>
        <row r="1132">
          <cell r="A1132" t="str">
            <v>300418.SZ</v>
          </cell>
          <cell r="B1132" t="str">
            <v>昆仑万维</v>
          </cell>
          <cell r="C1132">
            <v>0</v>
          </cell>
          <cell r="D1132">
            <v>0</v>
          </cell>
          <cell r="E1132">
            <v>0</v>
          </cell>
          <cell r="F1132">
            <v>-37294.23</v>
          </cell>
          <cell r="G1132">
            <v>37294.23</v>
          </cell>
        </row>
        <row r="1133">
          <cell r="A1133" t="str">
            <v>300402.SZ</v>
          </cell>
          <cell r="B1133" t="str">
            <v>宝色股份</v>
          </cell>
          <cell r="C1133">
            <v>0</v>
          </cell>
          <cell r="D1133">
            <v>0</v>
          </cell>
          <cell r="E1133">
            <v>0</v>
          </cell>
          <cell r="F1133">
            <v>-7360.85</v>
          </cell>
          <cell r="G1133">
            <v>7360.85</v>
          </cell>
        </row>
        <row r="1134">
          <cell r="A1134" t="str">
            <v>300449.SZ</v>
          </cell>
          <cell r="B1134" t="str">
            <v>汉邦高科</v>
          </cell>
          <cell r="C1134">
            <v>0</v>
          </cell>
          <cell r="D1134">
            <v>0</v>
          </cell>
          <cell r="E1134">
            <v>0</v>
          </cell>
          <cell r="F1134">
            <v>-12016.81</v>
          </cell>
          <cell r="G1134">
            <v>12016.81</v>
          </cell>
        </row>
        <row r="1135">
          <cell r="A1135" t="str">
            <v>002027.SZ</v>
          </cell>
          <cell r="B1135" t="str">
            <v>分众传媒</v>
          </cell>
          <cell r="C1135">
            <v>0</v>
          </cell>
          <cell r="D1135">
            <v>0</v>
          </cell>
          <cell r="E1135">
            <v>0</v>
          </cell>
          <cell r="F1135">
            <v>4721917.7</v>
          </cell>
          <cell r="G1135">
            <v>-4721917.7</v>
          </cell>
        </row>
        <row r="1136">
          <cell r="A1136" t="str">
            <v>300427.SZ</v>
          </cell>
          <cell r="B1136" t="str">
            <v>红相股份</v>
          </cell>
          <cell r="C1136">
            <v>0</v>
          </cell>
          <cell r="D1136">
            <v>0</v>
          </cell>
          <cell r="E1136">
            <v>0</v>
          </cell>
          <cell r="F1136">
            <v>-151937.03</v>
          </cell>
          <cell r="G1136">
            <v>151937.03</v>
          </cell>
        </row>
        <row r="1137">
          <cell r="A1137" t="str">
            <v>300494.SZ</v>
          </cell>
          <cell r="B1137" t="str">
            <v>盛天网络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</row>
        <row r="1138">
          <cell r="A1138" t="str">
            <v>002028.SZ</v>
          </cell>
          <cell r="B1138" t="str">
            <v>思源电气</v>
          </cell>
          <cell r="C1138">
            <v>0</v>
          </cell>
          <cell r="D1138">
            <v>0</v>
          </cell>
          <cell r="E1138">
            <v>0</v>
          </cell>
          <cell r="F1138">
            <v>-903839.85</v>
          </cell>
          <cell r="G1138">
            <v>903839.85</v>
          </cell>
        </row>
        <row r="1139">
          <cell r="A1139" t="str">
            <v>300336.SZ</v>
          </cell>
          <cell r="B1139" t="str">
            <v>新文化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</row>
        <row r="1140">
          <cell r="A1140" t="str">
            <v>000988.SZ</v>
          </cell>
          <cell r="B1140" t="str">
            <v>华工科技</v>
          </cell>
          <cell r="C1140">
            <v>0</v>
          </cell>
          <cell r="D1140">
            <v>0</v>
          </cell>
          <cell r="E1140">
            <v>0</v>
          </cell>
          <cell r="F1140">
            <v>801912.63</v>
          </cell>
          <cell r="G1140">
            <v>-801912.63</v>
          </cell>
        </row>
        <row r="1141">
          <cell r="A1141" t="str">
            <v>000950.SZ</v>
          </cell>
          <cell r="B1141" t="str">
            <v>重药控股</v>
          </cell>
          <cell r="C1141">
            <v>0</v>
          </cell>
          <cell r="D1141">
            <v>0</v>
          </cell>
          <cell r="E1141">
            <v>0</v>
          </cell>
          <cell r="F1141">
            <v>316553.1</v>
          </cell>
          <cell r="G1141">
            <v>-316553.1</v>
          </cell>
        </row>
        <row r="1142">
          <cell r="A1142" t="str">
            <v>300461.SZ</v>
          </cell>
          <cell r="B1142" t="str">
            <v>田中精机</v>
          </cell>
          <cell r="C1142">
            <v>0</v>
          </cell>
          <cell r="D1142">
            <v>0</v>
          </cell>
          <cell r="E1142">
            <v>0</v>
          </cell>
          <cell r="F1142">
            <v>-501381.26</v>
          </cell>
          <cell r="G1142">
            <v>501381.26</v>
          </cell>
        </row>
        <row r="1143">
          <cell r="A1143" t="str">
            <v>300527.SZ</v>
          </cell>
          <cell r="B1143" t="str">
            <v>中船应急</v>
          </cell>
          <cell r="C1143">
            <v>0</v>
          </cell>
          <cell r="D1143">
            <v>0</v>
          </cell>
          <cell r="E1143">
            <v>0</v>
          </cell>
          <cell r="F1143">
            <v>-47858.46</v>
          </cell>
          <cell r="G1143">
            <v>47858.46</v>
          </cell>
        </row>
        <row r="1144">
          <cell r="A1144" t="str">
            <v>300477.SZ</v>
          </cell>
          <cell r="B1144" t="str">
            <v>合纵科技</v>
          </cell>
          <cell r="C1144">
            <v>0</v>
          </cell>
          <cell r="D1144">
            <v>0</v>
          </cell>
          <cell r="E1144">
            <v>0</v>
          </cell>
          <cell r="F1144">
            <v>-7373.13</v>
          </cell>
          <cell r="G1144">
            <v>7373.13</v>
          </cell>
        </row>
        <row r="1145">
          <cell r="A1145" t="str">
            <v>300525.SZ</v>
          </cell>
          <cell r="B1145" t="str">
            <v>博思软件</v>
          </cell>
          <cell r="C1145">
            <v>0</v>
          </cell>
          <cell r="D1145">
            <v>0</v>
          </cell>
          <cell r="E1145">
            <v>0</v>
          </cell>
          <cell r="F1145">
            <v>-226980.03</v>
          </cell>
          <cell r="G1145">
            <v>226980.03</v>
          </cell>
        </row>
        <row r="1146">
          <cell r="A1146" t="str">
            <v>300404.SZ</v>
          </cell>
          <cell r="B1146" t="str">
            <v>博济医药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</row>
        <row r="1147">
          <cell r="A1147" t="str">
            <v>300433.SZ</v>
          </cell>
          <cell r="B1147" t="str">
            <v>蓝思科技</v>
          </cell>
          <cell r="C1147">
            <v>0</v>
          </cell>
          <cell r="D1147">
            <v>0</v>
          </cell>
          <cell r="E1147">
            <v>0</v>
          </cell>
          <cell r="F1147">
            <v>-585546.74</v>
          </cell>
          <cell r="G1147">
            <v>585546.74</v>
          </cell>
        </row>
        <row r="1148">
          <cell r="A1148" t="str">
            <v>300623.SZ</v>
          </cell>
          <cell r="B1148" t="str">
            <v>捷捷微电</v>
          </cell>
          <cell r="C1148">
            <v>0</v>
          </cell>
          <cell r="D1148">
            <v>0</v>
          </cell>
          <cell r="E1148">
            <v>0</v>
          </cell>
          <cell r="F1148">
            <v>426875.82</v>
          </cell>
          <cell r="G1148">
            <v>-426875.82</v>
          </cell>
        </row>
        <row r="1149">
          <cell r="A1149" t="str">
            <v>002030.SZ</v>
          </cell>
          <cell r="B1149" t="str">
            <v>达安基因</v>
          </cell>
          <cell r="C1149">
            <v>0</v>
          </cell>
          <cell r="D1149">
            <v>0</v>
          </cell>
          <cell r="E1149">
            <v>0</v>
          </cell>
          <cell r="F1149">
            <v>-44973.9</v>
          </cell>
          <cell r="G1149">
            <v>44973.9</v>
          </cell>
        </row>
        <row r="1150">
          <cell r="A1150" t="str">
            <v>002002.SZ</v>
          </cell>
          <cell r="B1150" t="str">
            <v>鸿达兴业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</row>
        <row r="1151">
          <cell r="A1151" t="str">
            <v>002084.SZ</v>
          </cell>
          <cell r="B1151" t="str">
            <v>海鸥住工</v>
          </cell>
          <cell r="C1151">
            <v>0</v>
          </cell>
          <cell r="D1151">
            <v>0</v>
          </cell>
          <cell r="E1151">
            <v>0</v>
          </cell>
          <cell r="F1151">
            <v>276494.91</v>
          </cell>
          <cell r="G1151">
            <v>-276494.91</v>
          </cell>
        </row>
        <row r="1152">
          <cell r="A1152" t="str">
            <v>002041.SZ</v>
          </cell>
          <cell r="B1152" t="str">
            <v>登海种业</v>
          </cell>
          <cell r="C1152">
            <v>0</v>
          </cell>
          <cell r="D1152">
            <v>0</v>
          </cell>
          <cell r="E1152">
            <v>0</v>
          </cell>
          <cell r="F1152">
            <v>777077.25</v>
          </cell>
          <cell r="G1152">
            <v>-777077.25</v>
          </cell>
        </row>
        <row r="1153">
          <cell r="A1153" t="str">
            <v>300467.SZ</v>
          </cell>
          <cell r="B1153" t="str">
            <v>迅游科技</v>
          </cell>
          <cell r="C1153">
            <v>0</v>
          </cell>
          <cell r="D1153">
            <v>0</v>
          </cell>
          <cell r="E1153">
            <v>0</v>
          </cell>
          <cell r="F1153">
            <v>465618.17</v>
          </cell>
          <cell r="G1153">
            <v>-465618.17</v>
          </cell>
        </row>
        <row r="1154">
          <cell r="A1154" t="str">
            <v>300443.SZ</v>
          </cell>
          <cell r="B1154" t="str">
            <v>金雷股份</v>
          </cell>
          <cell r="C1154">
            <v>0</v>
          </cell>
          <cell r="D1154">
            <v>0</v>
          </cell>
          <cell r="E1154">
            <v>0</v>
          </cell>
          <cell r="F1154">
            <v>-13420.14</v>
          </cell>
          <cell r="G1154">
            <v>13420.14</v>
          </cell>
        </row>
        <row r="1155">
          <cell r="A1155" t="str">
            <v>002038.SZ</v>
          </cell>
          <cell r="B1155" t="str">
            <v>双鹭药业</v>
          </cell>
          <cell r="C1155">
            <v>0</v>
          </cell>
          <cell r="D1155">
            <v>0</v>
          </cell>
          <cell r="E1155">
            <v>0</v>
          </cell>
          <cell r="F1155">
            <v>3118548.52</v>
          </cell>
          <cell r="G1155">
            <v>-3118548.52</v>
          </cell>
        </row>
        <row r="1156">
          <cell r="A1156" t="str">
            <v>300534.SZ</v>
          </cell>
          <cell r="B1156" t="str">
            <v>陇神戎发</v>
          </cell>
          <cell r="C1156">
            <v>0</v>
          </cell>
          <cell r="D1156">
            <v>0</v>
          </cell>
          <cell r="E1156">
            <v>0</v>
          </cell>
          <cell r="F1156">
            <v>70223.48</v>
          </cell>
          <cell r="G1156">
            <v>-70223.48</v>
          </cell>
        </row>
        <row r="1157">
          <cell r="A1157" t="str">
            <v>000955.SZ</v>
          </cell>
          <cell r="B1157" t="str">
            <v>欣龙控股</v>
          </cell>
          <cell r="C1157">
            <v>0</v>
          </cell>
          <cell r="D1157">
            <v>0</v>
          </cell>
          <cell r="E1157">
            <v>0</v>
          </cell>
          <cell r="F1157">
            <v>55917.42</v>
          </cell>
          <cell r="G1157">
            <v>-55917.42</v>
          </cell>
        </row>
        <row r="1158">
          <cell r="A1158" t="str">
            <v>300397.SZ</v>
          </cell>
          <cell r="B1158" t="str">
            <v>天和防务</v>
          </cell>
          <cell r="C1158">
            <v>0</v>
          </cell>
          <cell r="D1158">
            <v>0</v>
          </cell>
          <cell r="E1158">
            <v>0</v>
          </cell>
          <cell r="F1158">
            <v>-11165.66</v>
          </cell>
          <cell r="G1158">
            <v>11165.66</v>
          </cell>
        </row>
        <row r="1159">
          <cell r="A1159" t="str">
            <v>002005.SZ</v>
          </cell>
          <cell r="B1159" t="str">
            <v>ST德豪</v>
          </cell>
          <cell r="C1159">
            <v>0</v>
          </cell>
          <cell r="D1159">
            <v>0</v>
          </cell>
          <cell r="E1159">
            <v>0</v>
          </cell>
          <cell r="F1159">
            <v>145022.46</v>
          </cell>
          <cell r="G1159">
            <v>-145022.46</v>
          </cell>
        </row>
        <row r="1160">
          <cell r="A1160" t="str">
            <v>002089.SZ</v>
          </cell>
          <cell r="B1160" t="str">
            <v>ST新海</v>
          </cell>
          <cell r="C1160">
            <v>0</v>
          </cell>
          <cell r="D1160">
            <v>0</v>
          </cell>
          <cell r="E1160">
            <v>0</v>
          </cell>
          <cell r="F1160">
            <v>2579661.34</v>
          </cell>
          <cell r="G1160">
            <v>-2579661.34</v>
          </cell>
        </row>
        <row r="1161">
          <cell r="A1161" t="str">
            <v>002013.SZ</v>
          </cell>
          <cell r="B1161" t="str">
            <v>中航机电</v>
          </cell>
          <cell r="C1161">
            <v>0</v>
          </cell>
          <cell r="D1161">
            <v>0</v>
          </cell>
          <cell r="E1161">
            <v>0</v>
          </cell>
          <cell r="F1161">
            <v>-19253.17</v>
          </cell>
          <cell r="G1161">
            <v>19253.17</v>
          </cell>
        </row>
        <row r="1162">
          <cell r="A1162" t="str">
            <v>002004.SZ</v>
          </cell>
          <cell r="B1162" t="str">
            <v>华邦健康</v>
          </cell>
          <cell r="C1162">
            <v>0</v>
          </cell>
          <cell r="D1162">
            <v>0</v>
          </cell>
          <cell r="E1162">
            <v>0</v>
          </cell>
          <cell r="F1162">
            <v>-930014.46</v>
          </cell>
          <cell r="G1162">
            <v>930014.46</v>
          </cell>
        </row>
        <row r="1163">
          <cell r="A1163" t="str">
            <v>002051.SZ</v>
          </cell>
          <cell r="B1163" t="str">
            <v>中工国际</v>
          </cell>
          <cell r="C1163">
            <v>0</v>
          </cell>
          <cell r="D1163">
            <v>0</v>
          </cell>
          <cell r="E1163">
            <v>0</v>
          </cell>
          <cell r="F1163">
            <v>-291173.99</v>
          </cell>
          <cell r="G1163">
            <v>291173.99</v>
          </cell>
        </row>
        <row r="1164">
          <cell r="A1164" t="str">
            <v>000975.SZ</v>
          </cell>
          <cell r="B1164" t="str">
            <v>银泰黄金</v>
          </cell>
          <cell r="C1164">
            <v>0</v>
          </cell>
          <cell r="D1164">
            <v>0</v>
          </cell>
          <cell r="E1164">
            <v>0</v>
          </cell>
          <cell r="F1164">
            <v>29967.1</v>
          </cell>
          <cell r="G1164">
            <v>-29967.1</v>
          </cell>
        </row>
        <row r="1165">
          <cell r="A1165" t="str">
            <v>300448.SZ</v>
          </cell>
          <cell r="B1165" t="str">
            <v>浩云科技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</row>
        <row r="1166">
          <cell r="A1166" t="str">
            <v>300631.SZ</v>
          </cell>
          <cell r="B1166" t="str">
            <v>久吾高科</v>
          </cell>
          <cell r="C1166">
            <v>0</v>
          </cell>
          <cell r="D1166">
            <v>0</v>
          </cell>
          <cell r="E1166">
            <v>0</v>
          </cell>
          <cell r="F1166">
            <v>-40336.2</v>
          </cell>
          <cell r="G1166">
            <v>40336.2</v>
          </cell>
        </row>
        <row r="1167">
          <cell r="A1167" t="str">
            <v>300369.SZ</v>
          </cell>
          <cell r="B1167" t="str">
            <v>绿盟科技</v>
          </cell>
          <cell r="C1167">
            <v>0</v>
          </cell>
          <cell r="D1167">
            <v>0</v>
          </cell>
          <cell r="E1167">
            <v>0</v>
          </cell>
          <cell r="F1167">
            <v>-69790.36</v>
          </cell>
          <cell r="G1167">
            <v>69790.36</v>
          </cell>
        </row>
        <row r="1168">
          <cell r="A1168" t="str">
            <v>300502.SZ</v>
          </cell>
          <cell r="B1168" t="str">
            <v>新易盛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</row>
        <row r="1169">
          <cell r="A1169" t="str">
            <v>300541.SZ</v>
          </cell>
          <cell r="B1169" t="str">
            <v>先进数通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</row>
        <row r="1170">
          <cell r="A1170" t="str">
            <v>002029.SZ</v>
          </cell>
          <cell r="B1170" t="str">
            <v>七匹狼</v>
          </cell>
          <cell r="C1170">
            <v>0</v>
          </cell>
          <cell r="D1170">
            <v>0</v>
          </cell>
          <cell r="E1170">
            <v>0</v>
          </cell>
          <cell r="F1170">
            <v>-180103.92</v>
          </cell>
          <cell r="G1170">
            <v>180103.92</v>
          </cell>
        </row>
        <row r="1171">
          <cell r="A1171" t="str">
            <v>300479.SZ</v>
          </cell>
          <cell r="B1171" t="str">
            <v>神思电子</v>
          </cell>
          <cell r="C1171">
            <v>0</v>
          </cell>
          <cell r="D1171">
            <v>0</v>
          </cell>
          <cell r="E1171">
            <v>0</v>
          </cell>
          <cell r="F1171">
            <v>-13700</v>
          </cell>
          <cell r="G1171">
            <v>13700</v>
          </cell>
        </row>
        <row r="1172">
          <cell r="A1172" t="str">
            <v>300558.SZ</v>
          </cell>
          <cell r="B1172" t="str">
            <v>贝达药业</v>
          </cell>
          <cell r="C1172">
            <v>0</v>
          </cell>
          <cell r="D1172">
            <v>0</v>
          </cell>
          <cell r="E1172">
            <v>0</v>
          </cell>
          <cell r="F1172">
            <v>104634.86</v>
          </cell>
          <cell r="G1172">
            <v>-104634.86</v>
          </cell>
        </row>
        <row r="1173">
          <cell r="A1173" t="str">
            <v>300423.SZ</v>
          </cell>
          <cell r="B1173" t="str">
            <v>昇辉科技</v>
          </cell>
          <cell r="C1173">
            <v>0</v>
          </cell>
          <cell r="D1173">
            <v>0</v>
          </cell>
          <cell r="E1173">
            <v>0</v>
          </cell>
          <cell r="F1173">
            <v>1423.76</v>
          </cell>
          <cell r="G1173">
            <v>-1423.76</v>
          </cell>
        </row>
        <row r="1174">
          <cell r="A1174" t="str">
            <v>000999.SZ</v>
          </cell>
          <cell r="B1174" t="str">
            <v>华润三九</v>
          </cell>
          <cell r="C1174">
            <v>0</v>
          </cell>
          <cell r="D1174">
            <v>0</v>
          </cell>
          <cell r="E1174">
            <v>0</v>
          </cell>
          <cell r="F1174">
            <v>1097031.88</v>
          </cell>
          <cell r="G1174">
            <v>-1097031.88</v>
          </cell>
        </row>
        <row r="1175">
          <cell r="A1175" t="str">
            <v>300562.SZ</v>
          </cell>
          <cell r="B1175" t="str">
            <v>乐心医疗</v>
          </cell>
          <cell r="C1175">
            <v>0</v>
          </cell>
          <cell r="D1175">
            <v>0</v>
          </cell>
          <cell r="E1175">
            <v>0</v>
          </cell>
          <cell r="F1175">
            <v>-50428.67</v>
          </cell>
          <cell r="G1175">
            <v>50428.67</v>
          </cell>
        </row>
        <row r="1176">
          <cell r="A1176" t="str">
            <v>300483.SZ</v>
          </cell>
          <cell r="B1176" t="str">
            <v>首华燃气</v>
          </cell>
          <cell r="C1176">
            <v>0</v>
          </cell>
          <cell r="D1176">
            <v>0</v>
          </cell>
          <cell r="E1176">
            <v>0</v>
          </cell>
          <cell r="F1176">
            <v>-166881.93</v>
          </cell>
          <cell r="G1176">
            <v>166881.93</v>
          </cell>
        </row>
        <row r="1177">
          <cell r="A1177" t="str">
            <v>300560.SZ</v>
          </cell>
          <cell r="B1177" t="str">
            <v>中富通</v>
          </cell>
          <cell r="C1177">
            <v>0</v>
          </cell>
          <cell r="D1177">
            <v>0</v>
          </cell>
          <cell r="E1177">
            <v>0</v>
          </cell>
          <cell r="F1177">
            <v>-21612.51</v>
          </cell>
          <cell r="G1177">
            <v>21612.51</v>
          </cell>
        </row>
        <row r="1178">
          <cell r="A1178" t="str">
            <v>300533.SZ</v>
          </cell>
          <cell r="B1178" t="str">
            <v>冰川网络</v>
          </cell>
          <cell r="C1178">
            <v>0</v>
          </cell>
          <cell r="D1178">
            <v>0</v>
          </cell>
          <cell r="E1178">
            <v>0</v>
          </cell>
          <cell r="F1178">
            <v>-458.11</v>
          </cell>
          <cell r="G1178">
            <v>458.11</v>
          </cell>
        </row>
        <row r="1179">
          <cell r="A1179" t="str">
            <v>300488.SZ</v>
          </cell>
          <cell r="B1179" t="str">
            <v>恒锋工具</v>
          </cell>
          <cell r="C1179">
            <v>0</v>
          </cell>
          <cell r="D1179">
            <v>0</v>
          </cell>
          <cell r="E1179">
            <v>0</v>
          </cell>
          <cell r="F1179">
            <v>346470.37</v>
          </cell>
          <cell r="G1179">
            <v>-346470.37</v>
          </cell>
        </row>
        <row r="1180">
          <cell r="A1180" t="str">
            <v>002046.SZ</v>
          </cell>
          <cell r="B1180" t="str">
            <v>国机精工</v>
          </cell>
          <cell r="C1180">
            <v>0</v>
          </cell>
          <cell r="D1180">
            <v>0</v>
          </cell>
          <cell r="E1180">
            <v>0</v>
          </cell>
          <cell r="F1180">
            <v>339284.43</v>
          </cell>
          <cell r="G1180">
            <v>-339284.43</v>
          </cell>
        </row>
        <row r="1181">
          <cell r="A1181" t="str">
            <v>300647.SZ</v>
          </cell>
          <cell r="B1181" t="str">
            <v>超频三</v>
          </cell>
          <cell r="C1181">
            <v>0</v>
          </cell>
          <cell r="D1181">
            <v>0</v>
          </cell>
          <cell r="E1181">
            <v>0</v>
          </cell>
          <cell r="F1181">
            <v>-662716.66</v>
          </cell>
          <cell r="G1181">
            <v>662716.66</v>
          </cell>
        </row>
        <row r="1182">
          <cell r="A1182" t="str">
            <v>300482.SZ</v>
          </cell>
          <cell r="B1182" t="str">
            <v>万孚生物</v>
          </cell>
          <cell r="C1182">
            <v>0</v>
          </cell>
          <cell r="D1182">
            <v>0</v>
          </cell>
          <cell r="E1182">
            <v>0</v>
          </cell>
          <cell r="F1182">
            <v>198900.8</v>
          </cell>
          <cell r="G1182">
            <v>-198900.8</v>
          </cell>
        </row>
        <row r="1183">
          <cell r="A1183" t="str">
            <v>300505.SZ</v>
          </cell>
          <cell r="B1183" t="str">
            <v>川金诺</v>
          </cell>
          <cell r="C1183">
            <v>0</v>
          </cell>
          <cell r="D1183">
            <v>0</v>
          </cell>
          <cell r="E1183">
            <v>0</v>
          </cell>
          <cell r="F1183">
            <v>-93913.25</v>
          </cell>
          <cell r="G1183">
            <v>93913.25</v>
          </cell>
        </row>
        <row r="1184">
          <cell r="A1184" t="str">
            <v>000989.SZ</v>
          </cell>
          <cell r="B1184" t="str">
            <v>九芝堂</v>
          </cell>
          <cell r="C1184">
            <v>0</v>
          </cell>
          <cell r="D1184">
            <v>0</v>
          </cell>
          <cell r="E1184">
            <v>0</v>
          </cell>
          <cell r="F1184">
            <v>-83450.13</v>
          </cell>
          <cell r="G1184">
            <v>83450.13</v>
          </cell>
        </row>
        <row r="1185">
          <cell r="A1185" t="str">
            <v>002055.SZ</v>
          </cell>
          <cell r="B1185" t="str">
            <v>得润电子</v>
          </cell>
          <cell r="C1185">
            <v>0</v>
          </cell>
          <cell r="D1185">
            <v>0</v>
          </cell>
          <cell r="E1185">
            <v>0</v>
          </cell>
          <cell r="F1185">
            <v>-1771522.12</v>
          </cell>
          <cell r="G1185">
            <v>1771522.12</v>
          </cell>
        </row>
        <row r="1186">
          <cell r="A1186" t="str">
            <v>300429.SZ</v>
          </cell>
          <cell r="B1186" t="str">
            <v>强力新材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</row>
        <row r="1187">
          <cell r="A1187" t="str">
            <v>002054.SZ</v>
          </cell>
          <cell r="B1187" t="str">
            <v>德美化工</v>
          </cell>
          <cell r="C1187">
            <v>0</v>
          </cell>
          <cell r="D1187">
            <v>0</v>
          </cell>
          <cell r="E1187">
            <v>0</v>
          </cell>
          <cell r="F1187">
            <v>-108873.59</v>
          </cell>
          <cell r="G1187">
            <v>108873.59</v>
          </cell>
        </row>
        <row r="1188">
          <cell r="A1188" t="str">
            <v>300587.SZ</v>
          </cell>
          <cell r="B1188" t="str">
            <v>天铁股份</v>
          </cell>
          <cell r="C1188">
            <v>0</v>
          </cell>
          <cell r="D1188">
            <v>0</v>
          </cell>
          <cell r="E1188">
            <v>0</v>
          </cell>
          <cell r="F1188">
            <v>-902.47</v>
          </cell>
          <cell r="G1188">
            <v>902.47</v>
          </cell>
        </row>
        <row r="1189">
          <cell r="A1189" t="str">
            <v>300571.SZ</v>
          </cell>
          <cell r="B1189" t="str">
            <v>平治信息</v>
          </cell>
          <cell r="C1189">
            <v>0</v>
          </cell>
          <cell r="D1189">
            <v>0</v>
          </cell>
          <cell r="E1189">
            <v>0</v>
          </cell>
          <cell r="F1189">
            <v>-21258.52</v>
          </cell>
          <cell r="G1189">
            <v>21258.52</v>
          </cell>
        </row>
        <row r="1190">
          <cell r="A1190" t="str">
            <v>300400.SZ</v>
          </cell>
          <cell r="B1190" t="str">
            <v>劲拓股份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</row>
        <row r="1191">
          <cell r="A1191" t="str">
            <v>002057.SZ</v>
          </cell>
          <cell r="B1191" t="str">
            <v>中钢天源</v>
          </cell>
          <cell r="C1191">
            <v>0</v>
          </cell>
          <cell r="D1191">
            <v>0</v>
          </cell>
          <cell r="E1191">
            <v>0</v>
          </cell>
          <cell r="F1191">
            <v>37093.84</v>
          </cell>
          <cell r="G1191">
            <v>-37093.84</v>
          </cell>
        </row>
        <row r="1192">
          <cell r="A1192" t="str">
            <v>300485.SZ</v>
          </cell>
          <cell r="B1192" t="str">
            <v>赛升药业</v>
          </cell>
          <cell r="C1192">
            <v>0</v>
          </cell>
          <cell r="D1192">
            <v>0</v>
          </cell>
          <cell r="E1192">
            <v>0</v>
          </cell>
          <cell r="F1192">
            <v>4364552.88</v>
          </cell>
          <cell r="G1192">
            <v>-4364552.88</v>
          </cell>
        </row>
        <row r="1193">
          <cell r="A1193" t="str">
            <v>002086.SZ</v>
          </cell>
          <cell r="B1193" t="str">
            <v>ST东洋</v>
          </cell>
          <cell r="C1193">
            <v>0</v>
          </cell>
          <cell r="D1193">
            <v>0</v>
          </cell>
          <cell r="E1193">
            <v>0</v>
          </cell>
          <cell r="F1193">
            <v>-1229059.56</v>
          </cell>
          <cell r="G1193">
            <v>1229059.56</v>
          </cell>
        </row>
        <row r="1194">
          <cell r="A1194" t="str">
            <v>002010.SZ</v>
          </cell>
          <cell r="B1194" t="str">
            <v>传化智联</v>
          </cell>
          <cell r="C1194">
            <v>0</v>
          </cell>
          <cell r="D1194">
            <v>0</v>
          </cell>
          <cell r="E1194">
            <v>0</v>
          </cell>
          <cell r="F1194">
            <v>-7802433.1</v>
          </cell>
          <cell r="G1194">
            <v>7802433.1</v>
          </cell>
        </row>
        <row r="1195">
          <cell r="A1195" t="str">
            <v>300465.SZ</v>
          </cell>
          <cell r="B1195" t="str">
            <v>高伟达</v>
          </cell>
          <cell r="C1195">
            <v>0</v>
          </cell>
          <cell r="D1195">
            <v>0</v>
          </cell>
          <cell r="E1195">
            <v>0</v>
          </cell>
          <cell r="F1195">
            <v>1327.73</v>
          </cell>
          <cell r="G1195">
            <v>-1327.73</v>
          </cell>
        </row>
        <row r="1196">
          <cell r="A1196" t="str">
            <v>300514.SZ</v>
          </cell>
          <cell r="B1196" t="str">
            <v>友讯达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</row>
        <row r="1197">
          <cell r="A1197" t="str">
            <v>300559.SZ</v>
          </cell>
          <cell r="B1197" t="str">
            <v>佳发教育</v>
          </cell>
          <cell r="C1197">
            <v>0</v>
          </cell>
          <cell r="D1197">
            <v>0</v>
          </cell>
          <cell r="E1197">
            <v>0</v>
          </cell>
          <cell r="F1197">
            <v>9882.86</v>
          </cell>
          <cell r="G1197">
            <v>-9882.86</v>
          </cell>
        </row>
        <row r="1198">
          <cell r="A1198" t="str">
            <v>300521.SZ</v>
          </cell>
          <cell r="B1198" t="str">
            <v>爱司凯</v>
          </cell>
          <cell r="C1198">
            <v>0</v>
          </cell>
          <cell r="D1198">
            <v>0</v>
          </cell>
          <cell r="E1198">
            <v>0</v>
          </cell>
          <cell r="F1198">
            <v>150826.61</v>
          </cell>
          <cell r="G1198">
            <v>-150826.61</v>
          </cell>
        </row>
        <row r="1199">
          <cell r="A1199" t="str">
            <v>001896.SZ</v>
          </cell>
          <cell r="B1199" t="str">
            <v>豫能控股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</row>
        <row r="1200">
          <cell r="A1200" t="str">
            <v>002045.SZ</v>
          </cell>
          <cell r="B1200" t="str">
            <v>国光电器</v>
          </cell>
          <cell r="C1200">
            <v>0</v>
          </cell>
          <cell r="D1200">
            <v>0</v>
          </cell>
          <cell r="E1200">
            <v>0</v>
          </cell>
          <cell r="F1200">
            <v>539169.16</v>
          </cell>
          <cell r="G1200">
            <v>-539169.16</v>
          </cell>
        </row>
        <row r="1201">
          <cell r="A1201" t="str">
            <v>002065.SZ</v>
          </cell>
          <cell r="B1201" t="str">
            <v>东华软件</v>
          </cell>
          <cell r="C1201">
            <v>0</v>
          </cell>
          <cell r="D1201">
            <v>0</v>
          </cell>
          <cell r="E1201">
            <v>0</v>
          </cell>
          <cell r="F1201">
            <v>2372161.31</v>
          </cell>
          <cell r="G1201">
            <v>-2372161.31</v>
          </cell>
        </row>
        <row r="1202">
          <cell r="A1202" t="str">
            <v>300570.SZ</v>
          </cell>
          <cell r="B1202" t="str">
            <v>太辰光</v>
          </cell>
          <cell r="C1202">
            <v>0</v>
          </cell>
          <cell r="D1202">
            <v>0</v>
          </cell>
          <cell r="E1202">
            <v>0</v>
          </cell>
          <cell r="F1202">
            <v>493623.97</v>
          </cell>
          <cell r="G1202">
            <v>-493623.97</v>
          </cell>
        </row>
        <row r="1203">
          <cell r="A1203" t="str">
            <v>300446.SZ</v>
          </cell>
          <cell r="B1203" t="str">
            <v>*ST乐材</v>
          </cell>
          <cell r="C1203">
            <v>0</v>
          </cell>
          <cell r="D1203">
            <v>0</v>
          </cell>
          <cell r="E1203">
            <v>0</v>
          </cell>
          <cell r="F1203">
            <v>4468.59</v>
          </cell>
          <cell r="G1203">
            <v>-4468.59</v>
          </cell>
        </row>
        <row r="1204">
          <cell r="A1204" t="str">
            <v>002074.SZ</v>
          </cell>
          <cell r="B1204" t="str">
            <v>国轩高科</v>
          </cell>
          <cell r="C1204">
            <v>0</v>
          </cell>
          <cell r="D1204">
            <v>0</v>
          </cell>
          <cell r="E1204">
            <v>0</v>
          </cell>
          <cell r="F1204">
            <v>23907734.3</v>
          </cell>
          <cell r="G1204">
            <v>-23907734.3</v>
          </cell>
        </row>
        <row r="1205">
          <cell r="A1205" t="str">
            <v>300633.SZ</v>
          </cell>
          <cell r="B1205" t="str">
            <v>开立医疗</v>
          </cell>
          <cell r="C1205">
            <v>0</v>
          </cell>
          <cell r="D1205">
            <v>0</v>
          </cell>
          <cell r="E1205">
            <v>0</v>
          </cell>
          <cell r="F1205">
            <v>52153.96</v>
          </cell>
          <cell r="G1205">
            <v>-52153.96</v>
          </cell>
        </row>
        <row r="1206">
          <cell r="A1206" t="str">
            <v>300493.SZ</v>
          </cell>
          <cell r="B1206" t="str">
            <v>润欣科技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</row>
        <row r="1207">
          <cell r="A1207" t="str">
            <v>300489.SZ</v>
          </cell>
          <cell r="B1207" t="str">
            <v>光智科技</v>
          </cell>
          <cell r="C1207">
            <v>0</v>
          </cell>
          <cell r="D1207">
            <v>0</v>
          </cell>
          <cell r="E1207">
            <v>0</v>
          </cell>
          <cell r="F1207">
            <v>-6949.21</v>
          </cell>
          <cell r="G1207">
            <v>6949.21</v>
          </cell>
        </row>
        <row r="1208">
          <cell r="A1208" t="str">
            <v>300563.SZ</v>
          </cell>
          <cell r="B1208" t="str">
            <v>神宇股份</v>
          </cell>
          <cell r="C1208">
            <v>0</v>
          </cell>
          <cell r="D1208">
            <v>0</v>
          </cell>
          <cell r="E1208">
            <v>0</v>
          </cell>
          <cell r="F1208">
            <v>-256796.79</v>
          </cell>
          <cell r="G1208">
            <v>256796.79</v>
          </cell>
        </row>
        <row r="1209">
          <cell r="A1209" t="str">
            <v>002040.SZ</v>
          </cell>
          <cell r="B1209" t="str">
            <v>南京港</v>
          </cell>
          <cell r="C1209">
            <v>0</v>
          </cell>
          <cell r="D1209">
            <v>0</v>
          </cell>
          <cell r="E1209">
            <v>0</v>
          </cell>
          <cell r="F1209">
            <v>9356184.78</v>
          </cell>
          <cell r="G1209">
            <v>-9356184.78</v>
          </cell>
        </row>
        <row r="1210">
          <cell r="A1210" t="str">
            <v>002020.SZ</v>
          </cell>
          <cell r="B1210" t="str">
            <v>京新药业</v>
          </cell>
          <cell r="C1210">
            <v>0</v>
          </cell>
          <cell r="D1210">
            <v>0</v>
          </cell>
          <cell r="E1210">
            <v>0</v>
          </cell>
          <cell r="F1210">
            <v>-703843.62</v>
          </cell>
          <cell r="G1210">
            <v>703843.62</v>
          </cell>
        </row>
        <row r="1211">
          <cell r="A1211" t="str">
            <v>002073.SZ</v>
          </cell>
          <cell r="B1211" t="str">
            <v>软控股份</v>
          </cell>
          <cell r="C1211">
            <v>0</v>
          </cell>
          <cell r="D1211">
            <v>0</v>
          </cell>
          <cell r="E1211">
            <v>0</v>
          </cell>
          <cell r="F1211">
            <v>417809.15</v>
          </cell>
          <cell r="G1211">
            <v>-417809.15</v>
          </cell>
        </row>
        <row r="1212">
          <cell r="A1212" t="str">
            <v>300617.SZ</v>
          </cell>
          <cell r="B1212" t="str">
            <v>安靠智电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</row>
        <row r="1213">
          <cell r="A1213" t="str">
            <v>300453.SZ</v>
          </cell>
          <cell r="B1213" t="str">
            <v>三鑫医疗</v>
          </cell>
          <cell r="C1213">
            <v>0</v>
          </cell>
          <cell r="D1213">
            <v>0</v>
          </cell>
          <cell r="E1213">
            <v>0</v>
          </cell>
          <cell r="F1213">
            <v>5835.8</v>
          </cell>
          <cell r="G1213">
            <v>-5835.8</v>
          </cell>
        </row>
        <row r="1214">
          <cell r="A1214" t="str">
            <v>300434.SZ</v>
          </cell>
          <cell r="B1214" t="str">
            <v>金石亚药</v>
          </cell>
          <cell r="C1214">
            <v>0</v>
          </cell>
          <cell r="D1214">
            <v>0</v>
          </cell>
          <cell r="E1214">
            <v>0</v>
          </cell>
          <cell r="F1214">
            <v>-1296.13</v>
          </cell>
          <cell r="G1214">
            <v>1296.13</v>
          </cell>
        </row>
        <row r="1215">
          <cell r="A1215" t="str">
            <v>002056.SZ</v>
          </cell>
          <cell r="B1215" t="str">
            <v>横店东磁</v>
          </cell>
          <cell r="C1215">
            <v>0</v>
          </cell>
          <cell r="D1215">
            <v>0</v>
          </cell>
          <cell r="E1215">
            <v>0</v>
          </cell>
          <cell r="F1215">
            <v>643409.29</v>
          </cell>
          <cell r="G1215">
            <v>-643409.29</v>
          </cell>
        </row>
        <row r="1216">
          <cell r="A1216" t="str">
            <v>002025.SZ</v>
          </cell>
          <cell r="B1216" t="str">
            <v>航天电器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</row>
        <row r="1217">
          <cell r="A1217" t="str">
            <v>300495.SZ</v>
          </cell>
          <cell r="B1217" t="str">
            <v>*ST美尚</v>
          </cell>
          <cell r="C1217">
            <v>0</v>
          </cell>
          <cell r="D1217">
            <v>0</v>
          </cell>
          <cell r="E1217">
            <v>0</v>
          </cell>
          <cell r="F1217">
            <v>22093.61</v>
          </cell>
          <cell r="G1217">
            <v>-22093.61</v>
          </cell>
        </row>
        <row r="1218">
          <cell r="A1218" t="str">
            <v>300619.SZ</v>
          </cell>
          <cell r="B1218" t="str">
            <v>金银河</v>
          </cell>
          <cell r="C1218">
            <v>0</v>
          </cell>
          <cell r="D1218">
            <v>0</v>
          </cell>
          <cell r="E1218">
            <v>0</v>
          </cell>
          <cell r="F1218">
            <v>-19176.65</v>
          </cell>
          <cell r="G1218">
            <v>19176.65</v>
          </cell>
        </row>
        <row r="1219">
          <cell r="A1219" t="str">
            <v>300513.SZ</v>
          </cell>
          <cell r="B1219" t="str">
            <v>恒实科技</v>
          </cell>
          <cell r="C1219">
            <v>0</v>
          </cell>
          <cell r="D1219">
            <v>0</v>
          </cell>
          <cell r="E1219">
            <v>0</v>
          </cell>
          <cell r="F1219">
            <v>-3642.78</v>
          </cell>
          <cell r="G1219">
            <v>3642.78</v>
          </cell>
        </row>
        <row r="1220">
          <cell r="A1220" t="str">
            <v>300535.SZ</v>
          </cell>
          <cell r="B1220" t="str">
            <v>达威股份</v>
          </cell>
          <cell r="C1220">
            <v>0</v>
          </cell>
          <cell r="D1220">
            <v>0</v>
          </cell>
          <cell r="E1220">
            <v>0</v>
          </cell>
          <cell r="F1220">
            <v>4973.48</v>
          </cell>
          <cell r="G1220">
            <v>-4973.48</v>
          </cell>
        </row>
        <row r="1221">
          <cell r="A1221" t="str">
            <v>300573.SZ</v>
          </cell>
          <cell r="B1221" t="str">
            <v>兴齐眼药</v>
          </cell>
          <cell r="C1221">
            <v>0</v>
          </cell>
          <cell r="D1221">
            <v>0</v>
          </cell>
          <cell r="E1221">
            <v>0</v>
          </cell>
          <cell r="F1221">
            <v>4724568.31</v>
          </cell>
          <cell r="G1221">
            <v>-4724568.31</v>
          </cell>
        </row>
        <row r="1222">
          <cell r="A1222" t="str">
            <v>300523.SZ</v>
          </cell>
          <cell r="B1222" t="str">
            <v>辰安科技</v>
          </cell>
          <cell r="C1222">
            <v>0</v>
          </cell>
          <cell r="D1222">
            <v>0</v>
          </cell>
          <cell r="E1222">
            <v>0</v>
          </cell>
          <cell r="F1222">
            <v>-8870.64</v>
          </cell>
          <cell r="G1222">
            <v>8870.64</v>
          </cell>
        </row>
        <row r="1223">
          <cell r="A1223" t="str">
            <v>300458.SZ</v>
          </cell>
          <cell r="B1223" t="str">
            <v>全志科技</v>
          </cell>
          <cell r="C1223">
            <v>0</v>
          </cell>
          <cell r="D1223">
            <v>0</v>
          </cell>
          <cell r="E1223">
            <v>0</v>
          </cell>
          <cell r="F1223">
            <v>48273.7</v>
          </cell>
          <cell r="G1223">
            <v>-48273.7</v>
          </cell>
        </row>
        <row r="1224">
          <cell r="A1224" t="str">
            <v>300447.SZ</v>
          </cell>
          <cell r="B1224" t="str">
            <v>全信股份</v>
          </cell>
          <cell r="C1224">
            <v>0</v>
          </cell>
          <cell r="D1224">
            <v>0</v>
          </cell>
          <cell r="E1224">
            <v>0</v>
          </cell>
          <cell r="F1224">
            <v>889689.94</v>
          </cell>
          <cell r="G1224">
            <v>-889689.94</v>
          </cell>
        </row>
        <row r="1225">
          <cell r="A1225" t="str">
            <v>300575.SZ</v>
          </cell>
          <cell r="B1225" t="str">
            <v>中旗股份</v>
          </cell>
          <cell r="C1225">
            <v>0</v>
          </cell>
          <cell r="D1225">
            <v>0</v>
          </cell>
          <cell r="E1225">
            <v>0</v>
          </cell>
          <cell r="F1225">
            <v>-427248.88</v>
          </cell>
          <cell r="G1225">
            <v>427248.88</v>
          </cell>
        </row>
        <row r="1226">
          <cell r="A1226" t="str">
            <v>002034.SZ</v>
          </cell>
          <cell r="B1226" t="str">
            <v>旺能环境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</row>
        <row r="1227">
          <cell r="A1227" t="str">
            <v>300499.SZ</v>
          </cell>
          <cell r="B1227" t="str">
            <v>高澜股份</v>
          </cell>
          <cell r="C1227">
            <v>0</v>
          </cell>
          <cell r="D1227">
            <v>0</v>
          </cell>
          <cell r="E1227">
            <v>0</v>
          </cell>
          <cell r="F1227">
            <v>-980439.81</v>
          </cell>
          <cell r="G1227">
            <v>980439.81</v>
          </cell>
        </row>
        <row r="1228">
          <cell r="A1228" t="str">
            <v>300510.SZ</v>
          </cell>
          <cell r="B1228" t="str">
            <v>金冠股份</v>
          </cell>
          <cell r="C1228">
            <v>0</v>
          </cell>
          <cell r="D1228">
            <v>0</v>
          </cell>
          <cell r="E1228">
            <v>0</v>
          </cell>
          <cell r="F1228">
            <v>1355492.63</v>
          </cell>
          <cell r="G1228">
            <v>-1355492.63</v>
          </cell>
        </row>
        <row r="1229">
          <cell r="A1229" t="str">
            <v>300528.SZ</v>
          </cell>
          <cell r="B1229" t="str">
            <v>幸福蓝海</v>
          </cell>
          <cell r="C1229">
            <v>0</v>
          </cell>
          <cell r="D1229">
            <v>0</v>
          </cell>
          <cell r="E1229">
            <v>0</v>
          </cell>
          <cell r="F1229">
            <v>56570.98</v>
          </cell>
          <cell r="G1229">
            <v>-56570.98</v>
          </cell>
        </row>
        <row r="1230">
          <cell r="A1230" t="str">
            <v>002031.SZ</v>
          </cell>
          <cell r="B1230" t="str">
            <v>巨轮智能</v>
          </cell>
          <cell r="C1230">
            <v>0</v>
          </cell>
          <cell r="D1230">
            <v>0</v>
          </cell>
          <cell r="E1230">
            <v>0</v>
          </cell>
          <cell r="F1230">
            <v>88808.81</v>
          </cell>
          <cell r="G1230">
            <v>-88808.81</v>
          </cell>
        </row>
        <row r="1231">
          <cell r="A1231" t="str">
            <v>002007.SZ</v>
          </cell>
          <cell r="B1231" t="str">
            <v>华兰生物</v>
          </cell>
          <cell r="C1231">
            <v>0</v>
          </cell>
          <cell r="D1231">
            <v>0</v>
          </cell>
          <cell r="E1231">
            <v>0</v>
          </cell>
          <cell r="F1231">
            <v>477816.72</v>
          </cell>
          <cell r="G1231">
            <v>-477816.72</v>
          </cell>
        </row>
        <row r="1232">
          <cell r="A1232" t="str">
            <v>002039.SZ</v>
          </cell>
          <cell r="B1232" t="str">
            <v>黔源电力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</row>
        <row r="1233">
          <cell r="A1233" t="str">
            <v>300522.SZ</v>
          </cell>
          <cell r="B1233" t="str">
            <v>世名科技</v>
          </cell>
          <cell r="C1233">
            <v>0</v>
          </cell>
          <cell r="D1233">
            <v>0</v>
          </cell>
          <cell r="E1233">
            <v>0</v>
          </cell>
          <cell r="F1233">
            <v>-4306.75</v>
          </cell>
          <cell r="G1233">
            <v>4306.75</v>
          </cell>
        </row>
        <row r="1234">
          <cell r="A1234" t="str">
            <v>300649.SZ</v>
          </cell>
          <cell r="B1234" t="str">
            <v>杭州园林</v>
          </cell>
          <cell r="C1234">
            <v>0</v>
          </cell>
          <cell r="D1234">
            <v>0</v>
          </cell>
          <cell r="E1234">
            <v>0</v>
          </cell>
          <cell r="F1234">
            <v>303426.16</v>
          </cell>
          <cell r="G1234">
            <v>-303426.16</v>
          </cell>
        </row>
        <row r="1235">
          <cell r="A1235" t="str">
            <v>300549.SZ</v>
          </cell>
          <cell r="B1235" t="str">
            <v>优德精密</v>
          </cell>
          <cell r="C1235">
            <v>0</v>
          </cell>
          <cell r="D1235">
            <v>0</v>
          </cell>
          <cell r="E1235">
            <v>0</v>
          </cell>
          <cell r="F1235">
            <v>-177612.8</v>
          </cell>
          <cell r="G1235">
            <v>177612.8</v>
          </cell>
        </row>
        <row r="1236">
          <cell r="A1236" t="str">
            <v>002113.SZ</v>
          </cell>
          <cell r="B1236" t="str">
            <v>ST天润</v>
          </cell>
          <cell r="C1236">
            <v>0</v>
          </cell>
          <cell r="D1236">
            <v>0</v>
          </cell>
          <cell r="E1236">
            <v>0</v>
          </cell>
          <cell r="F1236">
            <v>53954786.55</v>
          </cell>
          <cell r="G1236">
            <v>-53954786.55</v>
          </cell>
        </row>
        <row r="1237">
          <cell r="A1237" t="str">
            <v>300529.SZ</v>
          </cell>
          <cell r="B1237" t="str">
            <v>健帆生物</v>
          </cell>
          <cell r="C1237">
            <v>0</v>
          </cell>
          <cell r="D1237">
            <v>0</v>
          </cell>
          <cell r="E1237">
            <v>0</v>
          </cell>
          <cell r="F1237">
            <v>558980.98</v>
          </cell>
          <cell r="G1237">
            <v>-558980.98</v>
          </cell>
        </row>
        <row r="1238">
          <cell r="A1238" t="str">
            <v>300554.SZ</v>
          </cell>
          <cell r="B1238" t="str">
            <v>三超新材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</row>
        <row r="1239">
          <cell r="A1239" t="str">
            <v>002044.SZ</v>
          </cell>
          <cell r="B1239" t="str">
            <v>美年健康</v>
          </cell>
          <cell r="C1239">
            <v>0</v>
          </cell>
          <cell r="D1239">
            <v>0</v>
          </cell>
          <cell r="E1239">
            <v>0</v>
          </cell>
          <cell r="F1239">
            <v>-4224643.29</v>
          </cell>
          <cell r="G1239">
            <v>4224643.29</v>
          </cell>
        </row>
        <row r="1240">
          <cell r="A1240" t="str">
            <v>002042.SZ</v>
          </cell>
          <cell r="B1240" t="str">
            <v>华孚时尚</v>
          </cell>
          <cell r="C1240">
            <v>0</v>
          </cell>
          <cell r="D1240">
            <v>0</v>
          </cell>
          <cell r="E1240">
            <v>0</v>
          </cell>
          <cell r="F1240">
            <v>62435390.3</v>
          </cell>
          <cell r="G1240">
            <v>-62435390.3</v>
          </cell>
        </row>
        <row r="1241">
          <cell r="A1241" t="str">
            <v>002008.SZ</v>
          </cell>
          <cell r="B1241" t="str">
            <v>大族激光</v>
          </cell>
          <cell r="C1241">
            <v>0</v>
          </cell>
          <cell r="D1241">
            <v>0</v>
          </cell>
          <cell r="E1241">
            <v>0</v>
          </cell>
          <cell r="F1241">
            <v>237500.97</v>
          </cell>
          <cell r="G1241">
            <v>-237500.97</v>
          </cell>
        </row>
        <row r="1242">
          <cell r="A1242" t="str">
            <v>002036.SZ</v>
          </cell>
          <cell r="B1242" t="str">
            <v>联创电子</v>
          </cell>
          <cell r="C1242">
            <v>0</v>
          </cell>
          <cell r="D1242">
            <v>0</v>
          </cell>
          <cell r="E1242">
            <v>0</v>
          </cell>
          <cell r="F1242">
            <v>1866373.91</v>
          </cell>
          <cell r="G1242">
            <v>-1866373.91</v>
          </cell>
        </row>
        <row r="1243">
          <cell r="A1243" t="str">
            <v>300463.SZ</v>
          </cell>
          <cell r="B1243" t="str">
            <v>迈克生物</v>
          </cell>
          <cell r="C1243">
            <v>0</v>
          </cell>
          <cell r="D1243">
            <v>0</v>
          </cell>
          <cell r="E1243">
            <v>0</v>
          </cell>
          <cell r="F1243">
            <v>3925831.69</v>
          </cell>
          <cell r="G1243">
            <v>-3925831.69</v>
          </cell>
        </row>
        <row r="1244">
          <cell r="A1244" t="str">
            <v>300641.SZ</v>
          </cell>
          <cell r="B1244" t="str">
            <v>正丹股份</v>
          </cell>
          <cell r="C1244">
            <v>0</v>
          </cell>
          <cell r="D1244">
            <v>0</v>
          </cell>
          <cell r="E1244">
            <v>0</v>
          </cell>
          <cell r="F1244">
            <v>-42736.1</v>
          </cell>
          <cell r="G1244">
            <v>42736.1</v>
          </cell>
        </row>
        <row r="1245">
          <cell r="A1245" t="str">
            <v>300515.SZ</v>
          </cell>
          <cell r="B1245" t="str">
            <v>三德科技</v>
          </cell>
          <cell r="C1245">
            <v>0</v>
          </cell>
          <cell r="D1245">
            <v>0</v>
          </cell>
          <cell r="E1245">
            <v>0</v>
          </cell>
          <cell r="F1245">
            <v>49340.51</v>
          </cell>
          <cell r="G1245">
            <v>-49340.51</v>
          </cell>
        </row>
        <row r="1246">
          <cell r="A1246" t="str">
            <v>002043.SZ</v>
          </cell>
          <cell r="B1246" t="str">
            <v>兔宝宝</v>
          </cell>
          <cell r="C1246">
            <v>0</v>
          </cell>
          <cell r="D1246">
            <v>0</v>
          </cell>
          <cell r="E1246">
            <v>0</v>
          </cell>
          <cell r="F1246">
            <v>-195757.87</v>
          </cell>
          <cell r="G1246">
            <v>195757.87</v>
          </cell>
        </row>
        <row r="1247">
          <cell r="A1247" t="str">
            <v>300526.SZ</v>
          </cell>
          <cell r="B1247" t="str">
            <v>中潜股份</v>
          </cell>
          <cell r="C1247">
            <v>0</v>
          </cell>
          <cell r="D1247">
            <v>0</v>
          </cell>
          <cell r="E1247">
            <v>0</v>
          </cell>
          <cell r="F1247">
            <v>458816.79</v>
          </cell>
          <cell r="G1247">
            <v>-458816.79</v>
          </cell>
        </row>
        <row r="1248">
          <cell r="A1248" t="str">
            <v>300556.SZ</v>
          </cell>
          <cell r="B1248" t="str">
            <v>丝路视觉</v>
          </cell>
          <cell r="C1248">
            <v>0</v>
          </cell>
          <cell r="D1248">
            <v>0</v>
          </cell>
          <cell r="E1248">
            <v>0</v>
          </cell>
          <cell r="F1248">
            <v>-200675.92</v>
          </cell>
          <cell r="G1248">
            <v>200675.92</v>
          </cell>
        </row>
        <row r="1249">
          <cell r="A1249" t="str">
            <v>002050.SZ</v>
          </cell>
          <cell r="B1249" t="str">
            <v>三花智控</v>
          </cell>
          <cell r="C1249">
            <v>0</v>
          </cell>
          <cell r="D1249">
            <v>0</v>
          </cell>
          <cell r="E1249">
            <v>0</v>
          </cell>
          <cell r="F1249">
            <v>724739.46</v>
          </cell>
          <cell r="G1249">
            <v>-724739.46</v>
          </cell>
        </row>
        <row r="1250">
          <cell r="A1250" t="str">
            <v>300520.SZ</v>
          </cell>
          <cell r="B1250" t="str">
            <v>科大国创</v>
          </cell>
          <cell r="C1250">
            <v>0</v>
          </cell>
          <cell r="D1250">
            <v>0</v>
          </cell>
          <cell r="E1250">
            <v>0</v>
          </cell>
          <cell r="F1250">
            <v>-50571.83</v>
          </cell>
          <cell r="G1250">
            <v>50571.83</v>
          </cell>
        </row>
        <row r="1251">
          <cell r="A1251" t="str">
            <v>300648.SZ</v>
          </cell>
          <cell r="B1251" t="str">
            <v>星云股份</v>
          </cell>
          <cell r="C1251">
            <v>0</v>
          </cell>
          <cell r="D1251">
            <v>0</v>
          </cell>
          <cell r="E1251">
            <v>0</v>
          </cell>
          <cell r="F1251">
            <v>-236005.08</v>
          </cell>
          <cell r="G1251">
            <v>236005.08</v>
          </cell>
        </row>
        <row r="1252">
          <cell r="A1252" t="str">
            <v>002019.SZ</v>
          </cell>
          <cell r="B1252" t="str">
            <v>亿帆医药</v>
          </cell>
          <cell r="C1252">
            <v>0</v>
          </cell>
          <cell r="D1252">
            <v>0</v>
          </cell>
          <cell r="E1252">
            <v>0</v>
          </cell>
          <cell r="F1252">
            <v>-1082891.94</v>
          </cell>
          <cell r="G1252">
            <v>1082891.94</v>
          </cell>
        </row>
        <row r="1253">
          <cell r="A1253" t="str">
            <v>002037.SZ</v>
          </cell>
          <cell r="B1253" t="str">
            <v>保利联合</v>
          </cell>
          <cell r="C1253">
            <v>0</v>
          </cell>
          <cell r="D1253">
            <v>0</v>
          </cell>
          <cell r="E1253">
            <v>0</v>
          </cell>
          <cell r="F1253">
            <v>126750.66</v>
          </cell>
          <cell r="G1253">
            <v>-126750.66</v>
          </cell>
        </row>
        <row r="1254">
          <cell r="A1254" t="str">
            <v>300552.SZ</v>
          </cell>
          <cell r="B1254" t="str">
            <v>万集科技</v>
          </cell>
          <cell r="C1254">
            <v>0</v>
          </cell>
          <cell r="D1254">
            <v>0</v>
          </cell>
          <cell r="E1254">
            <v>0</v>
          </cell>
          <cell r="F1254">
            <v>270399.02</v>
          </cell>
          <cell r="G1254">
            <v>-270399.02</v>
          </cell>
        </row>
        <row r="1255">
          <cell r="A1255" t="str">
            <v>002052.SZ</v>
          </cell>
          <cell r="B1255" t="str">
            <v>ST同洲</v>
          </cell>
          <cell r="C1255">
            <v>0</v>
          </cell>
          <cell r="D1255">
            <v>0</v>
          </cell>
          <cell r="E1255">
            <v>0</v>
          </cell>
          <cell r="F1255">
            <v>-1236960.13</v>
          </cell>
          <cell r="G1255">
            <v>1236960.13</v>
          </cell>
        </row>
        <row r="1256">
          <cell r="A1256" t="str">
            <v>300567.SZ</v>
          </cell>
          <cell r="B1256" t="str">
            <v>精测电子</v>
          </cell>
          <cell r="C1256">
            <v>0</v>
          </cell>
          <cell r="D1256">
            <v>0</v>
          </cell>
          <cell r="E1256">
            <v>0</v>
          </cell>
          <cell r="F1256">
            <v>159747.6</v>
          </cell>
          <cell r="G1256">
            <v>-159747.6</v>
          </cell>
        </row>
        <row r="1257">
          <cell r="A1257" t="str">
            <v>300545.SZ</v>
          </cell>
          <cell r="B1257" t="str">
            <v>联得装备</v>
          </cell>
          <cell r="C1257">
            <v>0</v>
          </cell>
          <cell r="D1257">
            <v>0</v>
          </cell>
          <cell r="E1257">
            <v>0</v>
          </cell>
          <cell r="F1257">
            <v>-294455.72</v>
          </cell>
          <cell r="G1257">
            <v>294455.72</v>
          </cell>
        </row>
        <row r="1258">
          <cell r="A1258" t="str">
            <v>002035.SZ</v>
          </cell>
          <cell r="B1258" t="str">
            <v>华帝股份</v>
          </cell>
          <cell r="C1258">
            <v>0</v>
          </cell>
          <cell r="D1258">
            <v>0</v>
          </cell>
          <cell r="E1258">
            <v>0</v>
          </cell>
          <cell r="F1258">
            <v>506072.8</v>
          </cell>
          <cell r="G1258">
            <v>-506072.8</v>
          </cell>
        </row>
        <row r="1259">
          <cell r="A1259" t="str">
            <v>300604.SZ</v>
          </cell>
          <cell r="B1259" t="str">
            <v>长川科技</v>
          </cell>
          <cell r="C1259">
            <v>0</v>
          </cell>
          <cell r="D1259">
            <v>0</v>
          </cell>
          <cell r="E1259">
            <v>0</v>
          </cell>
          <cell r="F1259">
            <v>355747.12</v>
          </cell>
          <cell r="G1259">
            <v>-355747.12</v>
          </cell>
        </row>
        <row r="1260">
          <cell r="A1260" t="str">
            <v>002024.SZ</v>
          </cell>
          <cell r="B1260" t="str">
            <v>苏宁易购</v>
          </cell>
          <cell r="C1260">
            <v>0</v>
          </cell>
          <cell r="D1260">
            <v>0</v>
          </cell>
          <cell r="E1260">
            <v>0</v>
          </cell>
          <cell r="F1260">
            <v>85126000</v>
          </cell>
          <cell r="G1260">
            <v>-85126000</v>
          </cell>
        </row>
        <row r="1261">
          <cell r="A1261" t="str">
            <v>002048.SZ</v>
          </cell>
          <cell r="B1261" t="str">
            <v>宁波华翔</v>
          </cell>
          <cell r="C1261">
            <v>0</v>
          </cell>
          <cell r="D1261">
            <v>0</v>
          </cell>
          <cell r="E1261">
            <v>0</v>
          </cell>
          <cell r="F1261">
            <v>438433.44</v>
          </cell>
          <cell r="G1261">
            <v>-438433.44</v>
          </cell>
        </row>
        <row r="1262">
          <cell r="A1262" t="str">
            <v>002049.SZ</v>
          </cell>
          <cell r="B1262" t="str">
            <v>紫光国微</v>
          </cell>
          <cell r="C1262">
            <v>0</v>
          </cell>
          <cell r="D1262">
            <v>0</v>
          </cell>
          <cell r="E1262">
            <v>0</v>
          </cell>
          <cell r="F1262">
            <v>3120298.95</v>
          </cell>
          <cell r="G1262">
            <v>-3120298.95</v>
          </cell>
        </row>
        <row r="1263">
          <cell r="A1263" t="str">
            <v>002059.SZ</v>
          </cell>
          <cell r="B1263" t="str">
            <v>云南旅游</v>
          </cell>
          <cell r="C1263">
            <v>0</v>
          </cell>
          <cell r="D1263">
            <v>0</v>
          </cell>
          <cell r="E1263">
            <v>0</v>
          </cell>
          <cell r="F1263">
            <v>-21316.73</v>
          </cell>
          <cell r="G1263">
            <v>21316.73</v>
          </cell>
        </row>
        <row r="1264">
          <cell r="A1264" t="str">
            <v>300561.SZ</v>
          </cell>
          <cell r="B1264" t="str">
            <v>汇金科技</v>
          </cell>
          <cell r="C1264">
            <v>0</v>
          </cell>
          <cell r="D1264">
            <v>0</v>
          </cell>
          <cell r="E1264">
            <v>0</v>
          </cell>
          <cell r="F1264">
            <v>32245.1</v>
          </cell>
          <cell r="G1264">
            <v>-32245.1</v>
          </cell>
        </row>
        <row r="1265">
          <cell r="A1265" t="str">
            <v>002077.SZ</v>
          </cell>
          <cell r="B1265" t="str">
            <v>大港股份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</row>
        <row r="1266">
          <cell r="A1266" t="str">
            <v>300597.SZ</v>
          </cell>
          <cell r="B1266" t="str">
            <v>吉大通信</v>
          </cell>
          <cell r="C1266">
            <v>0</v>
          </cell>
          <cell r="D1266">
            <v>0</v>
          </cell>
          <cell r="E1266">
            <v>0</v>
          </cell>
          <cell r="F1266">
            <v>-13956.6</v>
          </cell>
          <cell r="G1266">
            <v>13956.6</v>
          </cell>
        </row>
        <row r="1267">
          <cell r="A1267" t="str">
            <v>300601.SZ</v>
          </cell>
          <cell r="B1267" t="str">
            <v>康泰生物</v>
          </cell>
          <cell r="C1267">
            <v>0</v>
          </cell>
          <cell r="D1267">
            <v>0</v>
          </cell>
          <cell r="E1267">
            <v>0</v>
          </cell>
          <cell r="F1267">
            <v>22140.38</v>
          </cell>
          <cell r="G1267">
            <v>-22140.38</v>
          </cell>
        </row>
        <row r="1268">
          <cell r="A1268" t="str">
            <v>300496.SZ</v>
          </cell>
          <cell r="B1268" t="str">
            <v>中科创达</v>
          </cell>
          <cell r="C1268">
            <v>0</v>
          </cell>
          <cell r="D1268">
            <v>0</v>
          </cell>
          <cell r="E1268">
            <v>0</v>
          </cell>
          <cell r="F1268">
            <v>37305.32</v>
          </cell>
          <cell r="G1268">
            <v>-37305.32</v>
          </cell>
        </row>
        <row r="1269">
          <cell r="A1269" t="str">
            <v>002067.SZ</v>
          </cell>
          <cell r="B1269" t="str">
            <v>景兴纸业</v>
          </cell>
          <cell r="C1269">
            <v>0</v>
          </cell>
          <cell r="D1269">
            <v>0</v>
          </cell>
          <cell r="E1269">
            <v>0</v>
          </cell>
          <cell r="F1269">
            <v>-175272.9</v>
          </cell>
          <cell r="G1269">
            <v>175272.9</v>
          </cell>
        </row>
        <row r="1270">
          <cell r="A1270" t="str">
            <v>002062.SZ</v>
          </cell>
          <cell r="B1270" t="str">
            <v>宏润建设</v>
          </cell>
          <cell r="C1270">
            <v>0</v>
          </cell>
          <cell r="D1270">
            <v>0</v>
          </cell>
          <cell r="E1270">
            <v>0</v>
          </cell>
          <cell r="F1270">
            <v>1815317.09</v>
          </cell>
          <cell r="G1270">
            <v>-1815317.09</v>
          </cell>
        </row>
        <row r="1271">
          <cell r="A1271" t="str">
            <v>300592.SZ</v>
          </cell>
          <cell r="B1271" t="str">
            <v>华凯创意</v>
          </cell>
          <cell r="C1271">
            <v>0</v>
          </cell>
          <cell r="D1271">
            <v>0</v>
          </cell>
          <cell r="E1271">
            <v>0</v>
          </cell>
          <cell r="F1271">
            <v>455817.09</v>
          </cell>
          <cell r="G1271">
            <v>-455817.09</v>
          </cell>
        </row>
        <row r="1272">
          <cell r="A1272" t="str">
            <v>002068.SZ</v>
          </cell>
          <cell r="B1272" t="str">
            <v>黑猫股份</v>
          </cell>
          <cell r="C1272">
            <v>0</v>
          </cell>
          <cell r="D1272">
            <v>0</v>
          </cell>
          <cell r="E1272">
            <v>0</v>
          </cell>
          <cell r="F1272">
            <v>8644.38</v>
          </cell>
          <cell r="G1272">
            <v>-8644.38</v>
          </cell>
        </row>
        <row r="1273">
          <cell r="A1273" t="str">
            <v>002080.SZ</v>
          </cell>
          <cell r="B1273" t="str">
            <v>中材科技</v>
          </cell>
          <cell r="C1273">
            <v>0</v>
          </cell>
          <cell r="D1273">
            <v>0</v>
          </cell>
          <cell r="E1273">
            <v>0</v>
          </cell>
          <cell r="F1273">
            <v>234007929.14</v>
          </cell>
          <cell r="G1273">
            <v>-234007929.14</v>
          </cell>
        </row>
        <row r="1274">
          <cell r="A1274" t="str">
            <v>300621.SZ</v>
          </cell>
          <cell r="B1274" t="str">
            <v>维业股份</v>
          </cell>
          <cell r="C1274">
            <v>0</v>
          </cell>
          <cell r="D1274">
            <v>0</v>
          </cell>
          <cell r="E1274">
            <v>0</v>
          </cell>
          <cell r="F1274">
            <v>4838.99</v>
          </cell>
          <cell r="G1274">
            <v>-4838.99</v>
          </cell>
        </row>
        <row r="1275">
          <cell r="A1275" t="str">
            <v>300581.SZ</v>
          </cell>
          <cell r="B1275" t="str">
            <v>晨曦航空</v>
          </cell>
          <cell r="C1275">
            <v>0</v>
          </cell>
          <cell r="D1275">
            <v>0</v>
          </cell>
          <cell r="E1275">
            <v>0</v>
          </cell>
          <cell r="F1275">
            <v>-617.09</v>
          </cell>
          <cell r="G1275">
            <v>617.09</v>
          </cell>
        </row>
        <row r="1276">
          <cell r="A1276" t="str">
            <v>002047.SZ</v>
          </cell>
          <cell r="B1276" t="str">
            <v>宝鹰股份</v>
          </cell>
          <cell r="C1276">
            <v>0</v>
          </cell>
          <cell r="D1276">
            <v>0</v>
          </cell>
          <cell r="E1276">
            <v>0</v>
          </cell>
          <cell r="F1276">
            <v>54445.33</v>
          </cell>
          <cell r="G1276">
            <v>-54445.33</v>
          </cell>
        </row>
        <row r="1277">
          <cell r="A1277" t="str">
            <v>300530.SZ</v>
          </cell>
          <cell r="B1277" t="str">
            <v>*ST达志</v>
          </cell>
          <cell r="C1277">
            <v>0</v>
          </cell>
          <cell r="D1277">
            <v>0</v>
          </cell>
          <cell r="E1277">
            <v>0</v>
          </cell>
          <cell r="F1277">
            <v>-1403314.05</v>
          </cell>
          <cell r="G1277">
            <v>1403314.05</v>
          </cell>
        </row>
        <row r="1278">
          <cell r="A1278" t="str">
            <v>002079.SZ</v>
          </cell>
          <cell r="B1278" t="str">
            <v>苏州固锝</v>
          </cell>
          <cell r="C1278">
            <v>0</v>
          </cell>
          <cell r="D1278">
            <v>0</v>
          </cell>
          <cell r="E1278">
            <v>0</v>
          </cell>
          <cell r="F1278">
            <v>1210071.73</v>
          </cell>
          <cell r="G1278">
            <v>-1210071.73</v>
          </cell>
        </row>
        <row r="1279">
          <cell r="A1279" t="str">
            <v>002081.SZ</v>
          </cell>
          <cell r="B1279" t="str">
            <v>金螳螂</v>
          </cell>
          <cell r="C1279">
            <v>0</v>
          </cell>
          <cell r="D1279">
            <v>0</v>
          </cell>
          <cell r="E1279">
            <v>0</v>
          </cell>
          <cell r="F1279">
            <v>-18570.3</v>
          </cell>
          <cell r="G1279">
            <v>18570.3</v>
          </cell>
        </row>
        <row r="1280">
          <cell r="A1280" t="str">
            <v>300542.SZ</v>
          </cell>
          <cell r="B1280" t="str">
            <v>新晨科技</v>
          </cell>
          <cell r="C1280">
            <v>0</v>
          </cell>
          <cell r="D1280">
            <v>0</v>
          </cell>
          <cell r="E1280">
            <v>0</v>
          </cell>
          <cell r="F1280">
            <v>-19689.43</v>
          </cell>
          <cell r="G1280">
            <v>19689.43</v>
          </cell>
        </row>
        <row r="1281">
          <cell r="A1281" t="str">
            <v>002058.SZ</v>
          </cell>
          <cell r="B1281" t="str">
            <v>*ST威尔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</row>
        <row r="1282">
          <cell r="A1282" t="str">
            <v>300613.SZ</v>
          </cell>
          <cell r="B1282" t="str">
            <v>富瀚微</v>
          </cell>
          <cell r="C1282">
            <v>0</v>
          </cell>
          <cell r="D1282">
            <v>0</v>
          </cell>
          <cell r="E1282">
            <v>0</v>
          </cell>
          <cell r="F1282">
            <v>-42691.74</v>
          </cell>
          <cell r="G1282">
            <v>42691.74</v>
          </cell>
        </row>
        <row r="1283">
          <cell r="A1283" t="str">
            <v>002093.SZ</v>
          </cell>
          <cell r="B1283" t="str">
            <v>国脉科技</v>
          </cell>
          <cell r="C1283">
            <v>0</v>
          </cell>
          <cell r="D1283">
            <v>0</v>
          </cell>
          <cell r="E1283">
            <v>0</v>
          </cell>
          <cell r="F1283">
            <v>148502.46</v>
          </cell>
          <cell r="G1283">
            <v>-148502.46</v>
          </cell>
        </row>
        <row r="1284">
          <cell r="A1284" t="str">
            <v>300543.SZ</v>
          </cell>
          <cell r="B1284" t="str">
            <v>朗科智能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</row>
        <row r="1285">
          <cell r="A1285" t="str">
            <v>300628.SZ</v>
          </cell>
          <cell r="B1285" t="str">
            <v>亿联网络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</row>
        <row r="1286">
          <cell r="A1286" t="str">
            <v>300643.SZ</v>
          </cell>
          <cell r="B1286" t="str">
            <v>万通智控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</row>
        <row r="1287">
          <cell r="A1287" t="str">
            <v>300625.SZ</v>
          </cell>
          <cell r="B1287" t="str">
            <v>三雄极光</v>
          </cell>
          <cell r="C1287">
            <v>0</v>
          </cell>
          <cell r="D1287">
            <v>0</v>
          </cell>
          <cell r="E1287">
            <v>0</v>
          </cell>
          <cell r="F1287">
            <v>-14840.63</v>
          </cell>
          <cell r="G1287">
            <v>14840.63</v>
          </cell>
        </row>
        <row r="1288">
          <cell r="A1288" t="str">
            <v>300557.SZ</v>
          </cell>
          <cell r="B1288" t="str">
            <v>理工光科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</row>
        <row r="1289">
          <cell r="A1289" t="str">
            <v>300638.SZ</v>
          </cell>
          <cell r="B1289" t="str">
            <v>广和通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</row>
        <row r="1290">
          <cell r="A1290" t="str">
            <v>002091.SZ</v>
          </cell>
          <cell r="B1290" t="str">
            <v>江苏国泰</v>
          </cell>
          <cell r="C1290">
            <v>0</v>
          </cell>
          <cell r="D1290">
            <v>0</v>
          </cell>
          <cell r="E1290">
            <v>0</v>
          </cell>
          <cell r="F1290">
            <v>100055.92</v>
          </cell>
          <cell r="G1290">
            <v>-100055.92</v>
          </cell>
        </row>
        <row r="1291">
          <cell r="A1291" t="str">
            <v>002097.SZ</v>
          </cell>
          <cell r="B1291" t="str">
            <v>山河智能</v>
          </cell>
          <cell r="C1291">
            <v>0</v>
          </cell>
          <cell r="D1291">
            <v>0</v>
          </cell>
          <cell r="E1291">
            <v>0</v>
          </cell>
          <cell r="F1291">
            <v>-3469011.58</v>
          </cell>
          <cell r="G1291">
            <v>3469011.58</v>
          </cell>
        </row>
        <row r="1292">
          <cell r="A1292" t="str">
            <v>002060.SZ</v>
          </cell>
          <cell r="B1292" t="str">
            <v>粤水电</v>
          </cell>
          <cell r="C1292">
            <v>0</v>
          </cell>
          <cell r="D1292">
            <v>0</v>
          </cell>
          <cell r="E1292">
            <v>0</v>
          </cell>
          <cell r="F1292">
            <v>1248929.95</v>
          </cell>
          <cell r="G1292">
            <v>-1248929.95</v>
          </cell>
        </row>
        <row r="1293">
          <cell r="A1293" t="str">
            <v>300626.SZ</v>
          </cell>
          <cell r="B1293" t="str">
            <v>华瑞股份</v>
          </cell>
          <cell r="C1293">
            <v>0</v>
          </cell>
          <cell r="D1293">
            <v>0</v>
          </cell>
          <cell r="E1293">
            <v>0</v>
          </cell>
          <cell r="F1293">
            <v>-1239930.46</v>
          </cell>
          <cell r="G1293">
            <v>1239930.46</v>
          </cell>
        </row>
        <row r="1294">
          <cell r="A1294" t="str">
            <v>300591.SZ</v>
          </cell>
          <cell r="B1294" t="str">
            <v>万里马</v>
          </cell>
          <cell r="C1294">
            <v>0</v>
          </cell>
          <cell r="D1294">
            <v>0</v>
          </cell>
          <cell r="E1294">
            <v>0</v>
          </cell>
          <cell r="F1294">
            <v>-284.38</v>
          </cell>
          <cell r="G1294">
            <v>284.38</v>
          </cell>
        </row>
        <row r="1295">
          <cell r="A1295" t="str">
            <v>300636.SZ</v>
          </cell>
          <cell r="B1295" t="str">
            <v>同和药业</v>
          </cell>
          <cell r="C1295">
            <v>0</v>
          </cell>
          <cell r="D1295">
            <v>0</v>
          </cell>
          <cell r="E1295">
            <v>0</v>
          </cell>
          <cell r="F1295">
            <v>-142584.52</v>
          </cell>
          <cell r="G1295">
            <v>142584.52</v>
          </cell>
        </row>
        <row r="1296">
          <cell r="A1296" t="str">
            <v>002103.SZ</v>
          </cell>
          <cell r="B1296" t="str">
            <v>广博股份</v>
          </cell>
          <cell r="C1296">
            <v>0</v>
          </cell>
          <cell r="D1296">
            <v>0</v>
          </cell>
          <cell r="E1296">
            <v>0</v>
          </cell>
          <cell r="F1296">
            <v>612716.37</v>
          </cell>
          <cell r="G1296">
            <v>-612716.37</v>
          </cell>
        </row>
        <row r="1297">
          <cell r="A1297" t="str">
            <v>002053.SZ</v>
          </cell>
          <cell r="B1297" t="str">
            <v>云南能投</v>
          </cell>
          <cell r="C1297">
            <v>0</v>
          </cell>
          <cell r="D1297">
            <v>0</v>
          </cell>
          <cell r="E1297">
            <v>0</v>
          </cell>
          <cell r="F1297">
            <v>2179744.79</v>
          </cell>
          <cell r="G1297">
            <v>-2179744.79</v>
          </cell>
        </row>
        <row r="1298">
          <cell r="A1298" t="str">
            <v>002101.SZ</v>
          </cell>
          <cell r="B1298" t="str">
            <v>广东鸿图</v>
          </cell>
          <cell r="C1298">
            <v>0</v>
          </cell>
          <cell r="D1298">
            <v>0</v>
          </cell>
          <cell r="E1298">
            <v>0</v>
          </cell>
          <cell r="F1298">
            <v>-192562.45</v>
          </cell>
          <cell r="G1298">
            <v>192562.45</v>
          </cell>
        </row>
        <row r="1299">
          <cell r="A1299" t="str">
            <v>300572.SZ</v>
          </cell>
          <cell r="B1299" t="str">
            <v>安车检测</v>
          </cell>
          <cell r="C1299">
            <v>0</v>
          </cell>
          <cell r="D1299">
            <v>0</v>
          </cell>
          <cell r="E1299">
            <v>0</v>
          </cell>
          <cell r="F1299">
            <v>-35575.21</v>
          </cell>
          <cell r="G1299">
            <v>35575.21</v>
          </cell>
        </row>
        <row r="1300">
          <cell r="A1300" t="str">
            <v>300577.SZ</v>
          </cell>
          <cell r="B1300" t="str">
            <v>开润股份</v>
          </cell>
          <cell r="C1300">
            <v>0</v>
          </cell>
          <cell r="D1300">
            <v>0</v>
          </cell>
          <cell r="E1300">
            <v>0</v>
          </cell>
          <cell r="F1300">
            <v>-2599504.86</v>
          </cell>
          <cell r="G1300">
            <v>2599504.86</v>
          </cell>
        </row>
        <row r="1301">
          <cell r="A1301" t="str">
            <v>300584.SZ</v>
          </cell>
          <cell r="B1301" t="str">
            <v>海辰药业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</row>
        <row r="1302">
          <cell r="A1302" t="str">
            <v>002105.SZ</v>
          </cell>
          <cell r="B1302" t="str">
            <v>信隆健康</v>
          </cell>
          <cell r="C1302">
            <v>0</v>
          </cell>
          <cell r="D1302">
            <v>0</v>
          </cell>
          <cell r="E1302">
            <v>0</v>
          </cell>
          <cell r="F1302">
            <v>-682678.44</v>
          </cell>
          <cell r="G1302">
            <v>682678.44</v>
          </cell>
        </row>
        <row r="1303">
          <cell r="A1303" t="str">
            <v>002110.SZ</v>
          </cell>
          <cell r="B1303" t="str">
            <v>三钢闽光</v>
          </cell>
          <cell r="C1303">
            <v>0</v>
          </cell>
          <cell r="D1303">
            <v>0</v>
          </cell>
          <cell r="E1303">
            <v>0</v>
          </cell>
          <cell r="F1303">
            <v>2935142.23</v>
          </cell>
          <cell r="G1303">
            <v>-2935142.23</v>
          </cell>
        </row>
        <row r="1304">
          <cell r="A1304" t="str">
            <v>300610.SZ</v>
          </cell>
          <cell r="B1304" t="str">
            <v>晨化股份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</row>
        <row r="1305">
          <cell r="A1305" t="str">
            <v>002083.SZ</v>
          </cell>
          <cell r="B1305" t="str">
            <v>孚日股份</v>
          </cell>
          <cell r="C1305">
            <v>0</v>
          </cell>
          <cell r="D1305">
            <v>0</v>
          </cell>
          <cell r="E1305">
            <v>0</v>
          </cell>
          <cell r="F1305">
            <v>2102862.62</v>
          </cell>
          <cell r="G1305">
            <v>-2102862.62</v>
          </cell>
        </row>
        <row r="1306">
          <cell r="A1306" t="str">
            <v>300627.SZ</v>
          </cell>
          <cell r="B1306" t="str">
            <v>华测导航</v>
          </cell>
          <cell r="C1306">
            <v>0</v>
          </cell>
          <cell r="D1306">
            <v>0</v>
          </cell>
          <cell r="E1306">
            <v>0</v>
          </cell>
          <cell r="F1306">
            <v>-4092.63</v>
          </cell>
          <cell r="G1306">
            <v>4092.63</v>
          </cell>
        </row>
        <row r="1307">
          <cell r="A1307" t="str">
            <v>002107.SZ</v>
          </cell>
          <cell r="B1307" t="str">
            <v>沃华医药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</row>
        <row r="1308">
          <cell r="A1308" t="str">
            <v>300629.SZ</v>
          </cell>
          <cell r="B1308" t="str">
            <v>新劲刚</v>
          </cell>
          <cell r="C1308">
            <v>0</v>
          </cell>
          <cell r="D1308">
            <v>0</v>
          </cell>
          <cell r="E1308">
            <v>0</v>
          </cell>
          <cell r="F1308">
            <v>171269.37</v>
          </cell>
          <cell r="G1308">
            <v>-171269.37</v>
          </cell>
        </row>
        <row r="1309">
          <cell r="A1309" t="str">
            <v>002087.SZ</v>
          </cell>
          <cell r="B1309" t="str">
            <v>新野纺织</v>
          </cell>
          <cell r="C1309">
            <v>0</v>
          </cell>
          <cell r="D1309">
            <v>0</v>
          </cell>
          <cell r="E1309">
            <v>0</v>
          </cell>
          <cell r="F1309">
            <v>226798.21</v>
          </cell>
          <cell r="G1309">
            <v>-226798.21</v>
          </cell>
        </row>
        <row r="1310">
          <cell r="A1310" t="str">
            <v>300640.SZ</v>
          </cell>
          <cell r="B1310" t="str">
            <v>德艺文创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</row>
        <row r="1311">
          <cell r="A1311" t="str">
            <v>002075.SZ</v>
          </cell>
          <cell r="B1311" t="str">
            <v>沙钢股份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</row>
        <row r="1312">
          <cell r="A1312" t="str">
            <v>002095.SZ</v>
          </cell>
          <cell r="B1312" t="str">
            <v>生意宝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</row>
        <row r="1313">
          <cell r="A1313" t="str">
            <v>300632.SZ</v>
          </cell>
          <cell r="B1313" t="str">
            <v>光莆股份</v>
          </cell>
          <cell r="C1313">
            <v>0</v>
          </cell>
          <cell r="D1313">
            <v>0</v>
          </cell>
          <cell r="E1313">
            <v>0</v>
          </cell>
          <cell r="F1313">
            <v>241703.36</v>
          </cell>
          <cell r="G1313">
            <v>-241703.36</v>
          </cell>
        </row>
        <row r="1314">
          <cell r="A1314" t="str">
            <v>300645.SZ</v>
          </cell>
          <cell r="B1314" t="str">
            <v>正元智慧</v>
          </cell>
          <cell r="C1314">
            <v>0</v>
          </cell>
          <cell r="D1314">
            <v>0</v>
          </cell>
          <cell r="E1314">
            <v>0</v>
          </cell>
          <cell r="F1314">
            <v>9765.12</v>
          </cell>
          <cell r="G1314">
            <v>-9765.12</v>
          </cell>
        </row>
        <row r="1315">
          <cell r="A1315" t="str">
            <v>002114.SZ</v>
          </cell>
          <cell r="B1315" t="str">
            <v>罗平锌电</v>
          </cell>
          <cell r="C1315">
            <v>0</v>
          </cell>
          <cell r="D1315">
            <v>0</v>
          </cell>
          <cell r="E1315">
            <v>0</v>
          </cell>
          <cell r="F1315">
            <v>3920125.9</v>
          </cell>
          <cell r="G1315">
            <v>-3920125.9</v>
          </cell>
        </row>
        <row r="1316">
          <cell r="A1316" t="str">
            <v>002116.SZ</v>
          </cell>
          <cell r="B1316" t="str">
            <v>中国海诚</v>
          </cell>
          <cell r="C1316">
            <v>0</v>
          </cell>
          <cell r="D1316">
            <v>0</v>
          </cell>
          <cell r="E1316">
            <v>0</v>
          </cell>
          <cell r="F1316">
            <v>-11199.1</v>
          </cell>
          <cell r="G1316">
            <v>11199.1</v>
          </cell>
        </row>
        <row r="1317">
          <cell r="A1317" t="str">
            <v>300650.SZ</v>
          </cell>
          <cell r="B1317" t="str">
            <v>太龙股份</v>
          </cell>
          <cell r="C1317">
            <v>0</v>
          </cell>
          <cell r="D1317">
            <v>0</v>
          </cell>
          <cell r="E1317">
            <v>0</v>
          </cell>
          <cell r="F1317">
            <v>4000</v>
          </cell>
          <cell r="G1317">
            <v>-4000</v>
          </cell>
        </row>
        <row r="1318">
          <cell r="A1318" t="str">
            <v>002132.SZ</v>
          </cell>
          <cell r="B1318" t="str">
            <v>恒星科技</v>
          </cell>
          <cell r="C1318">
            <v>0</v>
          </cell>
          <cell r="D1318">
            <v>0</v>
          </cell>
          <cell r="E1318">
            <v>0</v>
          </cell>
          <cell r="F1318">
            <v>1773065.38</v>
          </cell>
          <cell r="G1318">
            <v>-1773065.38</v>
          </cell>
        </row>
        <row r="1319">
          <cell r="A1319" t="str">
            <v>002120.SZ</v>
          </cell>
          <cell r="B1319" t="str">
            <v>韵达股份</v>
          </cell>
          <cell r="C1319">
            <v>0</v>
          </cell>
          <cell r="D1319">
            <v>0</v>
          </cell>
          <cell r="E1319">
            <v>0</v>
          </cell>
          <cell r="F1319">
            <v>43423245.87</v>
          </cell>
          <cell r="G1319">
            <v>-43423245.87</v>
          </cell>
        </row>
        <row r="1320">
          <cell r="A1320" t="str">
            <v>600000.SH</v>
          </cell>
          <cell r="B1320" t="str">
            <v>浦发银行</v>
          </cell>
          <cell r="C1320">
            <v>0</v>
          </cell>
          <cell r="D1320">
            <v>0</v>
          </cell>
          <cell r="E1320">
            <v>0</v>
          </cell>
          <cell r="F1320">
            <v>43000000</v>
          </cell>
          <cell r="G1320">
            <v>-43000000</v>
          </cell>
        </row>
        <row r="1321">
          <cell r="A1321" t="str">
            <v>002122.SZ</v>
          </cell>
          <cell r="B1321" t="str">
            <v>ST天马</v>
          </cell>
          <cell r="C1321">
            <v>0</v>
          </cell>
          <cell r="D1321">
            <v>0</v>
          </cell>
          <cell r="E1321">
            <v>0</v>
          </cell>
          <cell r="F1321">
            <v>522952.64</v>
          </cell>
          <cell r="G1321">
            <v>-522952.64</v>
          </cell>
        </row>
        <row r="1322">
          <cell r="A1322" t="str">
            <v>002126.SZ</v>
          </cell>
          <cell r="B1322" t="str">
            <v>银轮股份</v>
          </cell>
          <cell r="C1322">
            <v>0</v>
          </cell>
          <cell r="D1322">
            <v>0</v>
          </cell>
          <cell r="E1322">
            <v>0</v>
          </cell>
          <cell r="F1322">
            <v>1045200.48</v>
          </cell>
          <cell r="G1322">
            <v>-1045200.48</v>
          </cell>
        </row>
        <row r="1323">
          <cell r="A1323" t="str">
            <v>002121.SZ</v>
          </cell>
          <cell r="B1323" t="str">
            <v>科陆电子</v>
          </cell>
          <cell r="C1323">
            <v>0</v>
          </cell>
          <cell r="D1323">
            <v>0</v>
          </cell>
          <cell r="E1323">
            <v>0</v>
          </cell>
          <cell r="F1323">
            <v>169958.41</v>
          </cell>
          <cell r="G1323">
            <v>-169958.41</v>
          </cell>
        </row>
        <row r="1324">
          <cell r="A1324" t="str">
            <v>300651.SZ</v>
          </cell>
          <cell r="B1324" t="str">
            <v>金陵体育</v>
          </cell>
          <cell r="C1324">
            <v>0</v>
          </cell>
          <cell r="D1324">
            <v>0</v>
          </cell>
          <cell r="E1324">
            <v>0</v>
          </cell>
          <cell r="F1324">
            <v>26702.79</v>
          </cell>
          <cell r="G1324">
            <v>-26702.79</v>
          </cell>
        </row>
        <row r="1325">
          <cell r="A1325" t="str">
            <v>600051.SH</v>
          </cell>
          <cell r="B1325" t="str">
            <v>宁波联合</v>
          </cell>
          <cell r="C1325">
            <v>0</v>
          </cell>
          <cell r="D1325">
            <v>0</v>
          </cell>
          <cell r="E1325">
            <v>0</v>
          </cell>
          <cell r="F1325">
            <v>284251.24</v>
          </cell>
          <cell r="G1325">
            <v>-284251.24</v>
          </cell>
        </row>
        <row r="1326">
          <cell r="A1326" t="str">
            <v>002147.SZ</v>
          </cell>
          <cell r="B1326" t="str">
            <v>*ST新光</v>
          </cell>
          <cell r="C1326">
            <v>0</v>
          </cell>
          <cell r="D1326">
            <v>0</v>
          </cell>
          <cell r="E1326">
            <v>0</v>
          </cell>
          <cell r="F1326">
            <v>-1011949.54</v>
          </cell>
          <cell r="G1326">
            <v>1011949.54</v>
          </cell>
        </row>
        <row r="1327">
          <cell r="A1327" t="str">
            <v>300658.SZ</v>
          </cell>
          <cell r="B1327" t="str">
            <v>延江股份</v>
          </cell>
          <cell r="C1327">
            <v>0</v>
          </cell>
          <cell r="D1327">
            <v>0</v>
          </cell>
          <cell r="E1327">
            <v>0</v>
          </cell>
          <cell r="F1327">
            <v>-11177.01</v>
          </cell>
          <cell r="G1327">
            <v>11177.01</v>
          </cell>
        </row>
        <row r="1328">
          <cell r="A1328" t="str">
            <v>002125.SZ</v>
          </cell>
          <cell r="B1328" t="str">
            <v>湘潭电化</v>
          </cell>
          <cell r="C1328">
            <v>0</v>
          </cell>
          <cell r="D1328">
            <v>0</v>
          </cell>
          <cell r="E1328">
            <v>0</v>
          </cell>
          <cell r="F1328">
            <v>-8377.59</v>
          </cell>
          <cell r="G1328">
            <v>8377.59</v>
          </cell>
        </row>
        <row r="1329">
          <cell r="A1329" t="str">
            <v>002123.SZ</v>
          </cell>
          <cell r="B1329" t="str">
            <v>梦网科技</v>
          </cell>
          <cell r="C1329">
            <v>0</v>
          </cell>
          <cell r="D1329">
            <v>0</v>
          </cell>
          <cell r="E1329">
            <v>0</v>
          </cell>
          <cell r="F1329">
            <v>-367253.25</v>
          </cell>
          <cell r="G1329">
            <v>367253.25</v>
          </cell>
        </row>
        <row r="1330">
          <cell r="A1330" t="str">
            <v>002136.SZ</v>
          </cell>
          <cell r="B1330" t="str">
            <v>安纳达</v>
          </cell>
          <cell r="C1330">
            <v>0</v>
          </cell>
          <cell r="D1330">
            <v>0</v>
          </cell>
          <cell r="E1330">
            <v>0</v>
          </cell>
          <cell r="F1330">
            <v>-1813522.03</v>
          </cell>
          <cell r="G1330">
            <v>1813522.03</v>
          </cell>
        </row>
        <row r="1331">
          <cell r="A1331" t="str">
            <v>002127.SZ</v>
          </cell>
          <cell r="B1331" t="str">
            <v>南极电商</v>
          </cell>
          <cell r="C1331">
            <v>0</v>
          </cell>
          <cell r="D1331">
            <v>0</v>
          </cell>
          <cell r="E1331">
            <v>0</v>
          </cell>
          <cell r="F1331">
            <v>-3935.25</v>
          </cell>
          <cell r="G1331">
            <v>3935.25</v>
          </cell>
        </row>
        <row r="1332">
          <cell r="A1332" t="str">
            <v>300652.SZ</v>
          </cell>
          <cell r="B1332" t="str">
            <v>雷迪克</v>
          </cell>
          <cell r="C1332">
            <v>0</v>
          </cell>
          <cell r="D1332">
            <v>0</v>
          </cell>
          <cell r="E1332">
            <v>0</v>
          </cell>
          <cell r="F1332">
            <v>432188.06</v>
          </cell>
          <cell r="G1332">
            <v>-432188.06</v>
          </cell>
        </row>
        <row r="1333">
          <cell r="A1333" t="str">
            <v>002160.SZ</v>
          </cell>
          <cell r="B1333" t="str">
            <v>常铝股份</v>
          </cell>
          <cell r="C1333">
            <v>0</v>
          </cell>
          <cell r="D1333">
            <v>0</v>
          </cell>
          <cell r="E1333">
            <v>0</v>
          </cell>
          <cell r="F1333">
            <v>-92403.75</v>
          </cell>
          <cell r="G1333">
            <v>92403.75</v>
          </cell>
        </row>
        <row r="1334">
          <cell r="A1334" t="str">
            <v>002128.SZ</v>
          </cell>
          <cell r="B1334" t="str">
            <v>电投能源</v>
          </cell>
          <cell r="C1334">
            <v>0</v>
          </cell>
          <cell r="D1334">
            <v>0</v>
          </cell>
          <cell r="E1334">
            <v>0</v>
          </cell>
          <cell r="F1334">
            <v>18134.64</v>
          </cell>
          <cell r="G1334">
            <v>-18134.64</v>
          </cell>
        </row>
        <row r="1335">
          <cell r="A1335" t="str">
            <v>002157.SZ</v>
          </cell>
          <cell r="B1335" t="str">
            <v>正邦科技</v>
          </cell>
          <cell r="C1335">
            <v>0</v>
          </cell>
          <cell r="D1335">
            <v>0</v>
          </cell>
          <cell r="E1335">
            <v>0</v>
          </cell>
          <cell r="F1335">
            <v>-10784579.33</v>
          </cell>
          <cell r="G1335">
            <v>10784579.33</v>
          </cell>
        </row>
        <row r="1336">
          <cell r="A1336" t="str">
            <v>600085.SH</v>
          </cell>
          <cell r="B1336" t="str">
            <v>同仁堂</v>
          </cell>
          <cell r="C1336">
            <v>0</v>
          </cell>
          <cell r="D1336">
            <v>0</v>
          </cell>
          <cell r="E1336">
            <v>0</v>
          </cell>
          <cell r="F1336">
            <v>5926.28</v>
          </cell>
          <cell r="G1336">
            <v>-5926.28</v>
          </cell>
        </row>
        <row r="1337">
          <cell r="A1337" t="str">
            <v>300662.SZ</v>
          </cell>
          <cell r="B1337" t="str">
            <v>科锐国际</v>
          </cell>
          <cell r="C1337">
            <v>0</v>
          </cell>
          <cell r="D1337">
            <v>0</v>
          </cell>
          <cell r="E1337">
            <v>0</v>
          </cell>
          <cell r="F1337">
            <v>43397.66</v>
          </cell>
          <cell r="G1337">
            <v>-43397.66</v>
          </cell>
        </row>
        <row r="1338">
          <cell r="A1338" t="str">
            <v>600033.SH</v>
          </cell>
          <cell r="B1338" t="str">
            <v>福建高速</v>
          </cell>
          <cell r="C1338">
            <v>0</v>
          </cell>
          <cell r="D1338">
            <v>0</v>
          </cell>
          <cell r="E1338">
            <v>0</v>
          </cell>
          <cell r="F1338">
            <v>28036.08</v>
          </cell>
          <cell r="G1338">
            <v>-28036.08</v>
          </cell>
        </row>
        <row r="1339">
          <cell r="A1339" t="str">
            <v>600057.SH</v>
          </cell>
          <cell r="B1339" t="str">
            <v>厦门象屿</v>
          </cell>
          <cell r="C1339">
            <v>0</v>
          </cell>
          <cell r="D1339">
            <v>0</v>
          </cell>
          <cell r="E1339">
            <v>0</v>
          </cell>
          <cell r="F1339">
            <v>8770280.87</v>
          </cell>
          <cell r="G1339">
            <v>-8770280.87</v>
          </cell>
        </row>
        <row r="1340">
          <cell r="A1340" t="str">
            <v>600017.SH</v>
          </cell>
          <cell r="B1340" t="str">
            <v>日照港</v>
          </cell>
          <cell r="C1340">
            <v>0</v>
          </cell>
          <cell r="D1340">
            <v>0</v>
          </cell>
          <cell r="E1340">
            <v>0</v>
          </cell>
          <cell r="F1340">
            <v>-1832483.3</v>
          </cell>
          <cell r="G1340">
            <v>1832483.3</v>
          </cell>
        </row>
        <row r="1341">
          <cell r="A1341" t="str">
            <v>600093.SH</v>
          </cell>
          <cell r="B1341" t="str">
            <v>*ST易见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</row>
        <row r="1342">
          <cell r="A1342" t="str">
            <v>002162.SZ</v>
          </cell>
          <cell r="B1342" t="str">
            <v>悦心健康</v>
          </cell>
          <cell r="C1342">
            <v>0</v>
          </cell>
          <cell r="D1342">
            <v>0</v>
          </cell>
          <cell r="E1342">
            <v>0</v>
          </cell>
          <cell r="F1342">
            <v>-243079.16</v>
          </cell>
          <cell r="G1342">
            <v>243079.16</v>
          </cell>
        </row>
        <row r="1343">
          <cell r="A1343" t="str">
            <v>600118.SH</v>
          </cell>
          <cell r="B1343" t="str">
            <v>中国卫星</v>
          </cell>
          <cell r="C1343">
            <v>0</v>
          </cell>
          <cell r="D1343">
            <v>0</v>
          </cell>
          <cell r="E1343">
            <v>0</v>
          </cell>
          <cell r="F1343">
            <v>2543.12</v>
          </cell>
          <cell r="G1343">
            <v>-2543.12</v>
          </cell>
        </row>
        <row r="1344">
          <cell r="A1344" t="str">
            <v>600080.SH</v>
          </cell>
          <cell r="B1344" t="str">
            <v>金花股份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</row>
        <row r="1345">
          <cell r="A1345" t="str">
            <v>600004.SH</v>
          </cell>
          <cell r="B1345" t="str">
            <v>白云机场</v>
          </cell>
          <cell r="C1345">
            <v>0</v>
          </cell>
          <cell r="D1345">
            <v>0</v>
          </cell>
          <cell r="E1345">
            <v>0</v>
          </cell>
          <cell r="F1345">
            <v>199436.04</v>
          </cell>
          <cell r="G1345">
            <v>-199436.04</v>
          </cell>
        </row>
        <row r="1346">
          <cell r="A1346" t="str">
            <v>600020.SH</v>
          </cell>
          <cell r="B1346" t="str">
            <v>中原高速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</row>
        <row r="1347">
          <cell r="A1347" t="str">
            <v>002150.SZ</v>
          </cell>
          <cell r="B1347" t="str">
            <v>通润装备</v>
          </cell>
          <cell r="C1347">
            <v>0</v>
          </cell>
          <cell r="D1347">
            <v>0</v>
          </cell>
          <cell r="E1347">
            <v>0</v>
          </cell>
          <cell r="F1347">
            <v>429084.49</v>
          </cell>
          <cell r="G1347">
            <v>-429084.49</v>
          </cell>
        </row>
        <row r="1348">
          <cell r="A1348" t="str">
            <v>600011.SH</v>
          </cell>
          <cell r="B1348" t="str">
            <v>华能国际</v>
          </cell>
          <cell r="C1348">
            <v>0</v>
          </cell>
          <cell r="D1348">
            <v>0</v>
          </cell>
          <cell r="E1348">
            <v>0</v>
          </cell>
          <cell r="F1348">
            <v>180087241</v>
          </cell>
          <cell r="G1348">
            <v>-180087241</v>
          </cell>
        </row>
        <row r="1349">
          <cell r="A1349" t="str">
            <v>600070.SH</v>
          </cell>
          <cell r="B1349" t="str">
            <v>浙江富润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</row>
        <row r="1350">
          <cell r="A1350" t="str">
            <v>002174.SZ</v>
          </cell>
          <cell r="B1350" t="str">
            <v>游族网络</v>
          </cell>
          <cell r="C1350">
            <v>0</v>
          </cell>
          <cell r="D1350">
            <v>0</v>
          </cell>
          <cell r="E1350">
            <v>0</v>
          </cell>
          <cell r="F1350">
            <v>444132.06</v>
          </cell>
          <cell r="G1350">
            <v>-444132.06</v>
          </cell>
        </row>
        <row r="1351">
          <cell r="A1351" t="str">
            <v>002137.SZ</v>
          </cell>
          <cell r="B1351" t="str">
            <v>实益达</v>
          </cell>
          <cell r="C1351">
            <v>0</v>
          </cell>
          <cell r="D1351">
            <v>0</v>
          </cell>
          <cell r="E1351">
            <v>0</v>
          </cell>
          <cell r="F1351">
            <v>-540858.63</v>
          </cell>
          <cell r="G1351">
            <v>540858.63</v>
          </cell>
        </row>
        <row r="1352">
          <cell r="A1352" t="str">
            <v>600036.SH</v>
          </cell>
          <cell r="B1352" t="str">
            <v>招商银行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</row>
        <row r="1353">
          <cell r="A1353" t="str">
            <v>600084.SH</v>
          </cell>
          <cell r="B1353" t="str">
            <v>*ST中葡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</row>
        <row r="1354">
          <cell r="A1354" t="str">
            <v>600035.SH</v>
          </cell>
          <cell r="B1354" t="str">
            <v>楚天高速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</row>
        <row r="1355">
          <cell r="A1355" t="str">
            <v>002209.SZ</v>
          </cell>
          <cell r="B1355" t="str">
            <v>达意隆</v>
          </cell>
          <cell r="C1355">
            <v>0</v>
          </cell>
          <cell r="D1355">
            <v>0</v>
          </cell>
          <cell r="E1355">
            <v>0</v>
          </cell>
          <cell r="F1355">
            <v>106369.59</v>
          </cell>
          <cell r="G1355">
            <v>-106369.59</v>
          </cell>
        </row>
        <row r="1356">
          <cell r="A1356" t="str">
            <v>600009.SH</v>
          </cell>
          <cell r="B1356" t="str">
            <v>上海机场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</row>
        <row r="1357">
          <cell r="A1357" t="str">
            <v>002227.SZ</v>
          </cell>
          <cell r="B1357" t="str">
            <v>奥特迅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</row>
        <row r="1358">
          <cell r="A1358" t="str">
            <v>002152.SZ</v>
          </cell>
          <cell r="B1358" t="str">
            <v>广电运通</v>
          </cell>
          <cell r="C1358">
            <v>0</v>
          </cell>
          <cell r="D1358">
            <v>0</v>
          </cell>
          <cell r="E1358">
            <v>0</v>
          </cell>
          <cell r="F1358">
            <v>-421842.99</v>
          </cell>
          <cell r="G1358">
            <v>421842.99</v>
          </cell>
        </row>
        <row r="1359">
          <cell r="A1359" t="str">
            <v>002166.SZ</v>
          </cell>
          <cell r="B1359" t="str">
            <v>莱茵生物</v>
          </cell>
          <cell r="C1359">
            <v>0</v>
          </cell>
          <cell r="D1359">
            <v>0</v>
          </cell>
          <cell r="E1359">
            <v>0</v>
          </cell>
          <cell r="F1359">
            <v>-205774.15</v>
          </cell>
          <cell r="G1359">
            <v>205774.15</v>
          </cell>
        </row>
        <row r="1360">
          <cell r="A1360" t="str">
            <v>002178.SZ</v>
          </cell>
          <cell r="B1360" t="str">
            <v>延华智能</v>
          </cell>
          <cell r="C1360">
            <v>0</v>
          </cell>
          <cell r="D1360">
            <v>0</v>
          </cell>
          <cell r="E1360">
            <v>0</v>
          </cell>
          <cell r="F1360">
            <v>292932.8</v>
          </cell>
          <cell r="G1360">
            <v>-292932.8</v>
          </cell>
        </row>
        <row r="1361">
          <cell r="A1361" t="str">
            <v>600120.SH</v>
          </cell>
          <cell r="B1361" t="str">
            <v>浙江东方</v>
          </cell>
          <cell r="C1361">
            <v>0</v>
          </cell>
          <cell r="D1361">
            <v>0</v>
          </cell>
          <cell r="E1361">
            <v>0</v>
          </cell>
          <cell r="F1361">
            <v>219995.92</v>
          </cell>
          <cell r="G1361">
            <v>-219995.92</v>
          </cell>
        </row>
        <row r="1362">
          <cell r="A1362" t="str">
            <v>600060.SH</v>
          </cell>
          <cell r="B1362" t="str">
            <v>海信视像</v>
          </cell>
          <cell r="C1362">
            <v>0</v>
          </cell>
          <cell r="D1362">
            <v>0</v>
          </cell>
          <cell r="E1362">
            <v>0</v>
          </cell>
          <cell r="F1362">
            <v>181986.06</v>
          </cell>
          <cell r="G1362">
            <v>-181986.06</v>
          </cell>
        </row>
        <row r="1363">
          <cell r="A1363" t="str">
            <v>600006.SH</v>
          </cell>
          <cell r="B1363" t="str">
            <v>东风汽车</v>
          </cell>
          <cell r="C1363">
            <v>0</v>
          </cell>
          <cell r="D1363">
            <v>0</v>
          </cell>
          <cell r="E1363">
            <v>0</v>
          </cell>
          <cell r="F1363">
            <v>-10522.53</v>
          </cell>
          <cell r="G1363">
            <v>10522.53</v>
          </cell>
        </row>
        <row r="1364">
          <cell r="A1364" t="str">
            <v>002130.SZ</v>
          </cell>
          <cell r="B1364" t="str">
            <v>沃尔核材</v>
          </cell>
          <cell r="C1364">
            <v>0</v>
          </cell>
          <cell r="D1364">
            <v>0</v>
          </cell>
          <cell r="E1364">
            <v>0</v>
          </cell>
          <cell r="F1364">
            <v>-895764.24</v>
          </cell>
          <cell r="G1364">
            <v>895764.24</v>
          </cell>
        </row>
        <row r="1365">
          <cell r="A1365" t="str">
            <v>600094.SH</v>
          </cell>
          <cell r="B1365" t="str">
            <v>大名城</v>
          </cell>
          <cell r="C1365">
            <v>0</v>
          </cell>
          <cell r="D1365">
            <v>0</v>
          </cell>
          <cell r="E1365">
            <v>0</v>
          </cell>
          <cell r="F1365">
            <v>45315.57</v>
          </cell>
          <cell r="G1365">
            <v>-45315.57</v>
          </cell>
        </row>
        <row r="1366">
          <cell r="A1366" t="str">
            <v>600160.SH</v>
          </cell>
          <cell r="B1366" t="str">
            <v>巨化股份</v>
          </cell>
          <cell r="C1366">
            <v>0</v>
          </cell>
          <cell r="D1366">
            <v>0</v>
          </cell>
          <cell r="E1366">
            <v>0</v>
          </cell>
          <cell r="F1366">
            <v>356533.51</v>
          </cell>
          <cell r="G1366">
            <v>-356533.51</v>
          </cell>
        </row>
        <row r="1367">
          <cell r="A1367" t="str">
            <v>600113.SH</v>
          </cell>
          <cell r="B1367" t="str">
            <v>浙江东日</v>
          </cell>
          <cell r="C1367">
            <v>0</v>
          </cell>
          <cell r="D1367">
            <v>0</v>
          </cell>
          <cell r="E1367">
            <v>0</v>
          </cell>
          <cell r="F1367">
            <v>-1698847.61</v>
          </cell>
          <cell r="G1367">
            <v>1698847.61</v>
          </cell>
        </row>
        <row r="1368">
          <cell r="A1368" t="str">
            <v>002170.SZ</v>
          </cell>
          <cell r="B1368" t="str">
            <v>芭田股份</v>
          </cell>
          <cell r="C1368">
            <v>0</v>
          </cell>
          <cell r="D1368">
            <v>0</v>
          </cell>
          <cell r="E1368">
            <v>0</v>
          </cell>
          <cell r="F1368">
            <v>-32323</v>
          </cell>
          <cell r="G1368">
            <v>32323</v>
          </cell>
        </row>
        <row r="1369">
          <cell r="A1369" t="str">
            <v>600031.SH</v>
          </cell>
          <cell r="B1369" t="str">
            <v>三一重工</v>
          </cell>
          <cell r="C1369">
            <v>0</v>
          </cell>
          <cell r="D1369">
            <v>0</v>
          </cell>
          <cell r="E1369">
            <v>0</v>
          </cell>
          <cell r="F1369">
            <v>10256000</v>
          </cell>
          <cell r="G1369">
            <v>-10256000</v>
          </cell>
        </row>
        <row r="1370">
          <cell r="A1370" t="str">
            <v>002183.SZ</v>
          </cell>
          <cell r="B1370" t="str">
            <v>怡亚通</v>
          </cell>
          <cell r="C1370">
            <v>0</v>
          </cell>
          <cell r="D1370">
            <v>0</v>
          </cell>
          <cell r="E1370">
            <v>0</v>
          </cell>
          <cell r="F1370">
            <v>-1880148</v>
          </cell>
          <cell r="G1370">
            <v>1880148</v>
          </cell>
        </row>
        <row r="1371">
          <cell r="A1371" t="str">
            <v>002153.SZ</v>
          </cell>
          <cell r="B1371" t="str">
            <v>石基信息</v>
          </cell>
          <cell r="C1371">
            <v>0</v>
          </cell>
          <cell r="D1371">
            <v>0</v>
          </cell>
          <cell r="E1371">
            <v>0</v>
          </cell>
          <cell r="F1371">
            <v>-540.49</v>
          </cell>
          <cell r="G1371">
            <v>540.49</v>
          </cell>
        </row>
        <row r="1372">
          <cell r="A1372" t="str">
            <v>600123.SH</v>
          </cell>
          <cell r="B1372" t="str">
            <v>兰花科创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</row>
        <row r="1373">
          <cell r="A1373" t="str">
            <v>600038.SH</v>
          </cell>
          <cell r="B1373" t="str">
            <v>中直股份</v>
          </cell>
          <cell r="C1373">
            <v>0</v>
          </cell>
          <cell r="D1373">
            <v>0</v>
          </cell>
          <cell r="E1373">
            <v>0</v>
          </cell>
          <cell r="F1373">
            <v>-571294.73</v>
          </cell>
          <cell r="G1373">
            <v>571294.73</v>
          </cell>
        </row>
        <row r="1374">
          <cell r="A1374" t="str">
            <v>600079.SH</v>
          </cell>
          <cell r="B1374" t="str">
            <v>人福医药</v>
          </cell>
          <cell r="C1374">
            <v>0</v>
          </cell>
          <cell r="D1374">
            <v>0</v>
          </cell>
          <cell r="E1374">
            <v>0</v>
          </cell>
          <cell r="F1374">
            <v>6399501.56</v>
          </cell>
          <cell r="G1374">
            <v>-6399501.56</v>
          </cell>
        </row>
        <row r="1375">
          <cell r="A1375" t="str">
            <v>600114.SH</v>
          </cell>
          <cell r="B1375" t="str">
            <v>东睦股份</v>
          </cell>
          <cell r="C1375">
            <v>0</v>
          </cell>
          <cell r="D1375">
            <v>0</v>
          </cell>
          <cell r="E1375">
            <v>0</v>
          </cell>
          <cell r="F1375">
            <v>3765232.75</v>
          </cell>
          <cell r="G1375">
            <v>-3765232.75</v>
          </cell>
        </row>
        <row r="1376">
          <cell r="A1376" t="str">
            <v>600021.SH</v>
          </cell>
          <cell r="B1376" t="str">
            <v>上海电力</v>
          </cell>
          <cell r="C1376">
            <v>0</v>
          </cell>
          <cell r="D1376">
            <v>0</v>
          </cell>
          <cell r="E1376">
            <v>0</v>
          </cell>
          <cell r="F1376">
            <v>738731.99</v>
          </cell>
          <cell r="G1376">
            <v>-738731.99</v>
          </cell>
        </row>
        <row r="1377">
          <cell r="A1377" t="str">
            <v>002201.SZ</v>
          </cell>
          <cell r="B1377" t="str">
            <v>正威新材</v>
          </cell>
          <cell r="C1377">
            <v>0</v>
          </cell>
          <cell r="D1377">
            <v>0</v>
          </cell>
          <cell r="E1377">
            <v>0</v>
          </cell>
          <cell r="F1377">
            <v>1506516.72</v>
          </cell>
          <cell r="G1377">
            <v>-1506516.72</v>
          </cell>
        </row>
        <row r="1378">
          <cell r="A1378" t="str">
            <v>600161.SH</v>
          </cell>
          <cell r="B1378" t="str">
            <v>天坛生物</v>
          </cell>
          <cell r="C1378">
            <v>0</v>
          </cell>
          <cell r="D1378">
            <v>0</v>
          </cell>
          <cell r="E1378">
            <v>0</v>
          </cell>
          <cell r="F1378">
            <v>5922094.35</v>
          </cell>
          <cell r="G1378">
            <v>-5922094.35</v>
          </cell>
        </row>
        <row r="1379">
          <cell r="A1379" t="str">
            <v>002134.SZ</v>
          </cell>
          <cell r="B1379" t="str">
            <v>天津普林</v>
          </cell>
          <cell r="C1379">
            <v>0</v>
          </cell>
          <cell r="D1379">
            <v>0</v>
          </cell>
          <cell r="E1379">
            <v>0</v>
          </cell>
          <cell r="F1379">
            <v>7060.78</v>
          </cell>
          <cell r="G1379">
            <v>-7060.78</v>
          </cell>
        </row>
        <row r="1380">
          <cell r="A1380" t="str">
            <v>600066.SH</v>
          </cell>
          <cell r="B1380" t="str">
            <v>宇通客车</v>
          </cell>
          <cell r="C1380">
            <v>0</v>
          </cell>
          <cell r="D1380">
            <v>0</v>
          </cell>
          <cell r="E1380">
            <v>0</v>
          </cell>
          <cell r="F1380">
            <v>8156482.46</v>
          </cell>
          <cell r="G1380">
            <v>-8156482.46</v>
          </cell>
        </row>
        <row r="1381">
          <cell r="A1381" t="str">
            <v>600227.SH</v>
          </cell>
          <cell r="B1381" t="str">
            <v>圣济堂</v>
          </cell>
          <cell r="C1381">
            <v>0</v>
          </cell>
          <cell r="D1381">
            <v>0</v>
          </cell>
          <cell r="E1381">
            <v>0</v>
          </cell>
          <cell r="F1381">
            <v>939.9</v>
          </cell>
          <cell r="G1381">
            <v>-939.9</v>
          </cell>
        </row>
        <row r="1382">
          <cell r="A1382" t="str">
            <v>002144.SZ</v>
          </cell>
          <cell r="B1382" t="str">
            <v>宏达高科</v>
          </cell>
          <cell r="C1382">
            <v>0</v>
          </cell>
          <cell r="D1382">
            <v>0</v>
          </cell>
          <cell r="E1382">
            <v>0</v>
          </cell>
          <cell r="F1382">
            <v>-1439437.22</v>
          </cell>
          <cell r="G1382">
            <v>1439437.22</v>
          </cell>
        </row>
        <row r="1383">
          <cell r="A1383" t="str">
            <v>002219.SZ</v>
          </cell>
          <cell r="B1383" t="str">
            <v>*ST恒康</v>
          </cell>
          <cell r="C1383">
            <v>0</v>
          </cell>
          <cell r="D1383">
            <v>0</v>
          </cell>
          <cell r="E1383">
            <v>0</v>
          </cell>
          <cell r="F1383">
            <v>-317741.26</v>
          </cell>
          <cell r="G1383">
            <v>317741.26</v>
          </cell>
        </row>
        <row r="1384">
          <cell r="A1384" t="str">
            <v>600029.SH</v>
          </cell>
          <cell r="B1384" t="str">
            <v>南方航空</v>
          </cell>
          <cell r="C1384">
            <v>0</v>
          </cell>
          <cell r="D1384">
            <v>0</v>
          </cell>
          <cell r="E1384">
            <v>0</v>
          </cell>
          <cell r="F1384">
            <v>103000000</v>
          </cell>
          <cell r="G1384">
            <v>-103000000</v>
          </cell>
        </row>
        <row r="1385">
          <cell r="A1385" t="str">
            <v>600169.SH</v>
          </cell>
          <cell r="B1385" t="str">
            <v>太原重工</v>
          </cell>
          <cell r="C1385">
            <v>0</v>
          </cell>
          <cell r="D1385">
            <v>0</v>
          </cell>
          <cell r="E1385">
            <v>0</v>
          </cell>
          <cell r="F1385">
            <v>30388.24</v>
          </cell>
          <cell r="G1385">
            <v>-30388.24</v>
          </cell>
        </row>
        <row r="1386">
          <cell r="A1386" t="str">
            <v>600099.SH</v>
          </cell>
          <cell r="B1386" t="str">
            <v>林海股份</v>
          </cell>
          <cell r="C1386">
            <v>0</v>
          </cell>
          <cell r="D1386">
            <v>0</v>
          </cell>
          <cell r="E1386">
            <v>0</v>
          </cell>
          <cell r="F1386">
            <v>-60.73</v>
          </cell>
          <cell r="G1386">
            <v>60.73</v>
          </cell>
        </row>
        <row r="1387">
          <cell r="A1387" t="str">
            <v>002191.SZ</v>
          </cell>
          <cell r="B1387" t="str">
            <v>劲嘉股份</v>
          </cell>
          <cell r="C1387">
            <v>0</v>
          </cell>
          <cell r="D1387">
            <v>0</v>
          </cell>
          <cell r="E1387">
            <v>0</v>
          </cell>
          <cell r="F1387">
            <v>6951035.9</v>
          </cell>
          <cell r="G1387">
            <v>-6951035.9</v>
          </cell>
        </row>
        <row r="1388">
          <cell r="A1388" t="str">
            <v>600083.SH</v>
          </cell>
          <cell r="B1388" t="str">
            <v>*ST博信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</row>
        <row r="1389">
          <cell r="A1389" t="str">
            <v>600163.SH</v>
          </cell>
          <cell r="B1389" t="str">
            <v>中闽能源</v>
          </cell>
          <cell r="C1389">
            <v>0</v>
          </cell>
          <cell r="D1389">
            <v>0</v>
          </cell>
          <cell r="E1389">
            <v>0</v>
          </cell>
          <cell r="F1389">
            <v>160763.5</v>
          </cell>
          <cell r="G1389">
            <v>-160763.5</v>
          </cell>
        </row>
        <row r="1390">
          <cell r="A1390" t="str">
            <v>600167.SH</v>
          </cell>
          <cell r="B1390" t="str">
            <v>联美控股</v>
          </cell>
          <cell r="C1390">
            <v>0</v>
          </cell>
          <cell r="D1390">
            <v>0</v>
          </cell>
          <cell r="E1390">
            <v>0</v>
          </cell>
          <cell r="F1390">
            <v>675089.84</v>
          </cell>
          <cell r="G1390">
            <v>-675089.84</v>
          </cell>
        </row>
        <row r="1391">
          <cell r="A1391" t="str">
            <v>002140.SZ</v>
          </cell>
          <cell r="B1391" t="str">
            <v>东华科技</v>
          </cell>
          <cell r="C1391">
            <v>0</v>
          </cell>
          <cell r="D1391">
            <v>0</v>
          </cell>
          <cell r="E1391">
            <v>0</v>
          </cell>
          <cell r="F1391">
            <v>103690.43</v>
          </cell>
          <cell r="G1391">
            <v>-103690.43</v>
          </cell>
        </row>
        <row r="1392">
          <cell r="A1392" t="str">
            <v>002168.SZ</v>
          </cell>
          <cell r="B1392" t="str">
            <v>惠程科技</v>
          </cell>
          <cell r="C1392">
            <v>0</v>
          </cell>
          <cell r="D1392">
            <v>0</v>
          </cell>
          <cell r="E1392">
            <v>0</v>
          </cell>
          <cell r="F1392">
            <v>1290271.39</v>
          </cell>
          <cell r="G1392">
            <v>-1290271.39</v>
          </cell>
        </row>
        <row r="1393">
          <cell r="A1393" t="str">
            <v>002295.SZ</v>
          </cell>
          <cell r="B1393" t="str">
            <v>精艺股份</v>
          </cell>
          <cell r="C1393">
            <v>0</v>
          </cell>
          <cell r="D1393">
            <v>0</v>
          </cell>
          <cell r="E1393">
            <v>0</v>
          </cell>
          <cell r="F1393">
            <v>503.76</v>
          </cell>
          <cell r="G1393">
            <v>-503.76</v>
          </cell>
        </row>
        <row r="1394">
          <cell r="A1394" t="str">
            <v>600091.SH</v>
          </cell>
          <cell r="B1394" t="str">
            <v>*ST明科</v>
          </cell>
          <cell r="C1394">
            <v>0</v>
          </cell>
          <cell r="D1394">
            <v>0</v>
          </cell>
          <cell r="E1394">
            <v>0</v>
          </cell>
          <cell r="F1394">
            <v>802120</v>
          </cell>
          <cell r="G1394">
            <v>-802120</v>
          </cell>
        </row>
        <row r="1395">
          <cell r="A1395" t="str">
            <v>600150.SH</v>
          </cell>
          <cell r="B1395" t="str">
            <v>中国船舶</v>
          </cell>
          <cell r="C1395">
            <v>0</v>
          </cell>
          <cell r="D1395">
            <v>0</v>
          </cell>
          <cell r="E1395">
            <v>0</v>
          </cell>
          <cell r="F1395">
            <v>1230815.64</v>
          </cell>
          <cell r="G1395">
            <v>-1230815.64</v>
          </cell>
        </row>
        <row r="1396">
          <cell r="A1396" t="str">
            <v>600171.SH</v>
          </cell>
          <cell r="B1396" t="str">
            <v>上海贝岭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</row>
        <row r="1397">
          <cell r="A1397" t="str">
            <v>600157.SH</v>
          </cell>
          <cell r="B1397" t="str">
            <v>永泰能源</v>
          </cell>
          <cell r="C1397">
            <v>0</v>
          </cell>
          <cell r="D1397">
            <v>0</v>
          </cell>
          <cell r="E1397">
            <v>0</v>
          </cell>
          <cell r="F1397">
            <v>-98581.21</v>
          </cell>
          <cell r="G1397">
            <v>98581.21</v>
          </cell>
        </row>
        <row r="1398">
          <cell r="A1398" t="str">
            <v>600090.SH</v>
          </cell>
          <cell r="B1398" t="str">
            <v>*ST济堂</v>
          </cell>
          <cell r="C1398">
            <v>0</v>
          </cell>
          <cell r="D1398">
            <v>0</v>
          </cell>
          <cell r="E1398">
            <v>0</v>
          </cell>
          <cell r="F1398">
            <v>1356.25</v>
          </cell>
          <cell r="G1398">
            <v>-1356.25</v>
          </cell>
        </row>
        <row r="1399">
          <cell r="A1399" t="str">
            <v>600078.SH</v>
          </cell>
          <cell r="B1399" t="str">
            <v>*ST澄星</v>
          </cell>
          <cell r="C1399">
            <v>0</v>
          </cell>
          <cell r="D1399">
            <v>0</v>
          </cell>
          <cell r="E1399">
            <v>0</v>
          </cell>
          <cell r="F1399">
            <v>2736.65</v>
          </cell>
          <cell r="G1399">
            <v>-2736.65</v>
          </cell>
        </row>
        <row r="1400">
          <cell r="A1400" t="str">
            <v>600039.SH</v>
          </cell>
          <cell r="B1400" t="str">
            <v>四川路桥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</row>
        <row r="1401">
          <cell r="A1401" t="str">
            <v>600136.SH</v>
          </cell>
          <cell r="B1401" t="str">
            <v>当代文体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</row>
        <row r="1402">
          <cell r="A1402" t="str">
            <v>600061.SH</v>
          </cell>
          <cell r="B1402" t="str">
            <v>国投资本</v>
          </cell>
          <cell r="C1402">
            <v>0</v>
          </cell>
          <cell r="D1402">
            <v>0</v>
          </cell>
          <cell r="E1402">
            <v>0</v>
          </cell>
          <cell r="F1402">
            <v>-139899.75</v>
          </cell>
          <cell r="G1402">
            <v>139899.75</v>
          </cell>
        </row>
        <row r="1403">
          <cell r="A1403" t="str">
            <v>002305.SZ</v>
          </cell>
          <cell r="B1403" t="str">
            <v>南国置业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</row>
        <row r="1404">
          <cell r="A1404" t="str">
            <v>600077.SH</v>
          </cell>
          <cell r="B1404" t="str">
            <v>宋都股份</v>
          </cell>
          <cell r="C1404">
            <v>0</v>
          </cell>
          <cell r="D1404">
            <v>0</v>
          </cell>
          <cell r="E1404">
            <v>0</v>
          </cell>
          <cell r="F1404">
            <v>-105378.1</v>
          </cell>
          <cell r="G1404">
            <v>105378.1</v>
          </cell>
        </row>
        <row r="1405">
          <cell r="A1405" t="str">
            <v>002218.SZ</v>
          </cell>
          <cell r="B1405" t="str">
            <v>拓日新能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</row>
        <row r="1406">
          <cell r="A1406" t="str">
            <v>600168.SH</v>
          </cell>
          <cell r="B1406" t="str">
            <v>武汉控股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</row>
        <row r="1407">
          <cell r="A1407" t="str">
            <v>600180.SH</v>
          </cell>
          <cell r="B1407" t="str">
            <v>瑞茂通</v>
          </cell>
          <cell r="C1407">
            <v>0</v>
          </cell>
          <cell r="D1407">
            <v>0</v>
          </cell>
          <cell r="E1407">
            <v>0</v>
          </cell>
          <cell r="F1407">
            <v>1800</v>
          </cell>
          <cell r="G1407">
            <v>-1800</v>
          </cell>
        </row>
        <row r="1408">
          <cell r="A1408" t="str">
            <v>600081.SH</v>
          </cell>
          <cell r="B1408" t="str">
            <v>东风科技</v>
          </cell>
          <cell r="C1408">
            <v>0</v>
          </cell>
          <cell r="D1408">
            <v>0</v>
          </cell>
          <cell r="E1408">
            <v>0</v>
          </cell>
          <cell r="F1408">
            <v>1314419.86</v>
          </cell>
          <cell r="G1408">
            <v>-1314419.86</v>
          </cell>
        </row>
        <row r="1409">
          <cell r="A1409" t="str">
            <v>600048.SH</v>
          </cell>
          <cell r="B1409" t="str">
            <v>保利发展</v>
          </cell>
          <cell r="C1409">
            <v>0</v>
          </cell>
          <cell r="D1409">
            <v>0</v>
          </cell>
          <cell r="E1409">
            <v>0</v>
          </cell>
          <cell r="F1409">
            <v>1460712.51</v>
          </cell>
          <cell r="G1409">
            <v>-1460712.51</v>
          </cell>
        </row>
        <row r="1410">
          <cell r="A1410" t="str">
            <v>600156.SH</v>
          </cell>
          <cell r="B1410" t="str">
            <v>华升股份</v>
          </cell>
          <cell r="C1410">
            <v>0</v>
          </cell>
          <cell r="D1410">
            <v>0</v>
          </cell>
          <cell r="E1410">
            <v>0</v>
          </cell>
          <cell r="F1410">
            <v>17003438.85</v>
          </cell>
          <cell r="G1410">
            <v>-17003438.85</v>
          </cell>
        </row>
        <row r="1411">
          <cell r="A1411" t="str">
            <v>600182.SH</v>
          </cell>
          <cell r="B1411" t="str">
            <v>SST佳通</v>
          </cell>
          <cell r="C1411">
            <v>0</v>
          </cell>
          <cell r="D1411">
            <v>0</v>
          </cell>
          <cell r="E1411">
            <v>0</v>
          </cell>
          <cell r="F1411">
            <v>49925.64</v>
          </cell>
          <cell r="G1411">
            <v>-49925.64</v>
          </cell>
        </row>
        <row r="1412">
          <cell r="A1412" t="str">
            <v>600100.SH</v>
          </cell>
          <cell r="B1412" t="str">
            <v>同方股份</v>
          </cell>
          <cell r="C1412">
            <v>0</v>
          </cell>
          <cell r="D1412">
            <v>0</v>
          </cell>
          <cell r="E1412">
            <v>0</v>
          </cell>
          <cell r="F1412">
            <v>898839.12</v>
          </cell>
          <cell r="G1412">
            <v>-898839.12</v>
          </cell>
        </row>
        <row r="1413">
          <cell r="A1413" t="str">
            <v>002181.SZ</v>
          </cell>
          <cell r="B1413" t="str">
            <v>粤传媒</v>
          </cell>
          <cell r="C1413">
            <v>0</v>
          </cell>
          <cell r="D1413">
            <v>0</v>
          </cell>
          <cell r="E1413">
            <v>0</v>
          </cell>
          <cell r="F1413">
            <v>215521.8</v>
          </cell>
          <cell r="G1413">
            <v>-215521.8</v>
          </cell>
        </row>
        <row r="1414">
          <cell r="A1414" t="str">
            <v>002164.SZ</v>
          </cell>
          <cell r="B1414" t="str">
            <v>宁波东力</v>
          </cell>
          <cell r="C1414">
            <v>0</v>
          </cell>
          <cell r="D1414">
            <v>0</v>
          </cell>
          <cell r="E1414">
            <v>0</v>
          </cell>
          <cell r="F1414">
            <v>924457.11</v>
          </cell>
          <cell r="G1414">
            <v>-924457.11</v>
          </cell>
        </row>
        <row r="1415">
          <cell r="A1415" t="str">
            <v>600165.SH</v>
          </cell>
          <cell r="B1415" t="str">
            <v>新日恒力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</row>
        <row r="1416">
          <cell r="A1416" t="str">
            <v>002260.SZ</v>
          </cell>
          <cell r="B1416" t="str">
            <v>*ST德奥</v>
          </cell>
          <cell r="C1416">
            <v>0</v>
          </cell>
          <cell r="D1416">
            <v>0</v>
          </cell>
          <cell r="E1416">
            <v>0</v>
          </cell>
          <cell r="F1416">
            <v>43123.89</v>
          </cell>
          <cell r="G1416">
            <v>-43123.89</v>
          </cell>
        </row>
        <row r="1417">
          <cell r="A1417" t="str">
            <v>002205.SZ</v>
          </cell>
          <cell r="B1417" t="str">
            <v>国统股份</v>
          </cell>
          <cell r="C1417">
            <v>0</v>
          </cell>
          <cell r="D1417">
            <v>0</v>
          </cell>
          <cell r="E1417">
            <v>0</v>
          </cell>
          <cell r="F1417">
            <v>-223967.65</v>
          </cell>
          <cell r="G1417">
            <v>223967.65</v>
          </cell>
        </row>
        <row r="1418">
          <cell r="A1418" t="str">
            <v>002176.SZ</v>
          </cell>
          <cell r="B1418" t="str">
            <v>江特电机</v>
          </cell>
          <cell r="C1418">
            <v>0</v>
          </cell>
          <cell r="D1418">
            <v>0</v>
          </cell>
          <cell r="E1418">
            <v>0</v>
          </cell>
          <cell r="F1418">
            <v>-2718223.46</v>
          </cell>
          <cell r="G1418">
            <v>2718223.46</v>
          </cell>
        </row>
        <row r="1419">
          <cell r="A1419" t="str">
            <v>002155.SZ</v>
          </cell>
          <cell r="B1419" t="str">
            <v>湖南黄金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</row>
        <row r="1420">
          <cell r="A1420" t="str">
            <v>002232.SZ</v>
          </cell>
          <cell r="B1420" t="str">
            <v>启明信息</v>
          </cell>
          <cell r="C1420">
            <v>0</v>
          </cell>
          <cell r="D1420">
            <v>0</v>
          </cell>
          <cell r="E1420">
            <v>0</v>
          </cell>
          <cell r="F1420">
            <v>3396.73</v>
          </cell>
          <cell r="G1420">
            <v>-3396.73</v>
          </cell>
        </row>
        <row r="1421">
          <cell r="A1421" t="str">
            <v>002187.SZ</v>
          </cell>
          <cell r="B1421" t="str">
            <v>广百股份</v>
          </cell>
          <cell r="C1421">
            <v>0</v>
          </cell>
          <cell r="D1421">
            <v>0</v>
          </cell>
          <cell r="E1421">
            <v>0</v>
          </cell>
          <cell r="F1421">
            <v>110168.76</v>
          </cell>
          <cell r="G1421">
            <v>-110168.76</v>
          </cell>
        </row>
        <row r="1422">
          <cell r="A1422" t="str">
            <v>600199.SH</v>
          </cell>
          <cell r="B1422" t="str">
            <v>金种子酒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</row>
        <row r="1423">
          <cell r="A1423" t="str">
            <v>600116.SH</v>
          </cell>
          <cell r="B1423" t="str">
            <v>三峡水利</v>
          </cell>
          <cell r="C1423">
            <v>0</v>
          </cell>
          <cell r="D1423">
            <v>0</v>
          </cell>
          <cell r="E1423">
            <v>0</v>
          </cell>
          <cell r="F1423">
            <v>1179975.87</v>
          </cell>
          <cell r="G1423">
            <v>-1179975.87</v>
          </cell>
        </row>
        <row r="1424">
          <cell r="A1424" t="str">
            <v>600108.SH</v>
          </cell>
          <cell r="B1424" t="str">
            <v>亚盛集团</v>
          </cell>
          <cell r="C1424">
            <v>0</v>
          </cell>
          <cell r="D1424">
            <v>0</v>
          </cell>
          <cell r="E1424">
            <v>0</v>
          </cell>
          <cell r="F1424">
            <v>292487.91</v>
          </cell>
          <cell r="G1424">
            <v>-292487.91</v>
          </cell>
        </row>
        <row r="1425">
          <cell r="A1425" t="str">
            <v>600166.SH</v>
          </cell>
          <cell r="B1425" t="str">
            <v>福田汽车</v>
          </cell>
          <cell r="C1425">
            <v>0</v>
          </cell>
          <cell r="D1425">
            <v>0</v>
          </cell>
          <cell r="E1425">
            <v>0</v>
          </cell>
          <cell r="F1425">
            <v>28985852.36</v>
          </cell>
          <cell r="G1425">
            <v>-28985852.36</v>
          </cell>
        </row>
        <row r="1426">
          <cell r="A1426" t="str">
            <v>600183.SH</v>
          </cell>
          <cell r="B1426" t="str">
            <v>生益科技</v>
          </cell>
          <cell r="C1426">
            <v>0</v>
          </cell>
          <cell r="D1426">
            <v>0</v>
          </cell>
          <cell r="E1426">
            <v>0</v>
          </cell>
          <cell r="F1426">
            <v>216513950.22</v>
          </cell>
          <cell r="G1426">
            <v>-216513950.22</v>
          </cell>
        </row>
        <row r="1427">
          <cell r="A1427" t="str">
            <v>002255.SZ</v>
          </cell>
          <cell r="B1427" t="str">
            <v>海陆重工</v>
          </cell>
          <cell r="C1427">
            <v>0</v>
          </cell>
          <cell r="D1427">
            <v>0</v>
          </cell>
          <cell r="E1427">
            <v>0</v>
          </cell>
          <cell r="F1427">
            <v>-85695.31</v>
          </cell>
          <cell r="G1427">
            <v>85695.31</v>
          </cell>
        </row>
        <row r="1428">
          <cell r="A1428" t="str">
            <v>600202.SH</v>
          </cell>
          <cell r="B1428" t="str">
            <v>哈空调</v>
          </cell>
          <cell r="C1428">
            <v>0</v>
          </cell>
          <cell r="D1428">
            <v>0</v>
          </cell>
          <cell r="E1428">
            <v>0</v>
          </cell>
          <cell r="F1428">
            <v>140650273.08</v>
          </cell>
          <cell r="G1428">
            <v>-140650273.08</v>
          </cell>
        </row>
        <row r="1429">
          <cell r="A1429" t="str">
            <v>002185.SZ</v>
          </cell>
          <cell r="B1429" t="str">
            <v>华天科技</v>
          </cell>
          <cell r="C1429">
            <v>0</v>
          </cell>
          <cell r="D1429">
            <v>0</v>
          </cell>
          <cell r="E1429">
            <v>0</v>
          </cell>
          <cell r="F1429">
            <v>5721026.88</v>
          </cell>
          <cell r="G1429">
            <v>-5721026.88</v>
          </cell>
        </row>
        <row r="1430">
          <cell r="A1430" t="str">
            <v>002269.SZ</v>
          </cell>
          <cell r="B1430" t="str">
            <v>美邦服饰</v>
          </cell>
          <cell r="C1430">
            <v>0</v>
          </cell>
          <cell r="D1430">
            <v>0</v>
          </cell>
          <cell r="E1430">
            <v>0</v>
          </cell>
          <cell r="F1430">
            <v>14718689.77</v>
          </cell>
          <cell r="G1430">
            <v>-14718689.77</v>
          </cell>
        </row>
        <row r="1431">
          <cell r="A1431" t="str">
            <v>600148.SH</v>
          </cell>
          <cell r="B1431" t="str">
            <v>长春一东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</row>
        <row r="1432">
          <cell r="A1432" t="str">
            <v>002189.SZ</v>
          </cell>
          <cell r="B1432" t="str">
            <v>中光学</v>
          </cell>
          <cell r="C1432">
            <v>0</v>
          </cell>
          <cell r="D1432">
            <v>0</v>
          </cell>
          <cell r="E1432">
            <v>0</v>
          </cell>
          <cell r="F1432">
            <v>29700.5</v>
          </cell>
          <cell r="G1432">
            <v>-29700.5</v>
          </cell>
        </row>
        <row r="1433">
          <cell r="A1433" t="str">
            <v>600109.SH</v>
          </cell>
          <cell r="B1433" t="str">
            <v>国金证券</v>
          </cell>
          <cell r="C1433">
            <v>0</v>
          </cell>
          <cell r="D1433">
            <v>0</v>
          </cell>
          <cell r="E1433">
            <v>0</v>
          </cell>
          <cell r="F1433">
            <v>96557.07</v>
          </cell>
          <cell r="G1433">
            <v>-96557.07</v>
          </cell>
        </row>
        <row r="1434">
          <cell r="A1434" t="str">
            <v>002254.SZ</v>
          </cell>
          <cell r="B1434" t="str">
            <v>泰和新材</v>
          </cell>
          <cell r="C1434">
            <v>0</v>
          </cell>
          <cell r="D1434">
            <v>0</v>
          </cell>
          <cell r="E1434">
            <v>0</v>
          </cell>
          <cell r="F1434">
            <v>11811.44</v>
          </cell>
          <cell r="G1434">
            <v>-11811.44</v>
          </cell>
        </row>
        <row r="1435">
          <cell r="A1435" t="str">
            <v>002197.SZ</v>
          </cell>
          <cell r="B1435" t="str">
            <v>证通电子</v>
          </cell>
          <cell r="C1435">
            <v>0</v>
          </cell>
          <cell r="D1435">
            <v>0</v>
          </cell>
          <cell r="E1435">
            <v>0</v>
          </cell>
          <cell r="F1435">
            <v>7094143.76</v>
          </cell>
          <cell r="G1435">
            <v>-7094143.76</v>
          </cell>
        </row>
        <row r="1436">
          <cell r="A1436" t="str">
            <v>002271.SZ</v>
          </cell>
          <cell r="B1436" t="str">
            <v>东方雨虹</v>
          </cell>
          <cell r="C1436">
            <v>0</v>
          </cell>
          <cell r="D1436">
            <v>0</v>
          </cell>
          <cell r="E1436">
            <v>0</v>
          </cell>
          <cell r="F1436">
            <v>711207.33</v>
          </cell>
          <cell r="G1436">
            <v>-711207.33</v>
          </cell>
        </row>
        <row r="1437">
          <cell r="A1437" t="str">
            <v>002278.SZ</v>
          </cell>
          <cell r="B1437" t="str">
            <v>神开股份</v>
          </cell>
          <cell r="C1437">
            <v>0</v>
          </cell>
          <cell r="D1437">
            <v>0</v>
          </cell>
          <cell r="E1437">
            <v>0</v>
          </cell>
          <cell r="F1437">
            <v>3192388.54</v>
          </cell>
          <cell r="G1437">
            <v>-3192388.54</v>
          </cell>
        </row>
        <row r="1438">
          <cell r="A1438" t="str">
            <v>002199.SZ</v>
          </cell>
          <cell r="B1438" t="str">
            <v>东晶电子</v>
          </cell>
          <cell r="C1438">
            <v>0</v>
          </cell>
          <cell r="D1438">
            <v>0</v>
          </cell>
          <cell r="E1438">
            <v>0</v>
          </cell>
          <cell r="F1438">
            <v>1416253.23</v>
          </cell>
          <cell r="G1438">
            <v>-1416253.23</v>
          </cell>
        </row>
        <row r="1439">
          <cell r="A1439" t="str">
            <v>002258.SZ</v>
          </cell>
          <cell r="B1439" t="str">
            <v>利尔化学</v>
          </cell>
          <cell r="C1439">
            <v>0</v>
          </cell>
          <cell r="D1439">
            <v>0</v>
          </cell>
          <cell r="E1439">
            <v>0</v>
          </cell>
          <cell r="F1439">
            <v>186476.32</v>
          </cell>
          <cell r="G1439">
            <v>-186476.32</v>
          </cell>
        </row>
        <row r="1440">
          <cell r="A1440" t="str">
            <v>002261.SZ</v>
          </cell>
          <cell r="B1440" t="str">
            <v>拓维信息</v>
          </cell>
          <cell r="C1440">
            <v>0</v>
          </cell>
          <cell r="D1440">
            <v>0</v>
          </cell>
          <cell r="E1440">
            <v>0</v>
          </cell>
          <cell r="F1440">
            <v>72478.94</v>
          </cell>
          <cell r="G1440">
            <v>-72478.94</v>
          </cell>
        </row>
        <row r="1441">
          <cell r="A1441" t="str">
            <v>600132.SH</v>
          </cell>
          <cell r="B1441" t="str">
            <v>重庆啤酒</v>
          </cell>
          <cell r="C1441">
            <v>0</v>
          </cell>
          <cell r="D1441">
            <v>0</v>
          </cell>
          <cell r="E1441">
            <v>0</v>
          </cell>
          <cell r="F1441">
            <v>2084323.64</v>
          </cell>
          <cell r="G1441">
            <v>-2084323.64</v>
          </cell>
        </row>
        <row r="1442">
          <cell r="A1442" t="str">
            <v>002172.SZ</v>
          </cell>
          <cell r="B1442" t="str">
            <v>澳洋健康</v>
          </cell>
          <cell r="C1442">
            <v>0</v>
          </cell>
          <cell r="D1442">
            <v>0</v>
          </cell>
          <cell r="E1442">
            <v>0</v>
          </cell>
          <cell r="F1442">
            <v>28940830.98</v>
          </cell>
          <cell r="G1442">
            <v>-28940830.98</v>
          </cell>
        </row>
        <row r="1443">
          <cell r="A1443" t="str">
            <v>600223.SH</v>
          </cell>
          <cell r="B1443" t="str">
            <v>鲁商发展</v>
          </cell>
          <cell r="C1443">
            <v>0</v>
          </cell>
          <cell r="D1443">
            <v>0</v>
          </cell>
          <cell r="E1443">
            <v>0</v>
          </cell>
          <cell r="F1443">
            <v>-44307.92</v>
          </cell>
          <cell r="G1443">
            <v>44307.92</v>
          </cell>
        </row>
        <row r="1444">
          <cell r="A1444" t="str">
            <v>600111.SH</v>
          </cell>
          <cell r="B1444" t="str">
            <v>北方稀土</v>
          </cell>
          <cell r="C1444">
            <v>0</v>
          </cell>
          <cell r="D1444">
            <v>0</v>
          </cell>
          <cell r="E1444">
            <v>0</v>
          </cell>
          <cell r="F1444">
            <v>-32636286.15</v>
          </cell>
          <cell r="G1444">
            <v>32636286.15</v>
          </cell>
        </row>
        <row r="1445">
          <cell r="A1445" t="str">
            <v>002195.SZ</v>
          </cell>
          <cell r="B1445" t="str">
            <v>二三四五</v>
          </cell>
          <cell r="C1445">
            <v>0</v>
          </cell>
          <cell r="D1445">
            <v>0</v>
          </cell>
          <cell r="E1445">
            <v>0</v>
          </cell>
          <cell r="F1445">
            <v>-6794262.73</v>
          </cell>
          <cell r="G1445">
            <v>6794262.73</v>
          </cell>
        </row>
        <row r="1446">
          <cell r="A1446" t="str">
            <v>002259.SZ</v>
          </cell>
          <cell r="B1446" t="str">
            <v>ST升达</v>
          </cell>
          <cell r="C1446">
            <v>0</v>
          </cell>
          <cell r="D1446">
            <v>0</v>
          </cell>
          <cell r="E1446">
            <v>0</v>
          </cell>
          <cell r="F1446">
            <v>166895.18</v>
          </cell>
          <cell r="G1446">
            <v>-166895.18</v>
          </cell>
        </row>
        <row r="1447">
          <cell r="A1447" t="str">
            <v>600250.SH</v>
          </cell>
          <cell r="B1447" t="str">
            <v>南纺股份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</row>
        <row r="1448">
          <cell r="A1448" t="str">
            <v>600211.SH</v>
          </cell>
          <cell r="B1448" t="str">
            <v>西藏药业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</row>
        <row r="1449">
          <cell r="A1449" t="str">
            <v>002203.SZ</v>
          </cell>
          <cell r="B1449" t="str">
            <v>海亮股份</v>
          </cell>
          <cell r="C1449">
            <v>0</v>
          </cell>
          <cell r="D1449">
            <v>0</v>
          </cell>
          <cell r="E1449">
            <v>0</v>
          </cell>
          <cell r="F1449">
            <v>-625700.21</v>
          </cell>
          <cell r="G1449">
            <v>625700.21</v>
          </cell>
        </row>
        <row r="1450">
          <cell r="A1450" t="str">
            <v>002270.SZ</v>
          </cell>
          <cell r="B1450" t="str">
            <v>华明装备</v>
          </cell>
          <cell r="C1450">
            <v>0</v>
          </cell>
          <cell r="D1450">
            <v>0</v>
          </cell>
          <cell r="E1450">
            <v>0</v>
          </cell>
          <cell r="F1450">
            <v>-7654.36</v>
          </cell>
          <cell r="G1450">
            <v>7654.36</v>
          </cell>
        </row>
        <row r="1451">
          <cell r="A1451" t="str">
            <v>002240.SZ</v>
          </cell>
          <cell r="B1451" t="str">
            <v>盛新锂能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</row>
        <row r="1452">
          <cell r="A1452" t="str">
            <v>002207.SZ</v>
          </cell>
          <cell r="B1452" t="str">
            <v>准油股份</v>
          </cell>
          <cell r="C1452">
            <v>0</v>
          </cell>
          <cell r="D1452">
            <v>0</v>
          </cell>
          <cell r="E1452">
            <v>0</v>
          </cell>
          <cell r="F1452">
            <v>11241676.83</v>
          </cell>
          <cell r="G1452">
            <v>-11241676.83</v>
          </cell>
        </row>
        <row r="1453">
          <cell r="A1453" t="str">
            <v>600231.SH</v>
          </cell>
          <cell r="B1453" t="str">
            <v>凌钢股份</v>
          </cell>
          <cell r="C1453">
            <v>0</v>
          </cell>
          <cell r="D1453">
            <v>0</v>
          </cell>
          <cell r="E1453">
            <v>0</v>
          </cell>
          <cell r="F1453">
            <v>24736.5</v>
          </cell>
          <cell r="G1453">
            <v>-24736.5</v>
          </cell>
        </row>
        <row r="1454">
          <cell r="A1454" t="str">
            <v>600149.SH</v>
          </cell>
          <cell r="B1454" t="str">
            <v>廊坊发展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</row>
        <row r="1455">
          <cell r="A1455" t="str">
            <v>002243.SZ</v>
          </cell>
          <cell r="B1455" t="str">
            <v>力合科创</v>
          </cell>
          <cell r="C1455">
            <v>0</v>
          </cell>
          <cell r="D1455">
            <v>0</v>
          </cell>
          <cell r="E1455">
            <v>0</v>
          </cell>
          <cell r="F1455">
            <v>446888.84</v>
          </cell>
          <cell r="G1455">
            <v>-446888.84</v>
          </cell>
        </row>
        <row r="1456">
          <cell r="A1456" t="str">
            <v>600225.SH</v>
          </cell>
          <cell r="B1456" t="str">
            <v>*ST松江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</row>
        <row r="1457">
          <cell r="A1457" t="str">
            <v>600143.SH</v>
          </cell>
          <cell r="B1457" t="str">
            <v>金发科技</v>
          </cell>
          <cell r="C1457">
            <v>0</v>
          </cell>
          <cell r="D1457">
            <v>0</v>
          </cell>
          <cell r="E1457">
            <v>0</v>
          </cell>
          <cell r="F1457">
            <v>-126400290.43</v>
          </cell>
          <cell r="G1457">
            <v>126400290.43</v>
          </cell>
        </row>
        <row r="1458">
          <cell r="A1458" t="str">
            <v>600256.SH</v>
          </cell>
          <cell r="B1458" t="str">
            <v>广汇能源</v>
          </cell>
          <cell r="C1458">
            <v>0</v>
          </cell>
          <cell r="D1458">
            <v>0</v>
          </cell>
          <cell r="E1458">
            <v>0</v>
          </cell>
          <cell r="F1458">
            <v>2062835.52</v>
          </cell>
          <cell r="G1458">
            <v>-2062835.52</v>
          </cell>
        </row>
        <row r="1459">
          <cell r="A1459" t="str">
            <v>600128.SH</v>
          </cell>
          <cell r="B1459" t="str">
            <v>弘业股份</v>
          </cell>
          <cell r="C1459">
            <v>0</v>
          </cell>
          <cell r="D1459">
            <v>0</v>
          </cell>
          <cell r="E1459">
            <v>0</v>
          </cell>
          <cell r="F1459">
            <v>71919.62</v>
          </cell>
          <cell r="G1459">
            <v>-71919.62</v>
          </cell>
        </row>
        <row r="1460">
          <cell r="A1460" t="str">
            <v>600141.SH</v>
          </cell>
          <cell r="B1460" t="str">
            <v>兴发集团</v>
          </cell>
          <cell r="C1460">
            <v>0</v>
          </cell>
          <cell r="D1460">
            <v>0</v>
          </cell>
          <cell r="E1460">
            <v>0</v>
          </cell>
          <cell r="F1460">
            <v>565781.35</v>
          </cell>
          <cell r="G1460">
            <v>-565781.35</v>
          </cell>
        </row>
        <row r="1461">
          <cell r="A1461" t="str">
            <v>600249.SH</v>
          </cell>
          <cell r="B1461" t="str">
            <v>两面针</v>
          </cell>
          <cell r="C1461">
            <v>0</v>
          </cell>
          <cell r="D1461">
            <v>0</v>
          </cell>
          <cell r="E1461">
            <v>0</v>
          </cell>
          <cell r="F1461">
            <v>121525.25</v>
          </cell>
          <cell r="G1461">
            <v>-121525.25</v>
          </cell>
        </row>
        <row r="1462">
          <cell r="A1462" t="str">
            <v>002216.SZ</v>
          </cell>
          <cell r="B1462" t="str">
            <v>三全食品</v>
          </cell>
          <cell r="C1462">
            <v>0</v>
          </cell>
          <cell r="D1462">
            <v>0</v>
          </cell>
          <cell r="E1462">
            <v>0</v>
          </cell>
          <cell r="F1462">
            <v>-4503726.76</v>
          </cell>
          <cell r="G1462">
            <v>4503726.76</v>
          </cell>
        </row>
        <row r="1463">
          <cell r="A1463" t="str">
            <v>002310.SZ</v>
          </cell>
          <cell r="B1463" t="str">
            <v>东方园林</v>
          </cell>
          <cell r="C1463">
            <v>0</v>
          </cell>
          <cell r="D1463">
            <v>0</v>
          </cell>
          <cell r="E1463">
            <v>0</v>
          </cell>
          <cell r="F1463">
            <v>751752.74</v>
          </cell>
          <cell r="G1463">
            <v>-751752.74</v>
          </cell>
        </row>
        <row r="1464">
          <cell r="A1464" t="str">
            <v>600238.SH</v>
          </cell>
          <cell r="B1464" t="str">
            <v>海南椰岛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</row>
        <row r="1465">
          <cell r="A1465" t="str">
            <v>002215.SZ</v>
          </cell>
          <cell r="B1465" t="str">
            <v>诺普信</v>
          </cell>
          <cell r="C1465">
            <v>0</v>
          </cell>
          <cell r="D1465">
            <v>0</v>
          </cell>
          <cell r="E1465">
            <v>0</v>
          </cell>
          <cell r="F1465">
            <v>-94424.52</v>
          </cell>
          <cell r="G1465">
            <v>94424.52</v>
          </cell>
        </row>
        <row r="1466">
          <cell r="A1466" t="str">
            <v>600117.SH</v>
          </cell>
          <cell r="B1466" t="str">
            <v>西宁特钢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</row>
        <row r="1467">
          <cell r="A1467" t="str">
            <v>600155.SH</v>
          </cell>
          <cell r="B1467" t="str">
            <v>华创阳安</v>
          </cell>
          <cell r="C1467">
            <v>0</v>
          </cell>
          <cell r="D1467">
            <v>0</v>
          </cell>
          <cell r="E1467">
            <v>0</v>
          </cell>
          <cell r="F1467">
            <v>212918.33</v>
          </cell>
          <cell r="G1467">
            <v>-212918.33</v>
          </cell>
        </row>
        <row r="1468">
          <cell r="A1468" t="str">
            <v>002253.SZ</v>
          </cell>
          <cell r="B1468" t="str">
            <v>川大智胜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</row>
        <row r="1469">
          <cell r="A1469" t="str">
            <v>002283.SZ</v>
          </cell>
          <cell r="B1469" t="str">
            <v>天润工业</v>
          </cell>
          <cell r="C1469">
            <v>0</v>
          </cell>
          <cell r="D1469">
            <v>0</v>
          </cell>
          <cell r="E1469">
            <v>0</v>
          </cell>
          <cell r="F1469">
            <v>188108.04</v>
          </cell>
          <cell r="G1469">
            <v>-188108.04</v>
          </cell>
        </row>
        <row r="1470">
          <cell r="A1470" t="str">
            <v>600112.SH</v>
          </cell>
          <cell r="B1470" t="str">
            <v>*ST天成</v>
          </cell>
          <cell r="C1470">
            <v>0</v>
          </cell>
          <cell r="D1470">
            <v>0</v>
          </cell>
          <cell r="E1470">
            <v>0</v>
          </cell>
          <cell r="F1470">
            <v>11819067.66</v>
          </cell>
          <cell r="G1470">
            <v>-11819067.66</v>
          </cell>
        </row>
        <row r="1471">
          <cell r="A1471" t="str">
            <v>600259.SH</v>
          </cell>
          <cell r="B1471" t="str">
            <v>广晟有色</v>
          </cell>
          <cell r="C1471">
            <v>0</v>
          </cell>
          <cell r="D1471">
            <v>0</v>
          </cell>
          <cell r="E1471">
            <v>0</v>
          </cell>
          <cell r="F1471">
            <v>-32227.65</v>
          </cell>
          <cell r="G1471">
            <v>32227.65</v>
          </cell>
        </row>
        <row r="1472">
          <cell r="A1472" t="str">
            <v>002274.SZ</v>
          </cell>
          <cell r="B1472" t="str">
            <v>华昌化工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</row>
        <row r="1473">
          <cell r="A1473" t="str">
            <v>002230.SZ</v>
          </cell>
          <cell r="B1473" t="str">
            <v>科大讯飞</v>
          </cell>
          <cell r="C1473">
            <v>0</v>
          </cell>
          <cell r="D1473">
            <v>0</v>
          </cell>
          <cell r="E1473">
            <v>0</v>
          </cell>
          <cell r="F1473">
            <v>85302.19</v>
          </cell>
          <cell r="G1473">
            <v>-85302.19</v>
          </cell>
        </row>
        <row r="1474">
          <cell r="A1474" t="str">
            <v>002226.SZ</v>
          </cell>
          <cell r="B1474" t="str">
            <v>江南化工</v>
          </cell>
          <cell r="C1474">
            <v>0</v>
          </cell>
          <cell r="D1474">
            <v>0</v>
          </cell>
          <cell r="E1474">
            <v>0</v>
          </cell>
          <cell r="F1474">
            <v>-6585295.22</v>
          </cell>
          <cell r="G1474">
            <v>6585295.22</v>
          </cell>
        </row>
        <row r="1475">
          <cell r="A1475" t="str">
            <v>600173.SH</v>
          </cell>
          <cell r="B1475" t="str">
            <v>卧龙地产</v>
          </cell>
          <cell r="C1475">
            <v>0</v>
          </cell>
          <cell r="D1475">
            <v>0</v>
          </cell>
          <cell r="E1475">
            <v>0</v>
          </cell>
          <cell r="F1475">
            <v>50974</v>
          </cell>
          <cell r="G1475">
            <v>-50974</v>
          </cell>
        </row>
        <row r="1476">
          <cell r="A1476" t="str">
            <v>600158.SH</v>
          </cell>
          <cell r="B1476" t="str">
            <v>中体产业</v>
          </cell>
          <cell r="C1476">
            <v>0</v>
          </cell>
          <cell r="D1476">
            <v>0</v>
          </cell>
          <cell r="E1476">
            <v>0</v>
          </cell>
          <cell r="F1476">
            <v>-166655.93</v>
          </cell>
          <cell r="G1476">
            <v>166655.93</v>
          </cell>
        </row>
        <row r="1477">
          <cell r="A1477" t="str">
            <v>002244.SZ</v>
          </cell>
          <cell r="B1477" t="str">
            <v>滨江集团</v>
          </cell>
          <cell r="C1477">
            <v>0</v>
          </cell>
          <cell r="D1477">
            <v>0</v>
          </cell>
          <cell r="E1477">
            <v>0</v>
          </cell>
          <cell r="F1477">
            <v>-114589.06</v>
          </cell>
          <cell r="G1477">
            <v>114589.06</v>
          </cell>
        </row>
        <row r="1478">
          <cell r="A1478" t="str">
            <v>600191.SH</v>
          </cell>
          <cell r="B1478" t="str">
            <v>*ST华资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</row>
        <row r="1479">
          <cell r="A1479" t="str">
            <v>600125.SH</v>
          </cell>
          <cell r="B1479" t="str">
            <v>铁龙物流</v>
          </cell>
          <cell r="C1479">
            <v>0</v>
          </cell>
          <cell r="D1479">
            <v>0</v>
          </cell>
          <cell r="E1479">
            <v>0</v>
          </cell>
          <cell r="F1479">
            <v>442278.97</v>
          </cell>
          <cell r="G1479">
            <v>-442278.97</v>
          </cell>
        </row>
        <row r="1480">
          <cell r="A1480" t="str">
            <v>600269.SH</v>
          </cell>
          <cell r="B1480" t="str">
            <v>赣粤高速</v>
          </cell>
          <cell r="C1480">
            <v>0</v>
          </cell>
          <cell r="D1480">
            <v>0</v>
          </cell>
          <cell r="E1480">
            <v>0</v>
          </cell>
          <cell r="F1480">
            <v>313851.13</v>
          </cell>
          <cell r="G1480">
            <v>-313851.13</v>
          </cell>
        </row>
        <row r="1481">
          <cell r="A1481" t="str">
            <v>002287.SZ</v>
          </cell>
          <cell r="B1481" t="str">
            <v>奇正藏药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</row>
        <row r="1482">
          <cell r="A1482" t="str">
            <v>002286.SZ</v>
          </cell>
          <cell r="B1482" t="str">
            <v>保龄宝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</row>
        <row r="1483">
          <cell r="A1483" t="str">
            <v>600184.SH</v>
          </cell>
          <cell r="B1483" t="str">
            <v>光电股份</v>
          </cell>
          <cell r="C1483">
            <v>0</v>
          </cell>
          <cell r="D1483">
            <v>0</v>
          </cell>
          <cell r="E1483">
            <v>0</v>
          </cell>
          <cell r="F1483">
            <v>64835.37</v>
          </cell>
          <cell r="G1483">
            <v>-64835.37</v>
          </cell>
        </row>
        <row r="1484">
          <cell r="A1484" t="str">
            <v>600172.SH</v>
          </cell>
          <cell r="B1484" t="str">
            <v>黄河旋风</v>
          </cell>
          <cell r="C1484">
            <v>0</v>
          </cell>
          <cell r="D1484">
            <v>0</v>
          </cell>
          <cell r="E1484">
            <v>0</v>
          </cell>
          <cell r="F1484">
            <v>-1499085.28</v>
          </cell>
          <cell r="G1484">
            <v>1499085.28</v>
          </cell>
        </row>
        <row r="1485">
          <cell r="A1485" t="str">
            <v>002231.SZ</v>
          </cell>
          <cell r="B1485" t="str">
            <v>奥维通信</v>
          </cell>
          <cell r="C1485">
            <v>0</v>
          </cell>
          <cell r="D1485">
            <v>0</v>
          </cell>
          <cell r="E1485">
            <v>0</v>
          </cell>
          <cell r="F1485">
            <v>168997.24</v>
          </cell>
          <cell r="G1485">
            <v>-168997.24</v>
          </cell>
        </row>
        <row r="1486">
          <cell r="A1486" t="str">
            <v>600185.SH</v>
          </cell>
          <cell r="B1486" t="str">
            <v>格力地产</v>
          </cell>
          <cell r="C1486">
            <v>0</v>
          </cell>
          <cell r="D1486">
            <v>0</v>
          </cell>
          <cell r="E1486">
            <v>0</v>
          </cell>
          <cell r="F1486">
            <v>-13015.53</v>
          </cell>
          <cell r="G1486">
            <v>13015.53</v>
          </cell>
        </row>
        <row r="1487">
          <cell r="A1487" t="str">
            <v>002316.SZ</v>
          </cell>
          <cell r="B1487" t="str">
            <v>亚联发展</v>
          </cell>
          <cell r="C1487">
            <v>0</v>
          </cell>
          <cell r="D1487">
            <v>0</v>
          </cell>
          <cell r="E1487">
            <v>0</v>
          </cell>
          <cell r="F1487">
            <v>273921.42</v>
          </cell>
          <cell r="G1487">
            <v>-273921.42</v>
          </cell>
        </row>
        <row r="1488">
          <cell r="A1488" t="str">
            <v>600153.SH</v>
          </cell>
          <cell r="B1488" t="str">
            <v>建发股份</v>
          </cell>
          <cell r="C1488">
            <v>0</v>
          </cell>
          <cell r="D1488">
            <v>0</v>
          </cell>
          <cell r="E1488">
            <v>0</v>
          </cell>
          <cell r="F1488">
            <v>12447258.37</v>
          </cell>
          <cell r="G1488">
            <v>-12447258.37</v>
          </cell>
        </row>
        <row r="1489">
          <cell r="A1489" t="str">
            <v>600203.SH</v>
          </cell>
          <cell r="B1489" t="str">
            <v>福日电子</v>
          </cell>
          <cell r="C1489">
            <v>0</v>
          </cell>
          <cell r="D1489">
            <v>0</v>
          </cell>
          <cell r="E1489">
            <v>0</v>
          </cell>
          <cell r="F1489">
            <v>1948217.89</v>
          </cell>
          <cell r="G1489">
            <v>-1948217.89</v>
          </cell>
        </row>
        <row r="1490">
          <cell r="A1490" t="str">
            <v>600187.SH</v>
          </cell>
          <cell r="B1490" t="str">
            <v>国中水务</v>
          </cell>
          <cell r="C1490">
            <v>0</v>
          </cell>
          <cell r="D1490">
            <v>0</v>
          </cell>
          <cell r="E1490">
            <v>0</v>
          </cell>
          <cell r="F1490">
            <v>5988.4</v>
          </cell>
          <cell r="G1490">
            <v>-5988.4</v>
          </cell>
        </row>
        <row r="1491">
          <cell r="A1491" t="str">
            <v>600241.SH</v>
          </cell>
          <cell r="B1491" t="str">
            <v>ST时万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</row>
        <row r="1492">
          <cell r="A1492" t="str">
            <v>600251.SH</v>
          </cell>
          <cell r="B1492" t="str">
            <v>冠农股份</v>
          </cell>
          <cell r="C1492">
            <v>0</v>
          </cell>
          <cell r="D1492">
            <v>0</v>
          </cell>
          <cell r="E1492">
            <v>0</v>
          </cell>
          <cell r="F1492">
            <v>23583.44</v>
          </cell>
          <cell r="G1492">
            <v>-23583.44</v>
          </cell>
        </row>
        <row r="1493">
          <cell r="A1493" t="str">
            <v>002212.SZ</v>
          </cell>
          <cell r="B1493" t="str">
            <v>天融信</v>
          </cell>
          <cell r="C1493">
            <v>0</v>
          </cell>
          <cell r="D1493">
            <v>0</v>
          </cell>
          <cell r="E1493">
            <v>0</v>
          </cell>
          <cell r="F1493">
            <v>-41.55</v>
          </cell>
          <cell r="G1493">
            <v>41.55</v>
          </cell>
        </row>
        <row r="1494">
          <cell r="A1494" t="str">
            <v>600261.SH</v>
          </cell>
          <cell r="B1494" t="str">
            <v>阳光照明</v>
          </cell>
          <cell r="C1494">
            <v>0</v>
          </cell>
          <cell r="D1494">
            <v>0</v>
          </cell>
          <cell r="E1494">
            <v>0</v>
          </cell>
          <cell r="F1494">
            <v>132380622.54</v>
          </cell>
          <cell r="G1494">
            <v>-132380622.54</v>
          </cell>
        </row>
        <row r="1495">
          <cell r="A1495" t="str">
            <v>002242.SZ</v>
          </cell>
          <cell r="B1495" t="str">
            <v>九阳股份</v>
          </cell>
          <cell r="C1495">
            <v>0</v>
          </cell>
          <cell r="D1495">
            <v>0</v>
          </cell>
          <cell r="E1495">
            <v>0</v>
          </cell>
          <cell r="F1495">
            <v>183434.85</v>
          </cell>
          <cell r="G1495">
            <v>-183434.85</v>
          </cell>
        </row>
        <row r="1496">
          <cell r="A1496" t="str">
            <v>600201.SH</v>
          </cell>
          <cell r="B1496" t="str">
            <v>生物股份</v>
          </cell>
          <cell r="C1496">
            <v>0</v>
          </cell>
          <cell r="D1496">
            <v>0</v>
          </cell>
          <cell r="E1496">
            <v>0</v>
          </cell>
          <cell r="F1496">
            <v>-1181494.38</v>
          </cell>
          <cell r="G1496">
            <v>1181494.38</v>
          </cell>
        </row>
        <row r="1497">
          <cell r="A1497" t="str">
            <v>600282.SH</v>
          </cell>
          <cell r="B1497" t="str">
            <v>南钢股份</v>
          </cell>
          <cell r="C1497">
            <v>0</v>
          </cell>
          <cell r="D1497">
            <v>0</v>
          </cell>
          <cell r="E1497">
            <v>0</v>
          </cell>
          <cell r="F1497">
            <v>-26993639.86</v>
          </cell>
          <cell r="G1497">
            <v>26993639.86</v>
          </cell>
        </row>
        <row r="1498">
          <cell r="A1498" t="str">
            <v>002304.SZ</v>
          </cell>
          <cell r="B1498" t="str">
            <v>洋河股份</v>
          </cell>
          <cell r="C1498">
            <v>0</v>
          </cell>
          <cell r="D1498">
            <v>0</v>
          </cell>
          <cell r="E1498">
            <v>0</v>
          </cell>
          <cell r="F1498">
            <v>511697.97</v>
          </cell>
          <cell r="G1498">
            <v>-511697.97</v>
          </cell>
        </row>
        <row r="1499">
          <cell r="A1499" t="str">
            <v>600281.SH</v>
          </cell>
          <cell r="B1499" t="str">
            <v>华阳新材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</row>
        <row r="1500">
          <cell r="A1500" t="str">
            <v>600190.SH</v>
          </cell>
          <cell r="B1500" t="str">
            <v>锦州港</v>
          </cell>
          <cell r="C1500">
            <v>0</v>
          </cell>
          <cell r="D1500">
            <v>0</v>
          </cell>
          <cell r="E1500">
            <v>0</v>
          </cell>
          <cell r="F1500">
            <v>24680053.67</v>
          </cell>
          <cell r="G1500">
            <v>-24680053.67</v>
          </cell>
        </row>
        <row r="1501">
          <cell r="A1501" t="str">
            <v>002238.SZ</v>
          </cell>
          <cell r="B1501" t="str">
            <v>天威视讯</v>
          </cell>
          <cell r="C1501">
            <v>0</v>
          </cell>
          <cell r="D1501">
            <v>0</v>
          </cell>
          <cell r="E1501">
            <v>0</v>
          </cell>
          <cell r="F1501">
            <v>47550.21</v>
          </cell>
          <cell r="G1501">
            <v>-47550.21</v>
          </cell>
        </row>
        <row r="1502">
          <cell r="A1502" t="str">
            <v>002272.SZ</v>
          </cell>
          <cell r="B1502" t="str">
            <v>川润股份</v>
          </cell>
          <cell r="C1502">
            <v>0</v>
          </cell>
          <cell r="D1502">
            <v>0</v>
          </cell>
          <cell r="E1502">
            <v>0</v>
          </cell>
          <cell r="F1502">
            <v>-101054.73</v>
          </cell>
          <cell r="G1502">
            <v>101054.73</v>
          </cell>
        </row>
        <row r="1503">
          <cell r="A1503" t="str">
            <v>600277.SH</v>
          </cell>
          <cell r="B1503" t="str">
            <v>亿利洁能</v>
          </cell>
          <cell r="C1503">
            <v>0</v>
          </cell>
          <cell r="D1503">
            <v>0</v>
          </cell>
          <cell r="E1503">
            <v>0</v>
          </cell>
          <cell r="F1503">
            <v>-116652.77</v>
          </cell>
          <cell r="G1503">
            <v>116652.77</v>
          </cell>
        </row>
        <row r="1504">
          <cell r="A1504" t="str">
            <v>002223.SZ</v>
          </cell>
          <cell r="B1504" t="str">
            <v>鱼跃医疗</v>
          </cell>
          <cell r="C1504">
            <v>0</v>
          </cell>
          <cell r="D1504">
            <v>0</v>
          </cell>
          <cell r="E1504">
            <v>0</v>
          </cell>
          <cell r="F1504">
            <v>265402.64</v>
          </cell>
          <cell r="G1504">
            <v>-265402.64</v>
          </cell>
        </row>
        <row r="1505">
          <cell r="A1505" t="str">
            <v>002246.SZ</v>
          </cell>
          <cell r="B1505" t="str">
            <v>北化股份</v>
          </cell>
          <cell r="C1505">
            <v>0</v>
          </cell>
          <cell r="D1505">
            <v>0</v>
          </cell>
          <cell r="E1505">
            <v>0</v>
          </cell>
          <cell r="F1505">
            <v>333201.77</v>
          </cell>
          <cell r="G1505">
            <v>-333201.77</v>
          </cell>
        </row>
        <row r="1506">
          <cell r="A1506" t="str">
            <v>002268.SZ</v>
          </cell>
          <cell r="B1506" t="str">
            <v>卫士通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</row>
        <row r="1507">
          <cell r="A1507" t="str">
            <v>600206.SH</v>
          </cell>
          <cell r="B1507" t="str">
            <v>有研新材</v>
          </cell>
          <cell r="C1507">
            <v>0</v>
          </cell>
          <cell r="D1507">
            <v>0</v>
          </cell>
          <cell r="E1507">
            <v>0</v>
          </cell>
          <cell r="F1507">
            <v>117249.32</v>
          </cell>
          <cell r="G1507">
            <v>-117249.32</v>
          </cell>
        </row>
        <row r="1508">
          <cell r="A1508" t="str">
            <v>002315.SZ</v>
          </cell>
          <cell r="B1508" t="str">
            <v>焦点科技</v>
          </cell>
          <cell r="C1508">
            <v>0</v>
          </cell>
          <cell r="D1508">
            <v>0</v>
          </cell>
          <cell r="E1508">
            <v>0</v>
          </cell>
          <cell r="F1508">
            <v>223059.62</v>
          </cell>
          <cell r="G1508">
            <v>-223059.62</v>
          </cell>
        </row>
        <row r="1509">
          <cell r="A1509" t="str">
            <v>002265.SZ</v>
          </cell>
          <cell r="B1509" t="str">
            <v>西仪股份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</row>
        <row r="1510">
          <cell r="A1510" t="str">
            <v>600207.SH</v>
          </cell>
          <cell r="B1510" t="str">
            <v>安彩高科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</row>
        <row r="1511">
          <cell r="A1511" t="str">
            <v>600220.SH</v>
          </cell>
          <cell r="B1511" t="str">
            <v>江苏阳光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</row>
        <row r="1512">
          <cell r="A1512" t="str">
            <v>002281.SZ</v>
          </cell>
          <cell r="B1512" t="str">
            <v>光迅科技</v>
          </cell>
          <cell r="C1512">
            <v>0</v>
          </cell>
          <cell r="D1512">
            <v>0</v>
          </cell>
          <cell r="E1512">
            <v>0</v>
          </cell>
          <cell r="F1512">
            <v>-419463.76</v>
          </cell>
          <cell r="G1512">
            <v>419463.76</v>
          </cell>
        </row>
        <row r="1513">
          <cell r="A1513" t="str">
            <v>002249.SZ</v>
          </cell>
          <cell r="B1513" t="str">
            <v>大洋电机</v>
          </cell>
          <cell r="C1513">
            <v>0</v>
          </cell>
          <cell r="D1513">
            <v>0</v>
          </cell>
          <cell r="E1513">
            <v>0</v>
          </cell>
          <cell r="F1513">
            <v>-2255266.51</v>
          </cell>
          <cell r="G1513">
            <v>2255266.51</v>
          </cell>
        </row>
        <row r="1514">
          <cell r="A1514" t="str">
            <v>600217.SH</v>
          </cell>
          <cell r="B1514" t="str">
            <v>中再资环</v>
          </cell>
          <cell r="C1514">
            <v>0</v>
          </cell>
          <cell r="D1514">
            <v>0</v>
          </cell>
          <cell r="E1514">
            <v>0</v>
          </cell>
          <cell r="F1514">
            <v>133659.49</v>
          </cell>
          <cell r="G1514">
            <v>-133659.49</v>
          </cell>
        </row>
        <row r="1515">
          <cell r="A1515" t="str">
            <v>600193.SH</v>
          </cell>
          <cell r="B1515" t="str">
            <v>创兴资源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</row>
        <row r="1516">
          <cell r="A1516" t="str">
            <v>600195.SH</v>
          </cell>
          <cell r="B1516" t="str">
            <v>中牧股份</v>
          </cell>
          <cell r="C1516">
            <v>0</v>
          </cell>
          <cell r="D1516">
            <v>0</v>
          </cell>
          <cell r="E1516">
            <v>0</v>
          </cell>
          <cell r="F1516">
            <v>587758.86</v>
          </cell>
          <cell r="G1516">
            <v>-587758.86</v>
          </cell>
        </row>
        <row r="1517">
          <cell r="A1517" t="str">
            <v>002250.SZ</v>
          </cell>
          <cell r="B1517" t="str">
            <v>联化科技</v>
          </cell>
          <cell r="C1517">
            <v>0</v>
          </cell>
          <cell r="D1517">
            <v>0</v>
          </cell>
          <cell r="E1517">
            <v>0</v>
          </cell>
          <cell r="F1517">
            <v>-272777.28</v>
          </cell>
          <cell r="G1517">
            <v>272777.28</v>
          </cell>
        </row>
        <row r="1518">
          <cell r="A1518" t="str">
            <v>002279.SZ</v>
          </cell>
          <cell r="B1518" t="str">
            <v>久其软件</v>
          </cell>
          <cell r="C1518">
            <v>0</v>
          </cell>
          <cell r="D1518">
            <v>0</v>
          </cell>
          <cell r="E1518">
            <v>0</v>
          </cell>
          <cell r="F1518">
            <v>-227957.89</v>
          </cell>
          <cell r="G1518">
            <v>227957.89</v>
          </cell>
        </row>
        <row r="1519">
          <cell r="A1519" t="str">
            <v>600196.SH</v>
          </cell>
          <cell r="B1519" t="str">
            <v>复星医药</v>
          </cell>
          <cell r="C1519">
            <v>0</v>
          </cell>
          <cell r="D1519">
            <v>0</v>
          </cell>
          <cell r="E1519">
            <v>0</v>
          </cell>
          <cell r="F1519">
            <v>-7272716.06</v>
          </cell>
          <cell r="G1519">
            <v>7272716.06</v>
          </cell>
        </row>
        <row r="1520">
          <cell r="A1520" t="str">
            <v>600222.SH</v>
          </cell>
          <cell r="B1520" t="str">
            <v>太龙药业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</row>
        <row r="1521">
          <cell r="A1521" t="str">
            <v>002266.SZ</v>
          </cell>
          <cell r="B1521" t="str">
            <v>浙富控股</v>
          </cell>
          <cell r="C1521">
            <v>0</v>
          </cell>
          <cell r="D1521">
            <v>0</v>
          </cell>
          <cell r="E1521">
            <v>0</v>
          </cell>
          <cell r="F1521">
            <v>5520678.22</v>
          </cell>
          <cell r="G1521">
            <v>-5520678.22</v>
          </cell>
        </row>
        <row r="1522">
          <cell r="A1522" t="str">
            <v>002276.SZ</v>
          </cell>
          <cell r="B1522" t="str">
            <v>万马股份</v>
          </cell>
          <cell r="C1522">
            <v>0</v>
          </cell>
          <cell r="D1522">
            <v>0</v>
          </cell>
          <cell r="E1522">
            <v>0</v>
          </cell>
          <cell r="F1522">
            <v>-1465990.73</v>
          </cell>
          <cell r="G1522">
            <v>1465990.73</v>
          </cell>
        </row>
        <row r="1523">
          <cell r="A1523" t="str">
            <v>600216.SH</v>
          </cell>
          <cell r="B1523" t="str">
            <v>浙江医药</v>
          </cell>
          <cell r="C1523">
            <v>0</v>
          </cell>
          <cell r="D1523">
            <v>0</v>
          </cell>
          <cell r="E1523">
            <v>0</v>
          </cell>
          <cell r="F1523">
            <v>4152165.95</v>
          </cell>
          <cell r="G1523">
            <v>-4152165.95</v>
          </cell>
        </row>
        <row r="1524">
          <cell r="A1524" t="str">
            <v>600255.SH</v>
          </cell>
          <cell r="B1524" t="str">
            <v>鑫科材料</v>
          </cell>
          <cell r="C1524">
            <v>0</v>
          </cell>
          <cell r="D1524">
            <v>0</v>
          </cell>
          <cell r="E1524">
            <v>0</v>
          </cell>
          <cell r="F1524">
            <v>-1521475.78</v>
          </cell>
          <cell r="G1524">
            <v>1521475.78</v>
          </cell>
        </row>
        <row r="1525">
          <cell r="A1525" t="str">
            <v>600229.SH</v>
          </cell>
          <cell r="B1525" t="str">
            <v>城市传媒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</row>
        <row r="1526">
          <cell r="A1526" t="str">
            <v>002302.SZ</v>
          </cell>
          <cell r="B1526" t="str">
            <v>西部建设</v>
          </cell>
          <cell r="C1526">
            <v>0</v>
          </cell>
          <cell r="D1526">
            <v>0</v>
          </cell>
          <cell r="E1526">
            <v>0</v>
          </cell>
          <cell r="F1526">
            <v>3851282.7</v>
          </cell>
          <cell r="G1526">
            <v>-3851282.7</v>
          </cell>
        </row>
        <row r="1527">
          <cell r="A1527" t="str">
            <v>002267.SZ</v>
          </cell>
          <cell r="B1527" t="str">
            <v>陕天然气</v>
          </cell>
          <cell r="C1527">
            <v>0</v>
          </cell>
          <cell r="D1527">
            <v>0</v>
          </cell>
          <cell r="E1527">
            <v>0</v>
          </cell>
          <cell r="F1527">
            <v>1048975.15</v>
          </cell>
          <cell r="G1527">
            <v>-1048975.15</v>
          </cell>
        </row>
        <row r="1528">
          <cell r="A1528" t="str">
            <v>600215.SH</v>
          </cell>
          <cell r="B1528" t="str">
            <v>派斯林</v>
          </cell>
          <cell r="C1528">
            <v>0</v>
          </cell>
          <cell r="D1528">
            <v>0</v>
          </cell>
          <cell r="E1528">
            <v>0</v>
          </cell>
          <cell r="F1528">
            <v>74713.45</v>
          </cell>
          <cell r="G1528">
            <v>-74713.45</v>
          </cell>
        </row>
        <row r="1529">
          <cell r="A1529" t="str">
            <v>600260.SH</v>
          </cell>
          <cell r="B1529" t="str">
            <v>ST凯乐</v>
          </cell>
          <cell r="C1529">
            <v>0</v>
          </cell>
          <cell r="D1529">
            <v>0</v>
          </cell>
          <cell r="E1529">
            <v>0</v>
          </cell>
          <cell r="F1529">
            <v>63888.99</v>
          </cell>
          <cell r="G1529">
            <v>-63888.99</v>
          </cell>
        </row>
        <row r="1530">
          <cell r="A1530" t="str">
            <v>002280.SZ</v>
          </cell>
          <cell r="B1530" t="str">
            <v>联络互动</v>
          </cell>
          <cell r="C1530">
            <v>0</v>
          </cell>
          <cell r="D1530">
            <v>0</v>
          </cell>
          <cell r="E1530">
            <v>0</v>
          </cell>
          <cell r="F1530">
            <v>-556904.62</v>
          </cell>
          <cell r="G1530">
            <v>556904.62</v>
          </cell>
        </row>
        <row r="1531">
          <cell r="A1531" t="str">
            <v>600234.SH</v>
          </cell>
          <cell r="B1531" t="str">
            <v>科新发展</v>
          </cell>
          <cell r="C1531">
            <v>0</v>
          </cell>
          <cell r="D1531">
            <v>0</v>
          </cell>
          <cell r="E1531">
            <v>0</v>
          </cell>
          <cell r="F1531">
            <v>149280.76</v>
          </cell>
          <cell r="G1531">
            <v>-149280.76</v>
          </cell>
        </row>
        <row r="1532">
          <cell r="A1532" t="str">
            <v>002285.SZ</v>
          </cell>
          <cell r="B1532" t="str">
            <v>世联行</v>
          </cell>
          <cell r="C1532">
            <v>0</v>
          </cell>
          <cell r="D1532">
            <v>0</v>
          </cell>
          <cell r="E1532">
            <v>0</v>
          </cell>
          <cell r="F1532">
            <v>20239716.04</v>
          </cell>
          <cell r="G1532">
            <v>-20239716.04</v>
          </cell>
        </row>
        <row r="1533">
          <cell r="A1533" t="str">
            <v>600212.SH</v>
          </cell>
          <cell r="B1533" t="str">
            <v>江泉实业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</row>
        <row r="1534">
          <cell r="A1534" t="str">
            <v>600239.SH</v>
          </cell>
          <cell r="B1534" t="str">
            <v>*ST云城</v>
          </cell>
          <cell r="C1534">
            <v>0</v>
          </cell>
          <cell r="D1534">
            <v>0</v>
          </cell>
          <cell r="E1534">
            <v>0</v>
          </cell>
          <cell r="F1534">
            <v>-114364.97</v>
          </cell>
          <cell r="G1534">
            <v>114364.97</v>
          </cell>
        </row>
        <row r="1535">
          <cell r="A1535" t="str">
            <v>600242.SH</v>
          </cell>
          <cell r="B1535" t="str">
            <v>ST中昌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</row>
        <row r="1536">
          <cell r="A1536" t="str">
            <v>600235.SH</v>
          </cell>
          <cell r="B1536" t="str">
            <v>民丰特纸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</row>
        <row r="1537">
          <cell r="A1537" t="str">
            <v>002294.SZ</v>
          </cell>
          <cell r="B1537" t="str">
            <v>信立泰</v>
          </cell>
          <cell r="C1537">
            <v>0</v>
          </cell>
          <cell r="D1537">
            <v>0</v>
          </cell>
          <cell r="E1537">
            <v>0</v>
          </cell>
          <cell r="F1537">
            <v>-1284051.85</v>
          </cell>
          <cell r="G1537">
            <v>1284051.85</v>
          </cell>
        </row>
        <row r="1538">
          <cell r="A1538" t="str">
            <v>002300.SZ</v>
          </cell>
          <cell r="B1538" t="str">
            <v>太阳电缆</v>
          </cell>
          <cell r="C1538">
            <v>0</v>
          </cell>
          <cell r="D1538">
            <v>0</v>
          </cell>
          <cell r="E1538">
            <v>0</v>
          </cell>
          <cell r="F1538">
            <v>762885.64</v>
          </cell>
          <cell r="G1538">
            <v>-762885.64</v>
          </cell>
        </row>
        <row r="1539">
          <cell r="A1539" t="str">
            <v>002306.SZ</v>
          </cell>
          <cell r="B1539" t="str">
            <v>中科云网</v>
          </cell>
          <cell r="C1539">
            <v>0</v>
          </cell>
          <cell r="D1539">
            <v>0</v>
          </cell>
          <cell r="E1539">
            <v>0</v>
          </cell>
          <cell r="F1539">
            <v>-55423.47</v>
          </cell>
          <cell r="G1539">
            <v>55423.47</v>
          </cell>
        </row>
        <row r="1540">
          <cell r="A1540" t="str">
            <v>002303.SZ</v>
          </cell>
          <cell r="B1540" t="str">
            <v>美盈森</v>
          </cell>
          <cell r="C1540">
            <v>0</v>
          </cell>
          <cell r="D1540">
            <v>0</v>
          </cell>
          <cell r="E1540">
            <v>0</v>
          </cell>
          <cell r="F1540">
            <v>-1861836.69</v>
          </cell>
          <cell r="G1540">
            <v>1861836.69</v>
          </cell>
        </row>
        <row r="1541">
          <cell r="A1541" t="str">
            <v>002291.SZ</v>
          </cell>
          <cell r="B1541" t="str">
            <v>星期六</v>
          </cell>
          <cell r="C1541">
            <v>0</v>
          </cell>
          <cell r="D1541">
            <v>0</v>
          </cell>
          <cell r="E1541">
            <v>0</v>
          </cell>
          <cell r="F1541">
            <v>696870.08</v>
          </cell>
          <cell r="G1541">
            <v>-696870.08</v>
          </cell>
        </row>
        <row r="1542">
          <cell r="A1542" t="str">
            <v>002301.SZ</v>
          </cell>
          <cell r="B1542" t="str">
            <v>齐心集团</v>
          </cell>
          <cell r="C1542">
            <v>0</v>
          </cell>
          <cell r="D1542">
            <v>0</v>
          </cell>
          <cell r="E1542">
            <v>0</v>
          </cell>
          <cell r="F1542">
            <v>-24279.01</v>
          </cell>
          <cell r="G1542">
            <v>24279.01</v>
          </cell>
        </row>
        <row r="1543">
          <cell r="A1543" t="str">
            <v>600230.SH</v>
          </cell>
          <cell r="B1543" t="str">
            <v>沧州大化</v>
          </cell>
          <cell r="C1543">
            <v>0</v>
          </cell>
          <cell r="D1543">
            <v>0</v>
          </cell>
          <cell r="E1543">
            <v>0</v>
          </cell>
          <cell r="F1543">
            <v>24791.26</v>
          </cell>
          <cell r="G1543">
            <v>-24791.26</v>
          </cell>
        </row>
        <row r="1544">
          <cell r="A1544" t="str">
            <v>600266.SH</v>
          </cell>
          <cell r="B1544" t="str">
            <v>城建发展</v>
          </cell>
          <cell r="C1544">
            <v>0</v>
          </cell>
          <cell r="D1544">
            <v>0</v>
          </cell>
          <cell r="E1544">
            <v>0</v>
          </cell>
          <cell r="F1544">
            <v>56276.2</v>
          </cell>
          <cell r="G1544">
            <v>-56276.2</v>
          </cell>
        </row>
        <row r="1545">
          <cell r="A1545" t="str">
            <v>002312.SZ</v>
          </cell>
          <cell r="B1545" t="str">
            <v>川发龙蟒</v>
          </cell>
          <cell r="C1545">
            <v>0</v>
          </cell>
          <cell r="D1545">
            <v>0</v>
          </cell>
          <cell r="E1545">
            <v>0</v>
          </cell>
          <cell r="F1545">
            <v>3070477.51</v>
          </cell>
          <cell r="G1545">
            <v>-3070477.51</v>
          </cell>
        </row>
        <row r="1546">
          <cell r="A1546" t="str">
            <v>600276.SH</v>
          </cell>
          <cell r="B1546" t="str">
            <v>恒瑞医药</v>
          </cell>
          <cell r="C1546">
            <v>0</v>
          </cell>
          <cell r="D1546">
            <v>0</v>
          </cell>
          <cell r="E1546">
            <v>0</v>
          </cell>
          <cell r="F1546">
            <v>3067249.94</v>
          </cell>
          <cell r="G1546">
            <v>-3067249.94</v>
          </cell>
        </row>
        <row r="1547">
          <cell r="A1547" t="str">
            <v>002284.SZ</v>
          </cell>
          <cell r="B1547" t="str">
            <v>亚太股份</v>
          </cell>
          <cell r="C1547">
            <v>0</v>
          </cell>
          <cell r="D1547">
            <v>0</v>
          </cell>
          <cell r="E1547">
            <v>0</v>
          </cell>
          <cell r="F1547">
            <v>1030821.58</v>
          </cell>
          <cell r="G1547">
            <v>-1030821.58</v>
          </cell>
        </row>
        <row r="1548">
          <cell r="A1548" t="str">
            <v>002313.SZ</v>
          </cell>
          <cell r="B1548" t="str">
            <v>日海智能</v>
          </cell>
          <cell r="C1548">
            <v>0</v>
          </cell>
          <cell r="D1548">
            <v>0</v>
          </cell>
          <cell r="E1548">
            <v>0</v>
          </cell>
          <cell r="F1548">
            <v>192401.43</v>
          </cell>
          <cell r="G1548">
            <v>-192401.43</v>
          </cell>
        </row>
        <row r="1549">
          <cell r="A1549" t="str">
            <v>600280.SH</v>
          </cell>
          <cell r="B1549" t="str">
            <v>中央商场</v>
          </cell>
          <cell r="C1549">
            <v>0</v>
          </cell>
          <cell r="D1549">
            <v>0</v>
          </cell>
          <cell r="E1549">
            <v>0</v>
          </cell>
          <cell r="F1549">
            <v>859990.15</v>
          </cell>
          <cell r="G1549">
            <v>-859990.15</v>
          </cell>
        </row>
        <row r="1550">
          <cell r="A1550" t="str">
            <v>600232.SH</v>
          </cell>
          <cell r="B1550" t="str">
            <v>金鹰股份</v>
          </cell>
          <cell r="C1550">
            <v>0</v>
          </cell>
          <cell r="D1550">
            <v>0</v>
          </cell>
          <cell r="E1550">
            <v>0</v>
          </cell>
          <cell r="F1550">
            <v>3212703.05</v>
          </cell>
          <cell r="G1550">
            <v>-3212703.05</v>
          </cell>
        </row>
        <row r="1551">
          <cell r="A1551" t="str">
            <v>002293.SZ</v>
          </cell>
          <cell r="B1551" t="str">
            <v>罗莱生活</v>
          </cell>
          <cell r="C1551">
            <v>0</v>
          </cell>
          <cell r="D1551">
            <v>0</v>
          </cell>
          <cell r="E1551">
            <v>0</v>
          </cell>
          <cell r="F1551">
            <v>-1942905.94</v>
          </cell>
          <cell r="G1551">
            <v>1942905.94</v>
          </cell>
        </row>
        <row r="1552">
          <cell r="A1552" t="str">
            <v>002319.SZ</v>
          </cell>
          <cell r="B1552" t="str">
            <v>乐通股份</v>
          </cell>
          <cell r="C1552">
            <v>0</v>
          </cell>
          <cell r="D1552">
            <v>0</v>
          </cell>
          <cell r="E1552">
            <v>0</v>
          </cell>
          <cell r="F1552">
            <v>-36977.38</v>
          </cell>
          <cell r="G1552">
            <v>36977.38</v>
          </cell>
        </row>
        <row r="1553">
          <cell r="A1553" t="str">
            <v>002307.SZ</v>
          </cell>
          <cell r="B1553" t="str">
            <v>北新路桥</v>
          </cell>
          <cell r="C1553">
            <v>0</v>
          </cell>
          <cell r="D1553">
            <v>0</v>
          </cell>
          <cell r="E1553">
            <v>0</v>
          </cell>
          <cell r="F1553">
            <v>3905818</v>
          </cell>
          <cell r="G1553">
            <v>-3905818</v>
          </cell>
        </row>
        <row r="1554">
          <cell r="A1554" t="str">
            <v>600271.SH</v>
          </cell>
          <cell r="B1554" t="str">
            <v>航天信息</v>
          </cell>
          <cell r="C1554">
            <v>0</v>
          </cell>
          <cell r="D1554">
            <v>0</v>
          </cell>
          <cell r="E1554">
            <v>0</v>
          </cell>
          <cell r="F1554">
            <v>325739.58</v>
          </cell>
          <cell r="G1554">
            <v>-325739.58</v>
          </cell>
        </row>
        <row r="1555">
          <cell r="A1555" t="str">
            <v>600268.SH</v>
          </cell>
          <cell r="B1555" t="str">
            <v>国电南自</v>
          </cell>
          <cell r="C1555">
            <v>0</v>
          </cell>
          <cell r="D1555">
            <v>0</v>
          </cell>
          <cell r="E1555">
            <v>0</v>
          </cell>
          <cell r="F1555">
            <v>-50208.12</v>
          </cell>
          <cell r="G1555">
            <v>50208.12</v>
          </cell>
        </row>
        <row r="1556">
          <cell r="A1556" t="str">
            <v>600287.SH</v>
          </cell>
          <cell r="B1556" t="str">
            <v>江苏舜天</v>
          </cell>
          <cell r="C1556">
            <v>0</v>
          </cell>
          <cell r="D1556">
            <v>0</v>
          </cell>
          <cell r="E1556">
            <v>0</v>
          </cell>
          <cell r="F1556">
            <v>149775.61</v>
          </cell>
          <cell r="G1556">
            <v>-149775.61</v>
          </cell>
        </row>
        <row r="1557">
          <cell r="A1557" t="str">
            <v>002328.SZ</v>
          </cell>
          <cell r="B1557" t="str">
            <v>新朋股份</v>
          </cell>
          <cell r="C1557">
            <v>0</v>
          </cell>
          <cell r="D1557">
            <v>0</v>
          </cell>
          <cell r="E1557">
            <v>0</v>
          </cell>
          <cell r="F1557">
            <v>247047.93</v>
          </cell>
          <cell r="G1557">
            <v>-247047.93</v>
          </cell>
        </row>
        <row r="1558">
          <cell r="A1558" t="str">
            <v>002329.SZ</v>
          </cell>
          <cell r="B1558" t="str">
            <v>皇氏集团</v>
          </cell>
          <cell r="C1558">
            <v>0</v>
          </cell>
          <cell r="D1558">
            <v>0</v>
          </cell>
          <cell r="E1558">
            <v>0</v>
          </cell>
          <cell r="F1558">
            <v>32888003.62</v>
          </cell>
          <cell r="G1558">
            <v>-32888003.62</v>
          </cell>
        </row>
        <row r="1559">
          <cell r="A1559" t="str">
            <v>002323.SZ</v>
          </cell>
          <cell r="B1559" t="str">
            <v>*ST雅博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</row>
        <row r="1560">
          <cell r="A1560" t="str">
            <v>002324.SZ</v>
          </cell>
          <cell r="B1560" t="str">
            <v>普利特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</row>
        <row r="1561">
          <cell r="A1561" t="str">
            <v>600289.SH</v>
          </cell>
          <cell r="B1561" t="str">
            <v>ST信通</v>
          </cell>
          <cell r="C1561">
            <v>0</v>
          </cell>
          <cell r="D1561">
            <v>0</v>
          </cell>
          <cell r="E1561">
            <v>0</v>
          </cell>
          <cell r="F1561">
            <v>184697.06</v>
          </cell>
          <cell r="G1561">
            <v>-184697.06</v>
          </cell>
        </row>
        <row r="1562">
          <cell r="A1562" t="str">
            <v>002338.SZ</v>
          </cell>
          <cell r="B1562" t="str">
            <v>奥普光电</v>
          </cell>
          <cell r="C1562">
            <v>0</v>
          </cell>
          <cell r="D1562">
            <v>0</v>
          </cell>
          <cell r="E1562">
            <v>0</v>
          </cell>
          <cell r="F1562">
            <v>21403.46</v>
          </cell>
          <cell r="G1562">
            <v>-21403.46</v>
          </cell>
        </row>
        <row r="1563">
          <cell r="A1563" t="str">
            <v>002325.SZ</v>
          </cell>
          <cell r="B1563" t="str">
            <v>洪涛股份</v>
          </cell>
          <cell r="C1563">
            <v>0</v>
          </cell>
          <cell r="D1563">
            <v>0</v>
          </cell>
          <cell r="E1563">
            <v>0</v>
          </cell>
          <cell r="F1563">
            <v>2640532.87</v>
          </cell>
          <cell r="G1563">
            <v>-2640532.87</v>
          </cell>
        </row>
        <row r="1564">
          <cell r="A1564" t="str">
            <v>600298.SH</v>
          </cell>
          <cell r="B1564" t="str">
            <v>安琪酵母</v>
          </cell>
          <cell r="C1564">
            <v>0</v>
          </cell>
          <cell r="D1564">
            <v>0</v>
          </cell>
          <cell r="E1564">
            <v>0</v>
          </cell>
          <cell r="F1564">
            <v>873577.12</v>
          </cell>
          <cell r="G1564">
            <v>-873577.12</v>
          </cell>
        </row>
        <row r="1565">
          <cell r="A1565" t="str">
            <v>600295.SH</v>
          </cell>
          <cell r="B1565" t="str">
            <v>鄂尔多斯</v>
          </cell>
          <cell r="C1565">
            <v>0</v>
          </cell>
          <cell r="D1565">
            <v>0</v>
          </cell>
          <cell r="E1565">
            <v>0</v>
          </cell>
          <cell r="F1565">
            <v>3613238.72</v>
          </cell>
          <cell r="G1565">
            <v>-3613238.72</v>
          </cell>
        </row>
        <row r="1566">
          <cell r="A1566" t="str">
            <v>600320.SH</v>
          </cell>
          <cell r="B1566" t="str">
            <v>振华重工</v>
          </cell>
          <cell r="C1566">
            <v>0</v>
          </cell>
          <cell r="D1566">
            <v>0</v>
          </cell>
          <cell r="E1566">
            <v>0</v>
          </cell>
          <cell r="F1566">
            <v>76938102</v>
          </cell>
          <cell r="G1566">
            <v>-76938102</v>
          </cell>
        </row>
        <row r="1567">
          <cell r="A1567" t="str">
            <v>600284.SH</v>
          </cell>
          <cell r="B1567" t="str">
            <v>浦东建设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</row>
        <row r="1568">
          <cell r="A1568" t="str">
            <v>600292.SH</v>
          </cell>
          <cell r="B1568" t="str">
            <v>远达环保</v>
          </cell>
          <cell r="C1568">
            <v>0</v>
          </cell>
          <cell r="D1568">
            <v>0</v>
          </cell>
          <cell r="E1568">
            <v>0</v>
          </cell>
          <cell r="F1568">
            <v>-2671971.82</v>
          </cell>
          <cell r="G1568">
            <v>2671971.82</v>
          </cell>
        </row>
        <row r="1569">
          <cell r="A1569" t="str">
            <v>002339.SZ</v>
          </cell>
          <cell r="B1569" t="str">
            <v>积成电子</v>
          </cell>
          <cell r="C1569">
            <v>0</v>
          </cell>
          <cell r="D1569">
            <v>0</v>
          </cell>
          <cell r="E1569">
            <v>0</v>
          </cell>
          <cell r="F1569">
            <v>-14276.38</v>
          </cell>
          <cell r="G1569">
            <v>14276.38</v>
          </cell>
        </row>
        <row r="1570">
          <cell r="A1570" t="str">
            <v>600291.SH</v>
          </cell>
          <cell r="B1570" t="str">
            <v>*ST西水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</row>
        <row r="1571">
          <cell r="A1571" t="str">
            <v>002321.SZ</v>
          </cell>
          <cell r="B1571" t="str">
            <v>*ST华英</v>
          </cell>
          <cell r="C1571">
            <v>0</v>
          </cell>
          <cell r="D1571">
            <v>0</v>
          </cell>
          <cell r="E1571">
            <v>0</v>
          </cell>
          <cell r="F1571">
            <v>52974761.76</v>
          </cell>
          <cell r="G1571">
            <v>-52974761.76</v>
          </cell>
        </row>
        <row r="1572">
          <cell r="A1572" t="str">
            <v>002334.SZ</v>
          </cell>
          <cell r="B1572" t="str">
            <v>英威腾</v>
          </cell>
          <cell r="C1572">
            <v>0</v>
          </cell>
          <cell r="D1572">
            <v>0</v>
          </cell>
          <cell r="E1572">
            <v>0</v>
          </cell>
          <cell r="F1572">
            <v>-818699.17</v>
          </cell>
          <cell r="G1572">
            <v>818699.17</v>
          </cell>
        </row>
        <row r="1573">
          <cell r="A1573" t="str">
            <v>600328.SH</v>
          </cell>
          <cell r="B1573" t="str">
            <v>中盐化工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</row>
        <row r="1574">
          <cell r="A1574" t="str">
            <v>002333.SZ</v>
          </cell>
          <cell r="B1574" t="str">
            <v>罗普斯金</v>
          </cell>
          <cell r="C1574">
            <v>0</v>
          </cell>
          <cell r="D1574">
            <v>0</v>
          </cell>
          <cell r="E1574">
            <v>0</v>
          </cell>
          <cell r="F1574">
            <v>-1549853.49</v>
          </cell>
          <cell r="G1574">
            <v>1549853.49</v>
          </cell>
        </row>
        <row r="1575">
          <cell r="A1575" t="str">
            <v>600350.SH</v>
          </cell>
          <cell r="B1575" t="str">
            <v>山东高速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</row>
        <row r="1576">
          <cell r="A1576" t="str">
            <v>600332.SH</v>
          </cell>
          <cell r="B1576" t="str">
            <v>白云山</v>
          </cell>
          <cell r="C1576">
            <v>0</v>
          </cell>
          <cell r="D1576">
            <v>0</v>
          </cell>
          <cell r="E1576">
            <v>0</v>
          </cell>
          <cell r="F1576">
            <v>1858123.81</v>
          </cell>
          <cell r="G1576">
            <v>-1858123.81</v>
          </cell>
        </row>
        <row r="1577">
          <cell r="A1577" t="str">
            <v>600302.SH</v>
          </cell>
          <cell r="B1577" t="str">
            <v>标准股份</v>
          </cell>
          <cell r="C1577">
            <v>0</v>
          </cell>
          <cell r="D1577">
            <v>0</v>
          </cell>
          <cell r="E1577">
            <v>0</v>
          </cell>
          <cell r="F1577">
            <v>2769132.39</v>
          </cell>
          <cell r="G1577">
            <v>-2769132.39</v>
          </cell>
        </row>
        <row r="1578">
          <cell r="A1578" t="str">
            <v>002377.SZ</v>
          </cell>
          <cell r="B1578" t="str">
            <v>国创高新</v>
          </cell>
          <cell r="C1578">
            <v>0</v>
          </cell>
          <cell r="D1578">
            <v>0</v>
          </cell>
          <cell r="E1578">
            <v>0</v>
          </cell>
          <cell r="F1578">
            <v>-333093.69</v>
          </cell>
          <cell r="G1578">
            <v>333093.69</v>
          </cell>
        </row>
        <row r="1579">
          <cell r="A1579" t="str">
            <v>600315.SH</v>
          </cell>
          <cell r="B1579" t="str">
            <v>上海家化</v>
          </cell>
          <cell r="C1579">
            <v>0</v>
          </cell>
          <cell r="D1579">
            <v>0</v>
          </cell>
          <cell r="E1579">
            <v>0</v>
          </cell>
          <cell r="F1579">
            <v>-58840.65</v>
          </cell>
          <cell r="G1579">
            <v>58840.65</v>
          </cell>
        </row>
        <row r="1580">
          <cell r="A1580" t="str">
            <v>600285.SH</v>
          </cell>
          <cell r="B1580" t="str">
            <v>羚锐制药</v>
          </cell>
          <cell r="C1580">
            <v>0</v>
          </cell>
          <cell r="D1580">
            <v>0</v>
          </cell>
          <cell r="E1580">
            <v>0</v>
          </cell>
          <cell r="F1580">
            <v>35297.85</v>
          </cell>
          <cell r="G1580">
            <v>-35297.85</v>
          </cell>
        </row>
        <row r="1581">
          <cell r="A1581" t="str">
            <v>002356.SZ</v>
          </cell>
          <cell r="B1581" t="str">
            <v>*ST赫美</v>
          </cell>
          <cell r="C1581">
            <v>0</v>
          </cell>
          <cell r="D1581">
            <v>0</v>
          </cell>
          <cell r="E1581">
            <v>0</v>
          </cell>
          <cell r="F1581">
            <v>3188119.94</v>
          </cell>
          <cell r="G1581">
            <v>-3188119.94</v>
          </cell>
        </row>
        <row r="1582">
          <cell r="A1582" t="str">
            <v>600335.SH</v>
          </cell>
          <cell r="B1582" t="str">
            <v>国机汽车</v>
          </cell>
          <cell r="C1582">
            <v>0</v>
          </cell>
          <cell r="D1582">
            <v>0</v>
          </cell>
          <cell r="E1582">
            <v>0</v>
          </cell>
          <cell r="F1582">
            <v>39748053.49</v>
          </cell>
          <cell r="G1582">
            <v>-39748053.49</v>
          </cell>
        </row>
        <row r="1583">
          <cell r="A1583" t="str">
            <v>002384.SZ</v>
          </cell>
          <cell r="B1583" t="str">
            <v>东山精密</v>
          </cell>
          <cell r="C1583">
            <v>0</v>
          </cell>
          <cell r="D1583">
            <v>0</v>
          </cell>
          <cell r="E1583">
            <v>0</v>
          </cell>
          <cell r="F1583">
            <v>-7636225.85</v>
          </cell>
          <cell r="G1583">
            <v>7636225.85</v>
          </cell>
        </row>
        <row r="1584">
          <cell r="A1584" t="str">
            <v>600303.SH</v>
          </cell>
          <cell r="B1584" t="str">
            <v>曙光股份</v>
          </cell>
          <cell r="C1584">
            <v>0</v>
          </cell>
          <cell r="D1584">
            <v>0</v>
          </cell>
          <cell r="E1584">
            <v>0</v>
          </cell>
          <cell r="F1584">
            <v>520803.81</v>
          </cell>
          <cell r="G1584">
            <v>-520803.81</v>
          </cell>
        </row>
        <row r="1585">
          <cell r="A1585" t="str">
            <v>600316.SH</v>
          </cell>
          <cell r="B1585" t="str">
            <v>洪都航空</v>
          </cell>
          <cell r="C1585">
            <v>0</v>
          </cell>
          <cell r="D1585">
            <v>0</v>
          </cell>
          <cell r="E1585">
            <v>0</v>
          </cell>
          <cell r="F1585">
            <v>-5054.57</v>
          </cell>
          <cell r="G1585">
            <v>5054.57</v>
          </cell>
        </row>
        <row r="1586">
          <cell r="A1586" t="str">
            <v>002354.SZ</v>
          </cell>
          <cell r="B1586" t="str">
            <v>天娱数科</v>
          </cell>
          <cell r="C1586">
            <v>0</v>
          </cell>
          <cell r="D1586">
            <v>0</v>
          </cell>
          <cell r="E1586">
            <v>0</v>
          </cell>
          <cell r="F1586">
            <v>-25738.12</v>
          </cell>
          <cell r="G1586">
            <v>25738.12</v>
          </cell>
        </row>
        <row r="1587">
          <cell r="A1587" t="str">
            <v>600353.SH</v>
          </cell>
          <cell r="B1587" t="str">
            <v>旭光电子</v>
          </cell>
          <cell r="C1587">
            <v>0</v>
          </cell>
          <cell r="D1587">
            <v>0</v>
          </cell>
          <cell r="E1587">
            <v>0</v>
          </cell>
          <cell r="F1587">
            <v>35403.09</v>
          </cell>
          <cell r="G1587">
            <v>-35403.09</v>
          </cell>
        </row>
        <row r="1588">
          <cell r="A1588" t="str">
            <v>600313.SH</v>
          </cell>
          <cell r="B1588" t="str">
            <v>农发种业</v>
          </cell>
          <cell r="C1588">
            <v>0</v>
          </cell>
          <cell r="D1588">
            <v>0</v>
          </cell>
          <cell r="E1588">
            <v>0</v>
          </cell>
          <cell r="F1588">
            <v>1941.91</v>
          </cell>
          <cell r="G1588">
            <v>-1941.91</v>
          </cell>
        </row>
        <row r="1589">
          <cell r="A1589" t="str">
            <v>002390.SZ</v>
          </cell>
          <cell r="B1589" t="str">
            <v>信邦制药</v>
          </cell>
          <cell r="C1589">
            <v>0</v>
          </cell>
          <cell r="D1589">
            <v>0</v>
          </cell>
          <cell r="E1589">
            <v>0</v>
          </cell>
          <cell r="F1589">
            <v>-79422.45</v>
          </cell>
          <cell r="G1589">
            <v>79422.45</v>
          </cell>
        </row>
        <row r="1590">
          <cell r="A1590" t="str">
            <v>002322.SZ</v>
          </cell>
          <cell r="B1590" t="str">
            <v>理工能科</v>
          </cell>
          <cell r="C1590">
            <v>0</v>
          </cell>
          <cell r="D1590">
            <v>0</v>
          </cell>
          <cell r="E1590">
            <v>0</v>
          </cell>
          <cell r="F1590">
            <v>21419.85</v>
          </cell>
          <cell r="G1590">
            <v>-21419.85</v>
          </cell>
        </row>
        <row r="1591">
          <cell r="A1591" t="str">
            <v>002350.SZ</v>
          </cell>
          <cell r="B1591" t="str">
            <v>北京科锐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</row>
        <row r="1592">
          <cell r="A1592" t="str">
            <v>600330.SH</v>
          </cell>
          <cell r="B1592" t="str">
            <v>天通股份</v>
          </cell>
          <cell r="C1592">
            <v>0</v>
          </cell>
          <cell r="D1592">
            <v>0</v>
          </cell>
          <cell r="E1592">
            <v>0</v>
          </cell>
          <cell r="F1592">
            <v>-1023558.76</v>
          </cell>
          <cell r="G1592">
            <v>1023558.76</v>
          </cell>
        </row>
        <row r="1593">
          <cell r="A1593" t="str">
            <v>600363.SH</v>
          </cell>
          <cell r="B1593" t="str">
            <v>联创光电</v>
          </cell>
          <cell r="C1593">
            <v>0</v>
          </cell>
          <cell r="D1593">
            <v>0</v>
          </cell>
          <cell r="E1593">
            <v>0</v>
          </cell>
          <cell r="F1593">
            <v>-531025.32</v>
          </cell>
          <cell r="G1593">
            <v>531025.32</v>
          </cell>
        </row>
        <row r="1594">
          <cell r="A1594" t="str">
            <v>002386.SZ</v>
          </cell>
          <cell r="B1594" t="str">
            <v>天原股份</v>
          </cell>
          <cell r="C1594">
            <v>0</v>
          </cell>
          <cell r="D1594">
            <v>0</v>
          </cell>
          <cell r="E1594">
            <v>0</v>
          </cell>
          <cell r="F1594">
            <v>-72733.73</v>
          </cell>
          <cell r="G1594">
            <v>72733.73</v>
          </cell>
        </row>
        <row r="1595">
          <cell r="A1595" t="str">
            <v>002392.SZ</v>
          </cell>
          <cell r="B1595" t="str">
            <v>北京利尔</v>
          </cell>
          <cell r="C1595">
            <v>0</v>
          </cell>
          <cell r="D1595">
            <v>0</v>
          </cell>
          <cell r="E1595">
            <v>0</v>
          </cell>
          <cell r="F1595">
            <v>524003.42</v>
          </cell>
          <cell r="G1595">
            <v>-524003.42</v>
          </cell>
        </row>
        <row r="1596">
          <cell r="A1596" t="str">
            <v>002343.SZ</v>
          </cell>
          <cell r="B1596" t="str">
            <v>慈文传媒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</row>
        <row r="1597">
          <cell r="A1597" t="str">
            <v>600318.SH</v>
          </cell>
          <cell r="B1597" t="str">
            <v>新力金融</v>
          </cell>
          <cell r="C1597">
            <v>0</v>
          </cell>
          <cell r="D1597">
            <v>0</v>
          </cell>
          <cell r="E1597">
            <v>0</v>
          </cell>
          <cell r="F1597">
            <v>-1884275.93</v>
          </cell>
          <cell r="G1597">
            <v>1884275.93</v>
          </cell>
        </row>
        <row r="1598">
          <cell r="A1598" t="str">
            <v>600336.SH</v>
          </cell>
          <cell r="B1598" t="str">
            <v>澳柯玛</v>
          </cell>
          <cell r="C1598">
            <v>0</v>
          </cell>
          <cell r="D1598">
            <v>0</v>
          </cell>
          <cell r="E1598">
            <v>0</v>
          </cell>
          <cell r="F1598">
            <v>69530.77</v>
          </cell>
          <cell r="G1598">
            <v>-69530.77</v>
          </cell>
        </row>
        <row r="1599">
          <cell r="A1599" t="str">
            <v>002337.SZ</v>
          </cell>
          <cell r="B1599" t="str">
            <v>赛象科技</v>
          </cell>
          <cell r="C1599">
            <v>0</v>
          </cell>
          <cell r="D1599">
            <v>0</v>
          </cell>
          <cell r="E1599">
            <v>0</v>
          </cell>
          <cell r="F1599">
            <v>-20147.06</v>
          </cell>
          <cell r="G1599">
            <v>20147.06</v>
          </cell>
        </row>
        <row r="1600">
          <cell r="A1600" t="str">
            <v>600333.SH</v>
          </cell>
          <cell r="B1600" t="str">
            <v>长春燃气</v>
          </cell>
          <cell r="C1600">
            <v>0</v>
          </cell>
          <cell r="D1600">
            <v>0</v>
          </cell>
          <cell r="E1600">
            <v>0</v>
          </cell>
          <cell r="F1600">
            <v>-117776.2</v>
          </cell>
          <cell r="G1600">
            <v>117776.2</v>
          </cell>
        </row>
        <row r="1601">
          <cell r="A1601" t="str">
            <v>600380.SH</v>
          </cell>
          <cell r="B1601" t="str">
            <v>健康元</v>
          </cell>
          <cell r="C1601">
            <v>0</v>
          </cell>
          <cell r="D1601">
            <v>0</v>
          </cell>
          <cell r="E1601">
            <v>0</v>
          </cell>
          <cell r="F1601">
            <v>18357859.21</v>
          </cell>
          <cell r="G1601">
            <v>-18357859.21</v>
          </cell>
        </row>
        <row r="1602">
          <cell r="A1602" t="str">
            <v>002351.SZ</v>
          </cell>
          <cell r="B1602" t="str">
            <v>漫步者</v>
          </cell>
          <cell r="C1602">
            <v>0</v>
          </cell>
          <cell r="D1602">
            <v>0</v>
          </cell>
          <cell r="E1602">
            <v>0</v>
          </cell>
          <cell r="F1602">
            <v>60356161.46</v>
          </cell>
          <cell r="G1602">
            <v>-60356161.46</v>
          </cell>
        </row>
        <row r="1603">
          <cell r="A1603" t="str">
            <v>600372.SH</v>
          </cell>
          <cell r="B1603" t="str">
            <v>中航电子</v>
          </cell>
          <cell r="C1603">
            <v>0</v>
          </cell>
          <cell r="D1603">
            <v>0</v>
          </cell>
          <cell r="E1603">
            <v>0</v>
          </cell>
          <cell r="F1603">
            <v>494726.8</v>
          </cell>
          <cell r="G1603">
            <v>-494726.8</v>
          </cell>
        </row>
        <row r="1604">
          <cell r="A1604" t="str">
            <v>002363.SZ</v>
          </cell>
          <cell r="B1604" t="str">
            <v>隆基机械</v>
          </cell>
          <cell r="C1604">
            <v>0</v>
          </cell>
          <cell r="D1604">
            <v>0</v>
          </cell>
          <cell r="E1604">
            <v>0</v>
          </cell>
          <cell r="F1604">
            <v>42035.04</v>
          </cell>
          <cell r="G1604">
            <v>-42035.04</v>
          </cell>
        </row>
        <row r="1605">
          <cell r="A1605" t="str">
            <v>600323.SH</v>
          </cell>
          <cell r="B1605" t="str">
            <v>瀚蓝环境</v>
          </cell>
          <cell r="C1605">
            <v>0</v>
          </cell>
          <cell r="D1605">
            <v>0</v>
          </cell>
          <cell r="E1605">
            <v>0</v>
          </cell>
          <cell r="F1605">
            <v>535358.27</v>
          </cell>
          <cell r="G1605">
            <v>-535358.27</v>
          </cell>
        </row>
        <row r="1606">
          <cell r="A1606" t="str">
            <v>600396.SH</v>
          </cell>
          <cell r="B1606" t="str">
            <v>金山股份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</row>
        <row r="1607">
          <cell r="A1607" t="str">
            <v>002353.SZ</v>
          </cell>
          <cell r="B1607" t="str">
            <v>杰瑞股份</v>
          </cell>
          <cell r="C1607">
            <v>0</v>
          </cell>
          <cell r="D1607">
            <v>0</v>
          </cell>
          <cell r="E1607">
            <v>0</v>
          </cell>
          <cell r="F1607">
            <v>-50489.19</v>
          </cell>
          <cell r="G1607">
            <v>50489.19</v>
          </cell>
        </row>
        <row r="1608">
          <cell r="A1608" t="str">
            <v>002400.SZ</v>
          </cell>
          <cell r="B1608" t="str">
            <v>省广集团</v>
          </cell>
          <cell r="C1608">
            <v>0</v>
          </cell>
          <cell r="D1608">
            <v>0</v>
          </cell>
          <cell r="E1608">
            <v>0</v>
          </cell>
          <cell r="F1608">
            <v>-48648.55</v>
          </cell>
          <cell r="G1608">
            <v>48648.55</v>
          </cell>
        </row>
        <row r="1609">
          <cell r="A1609" t="str">
            <v>002385.SZ</v>
          </cell>
          <cell r="B1609" t="str">
            <v>大北农</v>
          </cell>
          <cell r="C1609">
            <v>0</v>
          </cell>
          <cell r="D1609">
            <v>0</v>
          </cell>
          <cell r="E1609">
            <v>0</v>
          </cell>
          <cell r="F1609">
            <v>3117951.61</v>
          </cell>
          <cell r="G1609">
            <v>-3117951.61</v>
          </cell>
        </row>
        <row r="1610">
          <cell r="A1610" t="str">
            <v>002364.SZ</v>
          </cell>
          <cell r="B1610" t="str">
            <v>中恒电气</v>
          </cell>
          <cell r="C1610">
            <v>0</v>
          </cell>
          <cell r="D1610">
            <v>0</v>
          </cell>
          <cell r="E1610">
            <v>0</v>
          </cell>
          <cell r="F1610">
            <v>9570.17</v>
          </cell>
          <cell r="G1610">
            <v>-9570.17</v>
          </cell>
        </row>
        <row r="1611">
          <cell r="A1611" t="str">
            <v>600351.SH</v>
          </cell>
          <cell r="B1611" t="str">
            <v>亚宝药业</v>
          </cell>
          <cell r="C1611">
            <v>0</v>
          </cell>
          <cell r="D1611">
            <v>0</v>
          </cell>
          <cell r="E1611">
            <v>0</v>
          </cell>
          <cell r="F1611">
            <v>166782.46</v>
          </cell>
          <cell r="G1611">
            <v>-166782.46</v>
          </cell>
        </row>
        <row r="1612">
          <cell r="A1612" t="str">
            <v>600410.SH</v>
          </cell>
          <cell r="B1612" t="str">
            <v>华胜天成</v>
          </cell>
          <cell r="C1612">
            <v>0</v>
          </cell>
          <cell r="D1612">
            <v>0</v>
          </cell>
          <cell r="E1612">
            <v>0</v>
          </cell>
          <cell r="F1612">
            <v>338903.39</v>
          </cell>
          <cell r="G1612">
            <v>-338903.39</v>
          </cell>
        </row>
        <row r="1613">
          <cell r="A1613" t="str">
            <v>600361.SH</v>
          </cell>
          <cell r="B1613" t="str">
            <v>华联综超</v>
          </cell>
          <cell r="C1613">
            <v>0</v>
          </cell>
          <cell r="D1613">
            <v>0</v>
          </cell>
          <cell r="E1613">
            <v>0</v>
          </cell>
          <cell r="F1613">
            <v>19095805.33</v>
          </cell>
          <cell r="G1613">
            <v>-19095805.33</v>
          </cell>
        </row>
        <row r="1614">
          <cell r="A1614" t="str">
            <v>600428.SH</v>
          </cell>
          <cell r="B1614" t="str">
            <v>中远海特</v>
          </cell>
          <cell r="C1614">
            <v>0</v>
          </cell>
          <cell r="D1614">
            <v>0</v>
          </cell>
          <cell r="E1614">
            <v>0</v>
          </cell>
          <cell r="F1614">
            <v>4216938.82</v>
          </cell>
          <cell r="G1614">
            <v>-4216938.82</v>
          </cell>
        </row>
        <row r="1615">
          <cell r="A1615" t="str">
            <v>600293.SH</v>
          </cell>
          <cell r="B1615" t="str">
            <v>三峡新材</v>
          </cell>
          <cell r="C1615">
            <v>0</v>
          </cell>
          <cell r="D1615">
            <v>0</v>
          </cell>
          <cell r="E1615">
            <v>0</v>
          </cell>
          <cell r="F1615">
            <v>1645476.7</v>
          </cell>
          <cell r="G1615">
            <v>-1645476.7</v>
          </cell>
        </row>
        <row r="1616">
          <cell r="A1616" t="str">
            <v>600301.SH</v>
          </cell>
          <cell r="B1616" t="str">
            <v>*ST南化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</row>
        <row r="1617">
          <cell r="A1617" t="str">
            <v>600468.SH</v>
          </cell>
          <cell r="B1617" t="str">
            <v>百利电气</v>
          </cell>
          <cell r="C1617">
            <v>0</v>
          </cell>
          <cell r="D1617">
            <v>0</v>
          </cell>
          <cell r="E1617">
            <v>0</v>
          </cell>
          <cell r="F1617">
            <v>-283698.44</v>
          </cell>
          <cell r="G1617">
            <v>283698.44</v>
          </cell>
        </row>
        <row r="1618">
          <cell r="A1618" t="str">
            <v>600476.SH</v>
          </cell>
          <cell r="B1618" t="str">
            <v>湘邮科技</v>
          </cell>
          <cell r="C1618">
            <v>0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</row>
        <row r="1619">
          <cell r="A1619" t="str">
            <v>002417.SZ</v>
          </cell>
          <cell r="B1619" t="str">
            <v>深南股份</v>
          </cell>
          <cell r="C1619">
            <v>0</v>
          </cell>
          <cell r="D1619">
            <v>0</v>
          </cell>
          <cell r="E1619">
            <v>0</v>
          </cell>
          <cell r="F1619">
            <v>-471.61</v>
          </cell>
          <cell r="G1619">
            <v>471.61</v>
          </cell>
        </row>
        <row r="1620">
          <cell r="A1620" t="str">
            <v>002410.SZ</v>
          </cell>
          <cell r="B1620" t="str">
            <v>广联达</v>
          </cell>
          <cell r="C1620">
            <v>0</v>
          </cell>
          <cell r="D1620">
            <v>0</v>
          </cell>
          <cell r="E1620">
            <v>0</v>
          </cell>
          <cell r="F1620">
            <v>-44784.57</v>
          </cell>
          <cell r="G1620">
            <v>44784.57</v>
          </cell>
        </row>
        <row r="1621">
          <cell r="A1621" t="str">
            <v>600486.SH</v>
          </cell>
          <cell r="B1621" t="str">
            <v>扬农化工</v>
          </cell>
          <cell r="C1621">
            <v>0</v>
          </cell>
          <cell r="D1621">
            <v>0</v>
          </cell>
          <cell r="E1621">
            <v>0</v>
          </cell>
          <cell r="F1621">
            <v>92948.86</v>
          </cell>
          <cell r="G1621">
            <v>-92948.86</v>
          </cell>
        </row>
        <row r="1622">
          <cell r="A1622" t="str">
            <v>600387.SH</v>
          </cell>
          <cell r="B1622" t="str">
            <v>ST海越</v>
          </cell>
          <cell r="C1622">
            <v>0</v>
          </cell>
          <cell r="D1622">
            <v>0</v>
          </cell>
          <cell r="E1622">
            <v>0</v>
          </cell>
          <cell r="F1622">
            <v>17359.22</v>
          </cell>
          <cell r="G1622">
            <v>-17359.22</v>
          </cell>
        </row>
        <row r="1623">
          <cell r="A1623" t="str">
            <v>600322.SH</v>
          </cell>
          <cell r="B1623" t="str">
            <v>天房发展</v>
          </cell>
          <cell r="C1623">
            <v>0</v>
          </cell>
          <cell r="D1623">
            <v>0</v>
          </cell>
          <cell r="E1623">
            <v>0</v>
          </cell>
          <cell r="F1623">
            <v>-1863.1</v>
          </cell>
          <cell r="G1623">
            <v>1863.1</v>
          </cell>
        </row>
        <row r="1624">
          <cell r="A1624" t="str">
            <v>600326.SH</v>
          </cell>
          <cell r="B1624" t="str">
            <v>西藏天路</v>
          </cell>
          <cell r="C1624">
            <v>0</v>
          </cell>
          <cell r="D1624">
            <v>0</v>
          </cell>
          <cell r="E1624">
            <v>0</v>
          </cell>
          <cell r="F1624">
            <v>749793.26</v>
          </cell>
          <cell r="G1624">
            <v>-749793.26</v>
          </cell>
        </row>
        <row r="1625">
          <cell r="A1625" t="str">
            <v>002375.SZ</v>
          </cell>
          <cell r="B1625" t="str">
            <v>亚厦股份</v>
          </cell>
          <cell r="C1625">
            <v>0</v>
          </cell>
          <cell r="D1625">
            <v>0</v>
          </cell>
          <cell r="E1625">
            <v>0</v>
          </cell>
          <cell r="F1625">
            <v>13806697.46</v>
          </cell>
          <cell r="G1625">
            <v>-13806697.46</v>
          </cell>
        </row>
        <row r="1626">
          <cell r="A1626" t="str">
            <v>600325.SH</v>
          </cell>
          <cell r="B1626" t="str">
            <v>华发股份</v>
          </cell>
          <cell r="C1626">
            <v>0</v>
          </cell>
          <cell r="D1626">
            <v>0</v>
          </cell>
          <cell r="E1626">
            <v>0</v>
          </cell>
          <cell r="F1626">
            <v>1681034.61</v>
          </cell>
          <cell r="G1626">
            <v>-1681034.61</v>
          </cell>
        </row>
        <row r="1627">
          <cell r="A1627" t="str">
            <v>002373.SZ</v>
          </cell>
          <cell r="B1627" t="str">
            <v>千方科技</v>
          </cell>
          <cell r="C1627">
            <v>0</v>
          </cell>
          <cell r="D1627">
            <v>0</v>
          </cell>
          <cell r="E1627">
            <v>0</v>
          </cell>
          <cell r="F1627">
            <v>42442813.96</v>
          </cell>
          <cell r="G1627">
            <v>-42442813.96</v>
          </cell>
        </row>
        <row r="1628">
          <cell r="A1628" t="str">
            <v>600435.SH</v>
          </cell>
          <cell r="B1628" t="str">
            <v>北方导航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</row>
        <row r="1629">
          <cell r="A1629" t="str">
            <v>002357.SZ</v>
          </cell>
          <cell r="B1629" t="str">
            <v>富临运业</v>
          </cell>
          <cell r="C1629">
            <v>0</v>
          </cell>
          <cell r="D1629">
            <v>0</v>
          </cell>
          <cell r="E1629">
            <v>0</v>
          </cell>
          <cell r="F1629">
            <v>-2223394.49</v>
          </cell>
          <cell r="G1629">
            <v>2223394.49</v>
          </cell>
        </row>
        <row r="1630">
          <cell r="A1630" t="str">
            <v>002336.SZ</v>
          </cell>
          <cell r="B1630" t="str">
            <v>人人乐</v>
          </cell>
          <cell r="C1630">
            <v>0</v>
          </cell>
          <cell r="D1630">
            <v>0</v>
          </cell>
          <cell r="E1630">
            <v>0</v>
          </cell>
          <cell r="F1630">
            <v>11532284.48</v>
          </cell>
          <cell r="G1630">
            <v>-11532284.48</v>
          </cell>
        </row>
        <row r="1631">
          <cell r="A1631" t="str">
            <v>600460.SH</v>
          </cell>
          <cell r="B1631" t="str">
            <v>士兰微</v>
          </cell>
          <cell r="C1631">
            <v>0</v>
          </cell>
          <cell r="D1631">
            <v>0</v>
          </cell>
          <cell r="E1631">
            <v>0</v>
          </cell>
          <cell r="F1631">
            <v>209523.98</v>
          </cell>
          <cell r="G1631">
            <v>-209523.98</v>
          </cell>
        </row>
        <row r="1632">
          <cell r="A1632" t="str">
            <v>600461.SH</v>
          </cell>
          <cell r="B1632" t="str">
            <v>洪城环境</v>
          </cell>
          <cell r="C1632">
            <v>0</v>
          </cell>
          <cell r="D1632">
            <v>0</v>
          </cell>
          <cell r="E1632">
            <v>0</v>
          </cell>
          <cell r="F1632">
            <v>8133034.05</v>
          </cell>
          <cell r="G1632">
            <v>-8133034.05</v>
          </cell>
        </row>
        <row r="1633">
          <cell r="A1633" t="str">
            <v>600480.SH</v>
          </cell>
          <cell r="B1633" t="str">
            <v>凌云股份</v>
          </cell>
          <cell r="C1633">
            <v>0</v>
          </cell>
          <cell r="D1633">
            <v>0</v>
          </cell>
          <cell r="E1633">
            <v>0</v>
          </cell>
          <cell r="F1633">
            <v>6527315.35</v>
          </cell>
          <cell r="G1633">
            <v>-6527315.35</v>
          </cell>
        </row>
        <row r="1634">
          <cell r="A1634" t="str">
            <v>002345.SZ</v>
          </cell>
          <cell r="B1634" t="str">
            <v>潮宏基</v>
          </cell>
          <cell r="C1634">
            <v>0</v>
          </cell>
          <cell r="D1634">
            <v>0</v>
          </cell>
          <cell r="E1634">
            <v>0</v>
          </cell>
          <cell r="F1634">
            <v>434915.66</v>
          </cell>
          <cell r="G1634">
            <v>-434915.66</v>
          </cell>
        </row>
        <row r="1635">
          <cell r="A1635" t="str">
            <v>600398.SH</v>
          </cell>
          <cell r="B1635" t="str">
            <v>海澜之家</v>
          </cell>
          <cell r="C1635">
            <v>0</v>
          </cell>
          <cell r="D1635">
            <v>0</v>
          </cell>
          <cell r="E1635">
            <v>0</v>
          </cell>
          <cell r="F1635">
            <v>1692103.79</v>
          </cell>
          <cell r="G1635">
            <v>-1692103.79</v>
          </cell>
        </row>
        <row r="1636">
          <cell r="A1636" t="str">
            <v>002370.SZ</v>
          </cell>
          <cell r="B1636" t="str">
            <v>亚太药业</v>
          </cell>
          <cell r="C1636">
            <v>0</v>
          </cell>
          <cell r="D1636">
            <v>0</v>
          </cell>
          <cell r="E1636">
            <v>0</v>
          </cell>
          <cell r="F1636">
            <v>8538705.8</v>
          </cell>
          <cell r="G1636">
            <v>-8538705.8</v>
          </cell>
        </row>
        <row r="1637">
          <cell r="A1637" t="str">
            <v>600403.SH</v>
          </cell>
          <cell r="B1637" t="str">
            <v>大有能源</v>
          </cell>
          <cell r="C1637">
            <v>0</v>
          </cell>
          <cell r="D1637">
            <v>0</v>
          </cell>
          <cell r="E1637">
            <v>0</v>
          </cell>
          <cell r="F1637">
            <v>8799239.1</v>
          </cell>
          <cell r="G1637">
            <v>-8799239.1</v>
          </cell>
        </row>
        <row r="1638">
          <cell r="A1638" t="str">
            <v>002440.SZ</v>
          </cell>
          <cell r="B1638" t="str">
            <v>闰土股份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</row>
        <row r="1639">
          <cell r="A1639" t="str">
            <v>600489.SH</v>
          </cell>
          <cell r="B1639" t="str">
            <v>中金黄金</v>
          </cell>
          <cell r="C1639">
            <v>0</v>
          </cell>
          <cell r="D1639">
            <v>0</v>
          </cell>
          <cell r="E1639">
            <v>0</v>
          </cell>
          <cell r="F1639">
            <v>814712.37</v>
          </cell>
          <cell r="G1639">
            <v>-814712.37</v>
          </cell>
        </row>
        <row r="1640">
          <cell r="A1640" t="str">
            <v>002446.SZ</v>
          </cell>
          <cell r="B1640" t="str">
            <v>盛路通信</v>
          </cell>
          <cell r="C1640">
            <v>0</v>
          </cell>
          <cell r="D1640">
            <v>0</v>
          </cell>
          <cell r="E1640">
            <v>0</v>
          </cell>
          <cell r="F1640">
            <v>208050.69</v>
          </cell>
          <cell r="G1640">
            <v>-208050.69</v>
          </cell>
        </row>
        <row r="1641">
          <cell r="A1641" t="str">
            <v>002389.SZ</v>
          </cell>
          <cell r="B1641" t="str">
            <v>航天彩虹</v>
          </cell>
          <cell r="C1641">
            <v>0</v>
          </cell>
          <cell r="D1641">
            <v>0</v>
          </cell>
          <cell r="E1641">
            <v>0</v>
          </cell>
          <cell r="F1641">
            <v>242003.3</v>
          </cell>
          <cell r="G1641">
            <v>-242003.3</v>
          </cell>
        </row>
        <row r="1642">
          <cell r="A1642" t="str">
            <v>600343.SH</v>
          </cell>
          <cell r="B1642" t="str">
            <v>航天动力</v>
          </cell>
          <cell r="C1642">
            <v>0</v>
          </cell>
          <cell r="D1642">
            <v>0</v>
          </cell>
          <cell r="E1642">
            <v>0</v>
          </cell>
          <cell r="F1642">
            <v>1576195.07</v>
          </cell>
          <cell r="G1642">
            <v>-1576195.07</v>
          </cell>
        </row>
        <row r="1643">
          <cell r="A1643" t="str">
            <v>002405.SZ</v>
          </cell>
          <cell r="B1643" t="str">
            <v>四维图新</v>
          </cell>
          <cell r="C1643">
            <v>0</v>
          </cell>
          <cell r="D1643">
            <v>0</v>
          </cell>
          <cell r="E1643">
            <v>0</v>
          </cell>
          <cell r="F1643">
            <v>-218521.88</v>
          </cell>
          <cell r="G1643">
            <v>218521.88</v>
          </cell>
        </row>
        <row r="1644">
          <cell r="A1644" t="str">
            <v>600338.SH</v>
          </cell>
          <cell r="B1644" t="str">
            <v>西藏珠峰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</row>
        <row r="1645">
          <cell r="A1645" t="str">
            <v>002382.SZ</v>
          </cell>
          <cell r="B1645" t="str">
            <v>蓝帆医疗</v>
          </cell>
          <cell r="C1645">
            <v>0</v>
          </cell>
          <cell r="D1645">
            <v>0</v>
          </cell>
          <cell r="E1645">
            <v>0</v>
          </cell>
          <cell r="F1645">
            <v>171197.19</v>
          </cell>
          <cell r="G1645">
            <v>-171197.19</v>
          </cell>
        </row>
        <row r="1646">
          <cell r="A1646" t="str">
            <v>002374.SZ</v>
          </cell>
          <cell r="B1646" t="str">
            <v>中锐股份</v>
          </cell>
          <cell r="C1646">
            <v>0</v>
          </cell>
          <cell r="D1646">
            <v>0</v>
          </cell>
          <cell r="E1646">
            <v>0</v>
          </cell>
          <cell r="F1646">
            <v>2519.51</v>
          </cell>
          <cell r="G1646">
            <v>-2519.51</v>
          </cell>
        </row>
        <row r="1647">
          <cell r="A1647" t="str">
            <v>002424.SZ</v>
          </cell>
          <cell r="B1647" t="str">
            <v>贵州百灵</v>
          </cell>
          <cell r="C1647">
            <v>0</v>
          </cell>
          <cell r="D1647">
            <v>0</v>
          </cell>
          <cell r="E1647">
            <v>0</v>
          </cell>
          <cell r="F1647">
            <v>-5851.22</v>
          </cell>
          <cell r="G1647">
            <v>5851.22</v>
          </cell>
        </row>
        <row r="1648">
          <cell r="A1648" t="str">
            <v>002437.SZ</v>
          </cell>
          <cell r="B1648" t="str">
            <v>誉衡药业</v>
          </cell>
          <cell r="C1648">
            <v>0</v>
          </cell>
          <cell r="D1648">
            <v>0</v>
          </cell>
          <cell r="E1648">
            <v>0</v>
          </cell>
          <cell r="F1648">
            <v>8584.69</v>
          </cell>
          <cell r="G1648">
            <v>-8584.69</v>
          </cell>
        </row>
        <row r="1649">
          <cell r="A1649" t="str">
            <v>002442.SZ</v>
          </cell>
          <cell r="B1649" t="str">
            <v>龙星化工</v>
          </cell>
          <cell r="C1649">
            <v>0</v>
          </cell>
          <cell r="D1649">
            <v>0</v>
          </cell>
          <cell r="E1649">
            <v>0</v>
          </cell>
          <cell r="F1649">
            <v>-19053.87</v>
          </cell>
          <cell r="G1649">
            <v>19053.87</v>
          </cell>
        </row>
        <row r="1650">
          <cell r="A1650" t="str">
            <v>600392.SH</v>
          </cell>
          <cell r="B1650" t="str">
            <v>盛和资源</v>
          </cell>
          <cell r="C1650">
            <v>0</v>
          </cell>
          <cell r="D1650">
            <v>0</v>
          </cell>
          <cell r="E1650">
            <v>0</v>
          </cell>
          <cell r="F1650">
            <v>87563.11</v>
          </cell>
          <cell r="G1650">
            <v>-87563.11</v>
          </cell>
        </row>
        <row r="1651">
          <cell r="A1651" t="str">
            <v>600359.SH</v>
          </cell>
          <cell r="B1651" t="str">
            <v>新农开发</v>
          </cell>
          <cell r="C1651">
            <v>0</v>
          </cell>
          <cell r="D1651">
            <v>0</v>
          </cell>
          <cell r="E1651">
            <v>0</v>
          </cell>
          <cell r="F1651">
            <v>-935203.05</v>
          </cell>
          <cell r="G1651">
            <v>935203.05</v>
          </cell>
        </row>
        <row r="1652">
          <cell r="A1652" t="str">
            <v>600371.SH</v>
          </cell>
          <cell r="B1652" t="str">
            <v>万向德农</v>
          </cell>
          <cell r="C1652">
            <v>0</v>
          </cell>
          <cell r="D1652">
            <v>0</v>
          </cell>
          <cell r="E1652">
            <v>0</v>
          </cell>
          <cell r="F1652">
            <v>47750.57</v>
          </cell>
          <cell r="G1652">
            <v>-47750.57</v>
          </cell>
        </row>
        <row r="1653">
          <cell r="A1653" t="str">
            <v>002397.SZ</v>
          </cell>
          <cell r="B1653" t="str">
            <v>梦洁股份</v>
          </cell>
          <cell r="C1653">
            <v>0</v>
          </cell>
          <cell r="D1653">
            <v>0</v>
          </cell>
          <cell r="E1653">
            <v>0</v>
          </cell>
          <cell r="F1653">
            <v>276454.31</v>
          </cell>
          <cell r="G1653">
            <v>-276454.31</v>
          </cell>
        </row>
        <row r="1654">
          <cell r="A1654" t="str">
            <v>002421.SZ</v>
          </cell>
          <cell r="B1654" t="str">
            <v>达实智能</v>
          </cell>
          <cell r="C1654">
            <v>0</v>
          </cell>
          <cell r="D1654">
            <v>0</v>
          </cell>
          <cell r="E1654">
            <v>0</v>
          </cell>
          <cell r="F1654">
            <v>118031.77</v>
          </cell>
          <cell r="G1654">
            <v>-118031.77</v>
          </cell>
        </row>
        <row r="1655">
          <cell r="A1655" t="str">
            <v>600355.SH</v>
          </cell>
          <cell r="B1655" t="str">
            <v>精伦电子</v>
          </cell>
          <cell r="C1655">
            <v>0</v>
          </cell>
          <cell r="D1655">
            <v>0</v>
          </cell>
          <cell r="E1655">
            <v>0</v>
          </cell>
          <cell r="F1655">
            <v>-19639.88</v>
          </cell>
          <cell r="G1655">
            <v>19639.88</v>
          </cell>
        </row>
        <row r="1656">
          <cell r="A1656" t="str">
            <v>600337.SH</v>
          </cell>
          <cell r="B1656" t="str">
            <v>美克家居</v>
          </cell>
          <cell r="C1656">
            <v>0</v>
          </cell>
          <cell r="D1656">
            <v>0</v>
          </cell>
          <cell r="E1656">
            <v>0</v>
          </cell>
          <cell r="F1656">
            <v>-167555.08</v>
          </cell>
          <cell r="G1656">
            <v>167555.08</v>
          </cell>
        </row>
        <row r="1657">
          <cell r="A1657" t="str">
            <v>002432.SZ</v>
          </cell>
          <cell r="B1657" t="str">
            <v>九安医疗</v>
          </cell>
          <cell r="C1657">
            <v>0</v>
          </cell>
          <cell r="D1657">
            <v>0</v>
          </cell>
          <cell r="E1657">
            <v>0</v>
          </cell>
          <cell r="F1657">
            <v>-109513.24</v>
          </cell>
          <cell r="G1657">
            <v>109513.24</v>
          </cell>
        </row>
        <row r="1658">
          <cell r="A1658" t="str">
            <v>600478.SH</v>
          </cell>
          <cell r="B1658" t="str">
            <v>科力远</v>
          </cell>
          <cell r="C1658">
            <v>0</v>
          </cell>
          <cell r="D1658">
            <v>0</v>
          </cell>
          <cell r="E1658">
            <v>0</v>
          </cell>
          <cell r="F1658">
            <v>-469961.64</v>
          </cell>
          <cell r="G1658">
            <v>469961.64</v>
          </cell>
        </row>
        <row r="1659">
          <cell r="A1659" t="str">
            <v>600370.SH</v>
          </cell>
          <cell r="B1659" t="str">
            <v>三房巷</v>
          </cell>
          <cell r="C1659">
            <v>0</v>
          </cell>
          <cell r="D1659">
            <v>0</v>
          </cell>
          <cell r="E1659">
            <v>0</v>
          </cell>
          <cell r="F1659">
            <v>-16127076.89</v>
          </cell>
          <cell r="G1659">
            <v>16127076.89</v>
          </cell>
        </row>
        <row r="1660">
          <cell r="A1660" t="str">
            <v>600482.SH</v>
          </cell>
          <cell r="B1660" t="str">
            <v>中国动力</v>
          </cell>
          <cell r="C1660">
            <v>0</v>
          </cell>
          <cell r="D1660">
            <v>0</v>
          </cell>
          <cell r="E1660">
            <v>0</v>
          </cell>
          <cell r="F1660">
            <v>579061.58</v>
          </cell>
          <cell r="G1660">
            <v>-579061.58</v>
          </cell>
        </row>
        <row r="1661">
          <cell r="A1661" t="str">
            <v>002388.SZ</v>
          </cell>
          <cell r="B1661" t="str">
            <v>新亚制程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</row>
        <row r="1662">
          <cell r="A1662" t="str">
            <v>002381.SZ</v>
          </cell>
          <cell r="B1662" t="str">
            <v>双箭股份</v>
          </cell>
          <cell r="C1662">
            <v>0</v>
          </cell>
          <cell r="D1662">
            <v>0</v>
          </cell>
          <cell r="E1662">
            <v>0</v>
          </cell>
          <cell r="F1662">
            <v>353303.9</v>
          </cell>
          <cell r="G1662">
            <v>-353303.9</v>
          </cell>
        </row>
        <row r="1663">
          <cell r="A1663" t="str">
            <v>600421.SH</v>
          </cell>
          <cell r="B1663" t="str">
            <v>华嵘控股</v>
          </cell>
          <cell r="C1663">
            <v>0</v>
          </cell>
          <cell r="D1663">
            <v>0</v>
          </cell>
          <cell r="E1663">
            <v>0</v>
          </cell>
          <cell r="F1663">
            <v>-1461.7</v>
          </cell>
          <cell r="G1663">
            <v>1461.7</v>
          </cell>
        </row>
        <row r="1664">
          <cell r="A1664" t="str">
            <v>600448.SH</v>
          </cell>
          <cell r="B1664" t="str">
            <v>华纺股份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</row>
        <row r="1665">
          <cell r="A1665" t="str">
            <v>600409.SH</v>
          </cell>
          <cell r="B1665" t="str">
            <v>三友化工</v>
          </cell>
          <cell r="C1665">
            <v>0</v>
          </cell>
          <cell r="D1665">
            <v>0</v>
          </cell>
          <cell r="E1665">
            <v>0</v>
          </cell>
          <cell r="F1665">
            <v>1874556.79</v>
          </cell>
          <cell r="G1665">
            <v>-1874556.79</v>
          </cell>
        </row>
        <row r="1666">
          <cell r="A1666" t="str">
            <v>600420.SH</v>
          </cell>
          <cell r="B1666" t="str">
            <v>国药现代</v>
          </cell>
          <cell r="C1666">
            <v>0</v>
          </cell>
          <cell r="D1666">
            <v>0</v>
          </cell>
          <cell r="E1666">
            <v>0</v>
          </cell>
          <cell r="F1666">
            <v>214221.02</v>
          </cell>
          <cell r="G1666">
            <v>-214221.02</v>
          </cell>
        </row>
        <row r="1667">
          <cell r="A1667" t="str">
            <v>600493.SH</v>
          </cell>
          <cell r="B1667" t="str">
            <v>凤竹纺织</v>
          </cell>
          <cell r="C1667">
            <v>0</v>
          </cell>
          <cell r="D1667">
            <v>0</v>
          </cell>
          <cell r="E1667">
            <v>0</v>
          </cell>
          <cell r="F1667">
            <v>5778342.11</v>
          </cell>
          <cell r="G1667">
            <v>-5778342.11</v>
          </cell>
        </row>
        <row r="1668">
          <cell r="A1668" t="str">
            <v>002425.SZ</v>
          </cell>
          <cell r="B1668" t="str">
            <v>凯撒文化</v>
          </cell>
          <cell r="C1668">
            <v>0</v>
          </cell>
          <cell r="D1668">
            <v>0</v>
          </cell>
          <cell r="E1668">
            <v>0</v>
          </cell>
          <cell r="F1668">
            <v>2152.97</v>
          </cell>
          <cell r="G1668">
            <v>-2152.97</v>
          </cell>
        </row>
        <row r="1669">
          <cell r="A1669" t="str">
            <v>600339.SH</v>
          </cell>
          <cell r="B1669" t="str">
            <v>中油工程</v>
          </cell>
          <cell r="C1669">
            <v>0</v>
          </cell>
          <cell r="D1669">
            <v>0</v>
          </cell>
          <cell r="E1669">
            <v>0</v>
          </cell>
          <cell r="F1669">
            <v>-690691.29</v>
          </cell>
          <cell r="G1669">
            <v>690691.29</v>
          </cell>
        </row>
        <row r="1670">
          <cell r="A1670" t="str">
            <v>002428.SZ</v>
          </cell>
          <cell r="B1670" t="str">
            <v>云南锗业</v>
          </cell>
          <cell r="C1670">
            <v>0</v>
          </cell>
          <cell r="D1670">
            <v>0</v>
          </cell>
          <cell r="E1670">
            <v>0</v>
          </cell>
          <cell r="F1670">
            <v>3667049.68</v>
          </cell>
          <cell r="G1670">
            <v>-3667049.68</v>
          </cell>
        </row>
        <row r="1671">
          <cell r="A1671" t="str">
            <v>600385.SH</v>
          </cell>
          <cell r="B1671" t="str">
            <v>*ST金泰</v>
          </cell>
          <cell r="C1671">
            <v>0</v>
          </cell>
          <cell r="D1671">
            <v>0</v>
          </cell>
          <cell r="E1671">
            <v>0</v>
          </cell>
          <cell r="F1671">
            <v>-5525.03</v>
          </cell>
          <cell r="G1671">
            <v>5525.03</v>
          </cell>
        </row>
        <row r="1672">
          <cell r="A1672" t="str">
            <v>600393.SH</v>
          </cell>
          <cell r="B1672" t="str">
            <v>ST粤泰</v>
          </cell>
          <cell r="C1672">
            <v>0</v>
          </cell>
          <cell r="D1672">
            <v>0</v>
          </cell>
          <cell r="E1672">
            <v>0</v>
          </cell>
          <cell r="F1672">
            <v>241761.5</v>
          </cell>
          <cell r="G1672">
            <v>-241761.5</v>
          </cell>
        </row>
        <row r="1673">
          <cell r="A1673" t="str">
            <v>002418.SZ</v>
          </cell>
          <cell r="B1673" t="str">
            <v>康盛股份</v>
          </cell>
          <cell r="C1673">
            <v>0</v>
          </cell>
          <cell r="D1673">
            <v>0</v>
          </cell>
          <cell r="E1673">
            <v>0</v>
          </cell>
          <cell r="F1673">
            <v>-96483.63</v>
          </cell>
          <cell r="G1673">
            <v>96483.63</v>
          </cell>
        </row>
        <row r="1674">
          <cell r="A1674" t="str">
            <v>600495.SH</v>
          </cell>
          <cell r="B1674" t="str">
            <v>晋西车轴</v>
          </cell>
          <cell r="C1674">
            <v>0</v>
          </cell>
          <cell r="D1674">
            <v>0</v>
          </cell>
          <cell r="E1674">
            <v>0</v>
          </cell>
          <cell r="F1674">
            <v>-8315.87</v>
          </cell>
          <cell r="G1674">
            <v>8315.87</v>
          </cell>
        </row>
        <row r="1675">
          <cell r="A1675" t="str">
            <v>002429.SZ</v>
          </cell>
          <cell r="B1675" t="str">
            <v>兆驰股份</v>
          </cell>
          <cell r="C1675">
            <v>0</v>
          </cell>
          <cell r="D1675">
            <v>0</v>
          </cell>
          <cell r="E1675">
            <v>0</v>
          </cell>
          <cell r="F1675">
            <v>-137534.67</v>
          </cell>
          <cell r="G1675">
            <v>137534.67</v>
          </cell>
        </row>
        <row r="1676">
          <cell r="A1676" t="str">
            <v>600425.SH</v>
          </cell>
          <cell r="B1676" t="str">
            <v>青松建化</v>
          </cell>
          <cell r="C1676">
            <v>0</v>
          </cell>
          <cell r="D1676">
            <v>0</v>
          </cell>
          <cell r="E1676">
            <v>0</v>
          </cell>
          <cell r="F1676">
            <v>305613.32</v>
          </cell>
          <cell r="G1676">
            <v>-305613.32</v>
          </cell>
        </row>
        <row r="1677">
          <cell r="A1677" t="str">
            <v>600422.SH</v>
          </cell>
          <cell r="B1677" t="str">
            <v>昆药集团</v>
          </cell>
          <cell r="C1677">
            <v>0</v>
          </cell>
          <cell r="D1677">
            <v>0</v>
          </cell>
          <cell r="E1677">
            <v>0</v>
          </cell>
          <cell r="F1677">
            <v>938217.78</v>
          </cell>
          <cell r="G1677">
            <v>-938217.78</v>
          </cell>
        </row>
        <row r="1678">
          <cell r="A1678" t="str">
            <v>002419.SZ</v>
          </cell>
          <cell r="B1678" t="str">
            <v>天虹股份</v>
          </cell>
          <cell r="C1678">
            <v>0</v>
          </cell>
          <cell r="D1678">
            <v>0</v>
          </cell>
          <cell r="E1678">
            <v>0</v>
          </cell>
          <cell r="F1678">
            <v>219641075.27</v>
          </cell>
          <cell r="G1678">
            <v>-219641075.27</v>
          </cell>
        </row>
        <row r="1679">
          <cell r="A1679" t="str">
            <v>600481.SH</v>
          </cell>
          <cell r="B1679" t="str">
            <v>双良节能</v>
          </cell>
          <cell r="C1679">
            <v>0</v>
          </cell>
          <cell r="D1679">
            <v>0</v>
          </cell>
          <cell r="E1679">
            <v>0</v>
          </cell>
          <cell r="F1679">
            <v>-5850170.96</v>
          </cell>
          <cell r="G1679">
            <v>5850170.96</v>
          </cell>
        </row>
        <row r="1680">
          <cell r="A1680" t="str">
            <v>600415.SH</v>
          </cell>
          <cell r="B1680" t="str">
            <v>小商品城</v>
          </cell>
          <cell r="C1680">
            <v>0</v>
          </cell>
          <cell r="D1680">
            <v>0</v>
          </cell>
          <cell r="E1680">
            <v>0</v>
          </cell>
          <cell r="F1680">
            <v>75180.17</v>
          </cell>
          <cell r="G1680">
            <v>-75180.17</v>
          </cell>
        </row>
        <row r="1681">
          <cell r="A1681" t="str">
            <v>002441.SZ</v>
          </cell>
          <cell r="B1681" t="str">
            <v>众业达</v>
          </cell>
          <cell r="C1681">
            <v>0</v>
          </cell>
          <cell r="D1681">
            <v>0</v>
          </cell>
          <cell r="E1681">
            <v>0</v>
          </cell>
          <cell r="F1681">
            <v>-12330.54</v>
          </cell>
          <cell r="G1681">
            <v>12330.54</v>
          </cell>
        </row>
        <row r="1682">
          <cell r="A1682" t="str">
            <v>600496.SH</v>
          </cell>
          <cell r="B1682" t="str">
            <v>精工钢构</v>
          </cell>
          <cell r="C1682">
            <v>0</v>
          </cell>
          <cell r="D1682">
            <v>0</v>
          </cell>
          <cell r="E1682">
            <v>0</v>
          </cell>
          <cell r="F1682">
            <v>387656.26</v>
          </cell>
          <cell r="G1682">
            <v>-387656.26</v>
          </cell>
        </row>
        <row r="1683">
          <cell r="A1683" t="str">
            <v>600463.SH</v>
          </cell>
          <cell r="B1683" t="str">
            <v>空港股份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</row>
        <row r="1684">
          <cell r="A1684" t="str">
            <v>600488.SH</v>
          </cell>
          <cell r="B1684" t="str">
            <v>天药股份</v>
          </cell>
          <cell r="C1684">
            <v>0</v>
          </cell>
          <cell r="D1684">
            <v>0</v>
          </cell>
          <cell r="E1684">
            <v>0</v>
          </cell>
          <cell r="F1684">
            <v>70204.3</v>
          </cell>
          <cell r="G1684">
            <v>-70204.3</v>
          </cell>
        </row>
        <row r="1685">
          <cell r="A1685" t="str">
            <v>600449.SH</v>
          </cell>
          <cell r="B1685" t="str">
            <v>宁夏建材</v>
          </cell>
          <cell r="C1685">
            <v>0</v>
          </cell>
          <cell r="D1685">
            <v>0</v>
          </cell>
          <cell r="E1685">
            <v>0</v>
          </cell>
          <cell r="F1685">
            <v>45379757.02</v>
          </cell>
          <cell r="G1685">
            <v>-45379757.02</v>
          </cell>
        </row>
        <row r="1686">
          <cell r="A1686" t="str">
            <v>600438.SH</v>
          </cell>
          <cell r="B1686" t="str">
            <v>通威股份</v>
          </cell>
          <cell r="C1686">
            <v>0</v>
          </cell>
          <cell r="D1686">
            <v>0</v>
          </cell>
          <cell r="E1686">
            <v>0</v>
          </cell>
          <cell r="F1686">
            <v>-147667545.67</v>
          </cell>
          <cell r="G1686">
            <v>147667545.67</v>
          </cell>
        </row>
        <row r="1687">
          <cell r="A1687" t="str">
            <v>600444.SH</v>
          </cell>
          <cell r="B1687" t="str">
            <v>国机通用</v>
          </cell>
          <cell r="C1687">
            <v>0</v>
          </cell>
          <cell r="D1687">
            <v>0</v>
          </cell>
          <cell r="E1687">
            <v>0</v>
          </cell>
          <cell r="F1687">
            <v>209.4</v>
          </cell>
          <cell r="G1687">
            <v>-209.4</v>
          </cell>
        </row>
        <row r="1688">
          <cell r="A1688" t="str">
            <v>002426.SZ</v>
          </cell>
          <cell r="B1688" t="str">
            <v>胜利精密</v>
          </cell>
          <cell r="C1688">
            <v>0</v>
          </cell>
          <cell r="D1688">
            <v>0</v>
          </cell>
          <cell r="E1688">
            <v>0</v>
          </cell>
          <cell r="F1688">
            <v>8332094.4</v>
          </cell>
          <cell r="G1688">
            <v>-8332094.4</v>
          </cell>
        </row>
        <row r="1689">
          <cell r="A1689" t="str">
            <v>600466.SH</v>
          </cell>
          <cell r="B1689" t="str">
            <v>蓝光发展</v>
          </cell>
          <cell r="C1689">
            <v>0</v>
          </cell>
          <cell r="D1689">
            <v>0</v>
          </cell>
          <cell r="E1689">
            <v>0</v>
          </cell>
          <cell r="F1689">
            <v>-123953256.3</v>
          </cell>
          <cell r="G1689">
            <v>123953256.3</v>
          </cell>
        </row>
        <row r="1690">
          <cell r="A1690" t="str">
            <v>002445.SZ</v>
          </cell>
          <cell r="B1690" t="str">
            <v>中南文化</v>
          </cell>
          <cell r="C1690">
            <v>0</v>
          </cell>
          <cell r="D1690">
            <v>0</v>
          </cell>
          <cell r="E1690">
            <v>0</v>
          </cell>
          <cell r="F1690">
            <v>-427475.68</v>
          </cell>
          <cell r="G1690">
            <v>427475.68</v>
          </cell>
        </row>
        <row r="1691">
          <cell r="A1691" t="str">
            <v>600497.SH</v>
          </cell>
          <cell r="B1691" t="str">
            <v>驰宏锌锗</v>
          </cell>
          <cell r="C1691">
            <v>0</v>
          </cell>
          <cell r="D1691">
            <v>0</v>
          </cell>
          <cell r="E1691">
            <v>0</v>
          </cell>
          <cell r="F1691">
            <v>1992058.45</v>
          </cell>
          <cell r="G1691">
            <v>-1992058.45</v>
          </cell>
        </row>
        <row r="1692">
          <cell r="A1692" t="str">
            <v>600503.SH</v>
          </cell>
          <cell r="B1692" t="str">
            <v>华丽家族</v>
          </cell>
          <cell r="C1692">
            <v>0</v>
          </cell>
          <cell r="D1692">
            <v>0</v>
          </cell>
          <cell r="E1692">
            <v>0</v>
          </cell>
          <cell r="F1692">
            <v>268100.66</v>
          </cell>
          <cell r="G1692">
            <v>-268100.66</v>
          </cell>
        </row>
        <row r="1693">
          <cell r="A1693" t="str">
            <v>002460.SZ</v>
          </cell>
          <cell r="B1693" t="str">
            <v>赣锋锂业</v>
          </cell>
          <cell r="C1693">
            <v>0</v>
          </cell>
          <cell r="D1693">
            <v>0</v>
          </cell>
          <cell r="E1693">
            <v>0</v>
          </cell>
          <cell r="F1693">
            <v>-238152.84</v>
          </cell>
          <cell r="G1693">
            <v>238152.84</v>
          </cell>
        </row>
        <row r="1694">
          <cell r="A1694" t="str">
            <v>600512.SH</v>
          </cell>
          <cell r="B1694" t="str">
            <v>腾达建设</v>
          </cell>
          <cell r="C1694">
            <v>0</v>
          </cell>
          <cell r="D1694">
            <v>0</v>
          </cell>
          <cell r="E1694">
            <v>0</v>
          </cell>
          <cell r="F1694">
            <v>67641.48</v>
          </cell>
          <cell r="G1694">
            <v>-67641.48</v>
          </cell>
        </row>
        <row r="1695">
          <cell r="A1695" t="str">
            <v>600506.SH</v>
          </cell>
          <cell r="B1695" t="str">
            <v>*ST香梨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</row>
        <row r="1696">
          <cell r="A1696" t="str">
            <v>600501.SH</v>
          </cell>
          <cell r="B1696" t="str">
            <v>航天晨光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</row>
        <row r="1697">
          <cell r="A1697" t="str">
            <v>002471.SZ</v>
          </cell>
          <cell r="B1697" t="str">
            <v>中超控股</v>
          </cell>
          <cell r="C1697">
            <v>0</v>
          </cell>
          <cell r="D1697">
            <v>0</v>
          </cell>
          <cell r="E1697">
            <v>0</v>
          </cell>
          <cell r="F1697">
            <v>928925.16</v>
          </cell>
          <cell r="G1697">
            <v>-928925.16</v>
          </cell>
        </row>
        <row r="1698">
          <cell r="A1698" t="str">
            <v>002462.SZ</v>
          </cell>
          <cell r="B1698" t="str">
            <v>嘉事堂</v>
          </cell>
          <cell r="C1698">
            <v>0</v>
          </cell>
          <cell r="D1698">
            <v>0</v>
          </cell>
          <cell r="E1698">
            <v>0</v>
          </cell>
          <cell r="F1698">
            <v>319608.69</v>
          </cell>
          <cell r="G1698">
            <v>-319608.69</v>
          </cell>
        </row>
        <row r="1699">
          <cell r="A1699" t="str">
            <v>002473.SZ</v>
          </cell>
          <cell r="B1699" t="str">
            <v>*ST圣莱</v>
          </cell>
          <cell r="C1699">
            <v>0</v>
          </cell>
          <cell r="D1699">
            <v>0</v>
          </cell>
          <cell r="E1699">
            <v>0</v>
          </cell>
          <cell r="F1699">
            <v>250103.29</v>
          </cell>
          <cell r="G1699">
            <v>-250103.29</v>
          </cell>
        </row>
        <row r="1700">
          <cell r="A1700" t="str">
            <v>002466.SZ</v>
          </cell>
          <cell r="B1700" t="str">
            <v>天齐锂业</v>
          </cell>
          <cell r="C1700">
            <v>0</v>
          </cell>
          <cell r="D1700">
            <v>0</v>
          </cell>
          <cell r="E1700">
            <v>0</v>
          </cell>
          <cell r="F1700">
            <v>1352247.32</v>
          </cell>
          <cell r="G1700">
            <v>-1352247.32</v>
          </cell>
        </row>
        <row r="1701">
          <cell r="A1701" t="str">
            <v>002482.SZ</v>
          </cell>
          <cell r="B1701" t="str">
            <v>广田集团</v>
          </cell>
          <cell r="C1701">
            <v>0</v>
          </cell>
          <cell r="D1701">
            <v>0</v>
          </cell>
          <cell r="E1701">
            <v>0</v>
          </cell>
          <cell r="F1701">
            <v>-756134.23</v>
          </cell>
          <cell r="G1701">
            <v>756134.23</v>
          </cell>
        </row>
        <row r="1702">
          <cell r="A1702" t="str">
            <v>002479.SZ</v>
          </cell>
          <cell r="B1702" t="str">
            <v>富春环保</v>
          </cell>
          <cell r="C1702">
            <v>0</v>
          </cell>
          <cell r="D1702">
            <v>0</v>
          </cell>
          <cell r="E1702">
            <v>0</v>
          </cell>
          <cell r="F1702">
            <v>5336588.9</v>
          </cell>
          <cell r="G1702">
            <v>-5336588.9</v>
          </cell>
        </row>
        <row r="1703">
          <cell r="A1703" t="str">
            <v>600507.SH</v>
          </cell>
          <cell r="B1703" t="str">
            <v>方大特钢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</row>
        <row r="1704">
          <cell r="A1704" t="str">
            <v>600513.SH</v>
          </cell>
          <cell r="B1704" t="str">
            <v>联环药业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</row>
        <row r="1705">
          <cell r="A1705" t="str">
            <v>600498.SH</v>
          </cell>
          <cell r="B1705" t="str">
            <v>烽火通信</v>
          </cell>
          <cell r="C1705">
            <v>0</v>
          </cell>
          <cell r="D1705">
            <v>0</v>
          </cell>
          <cell r="E1705">
            <v>0</v>
          </cell>
          <cell r="F1705">
            <v>-297468.01</v>
          </cell>
          <cell r="G1705">
            <v>297468.01</v>
          </cell>
        </row>
        <row r="1706">
          <cell r="A1706" t="str">
            <v>002498.SZ</v>
          </cell>
          <cell r="B1706" t="str">
            <v>汉缆股份</v>
          </cell>
          <cell r="C1706">
            <v>0</v>
          </cell>
          <cell r="D1706">
            <v>0</v>
          </cell>
          <cell r="E1706">
            <v>0</v>
          </cell>
          <cell r="F1706">
            <v>366058.27</v>
          </cell>
          <cell r="G1706">
            <v>-366058.27</v>
          </cell>
        </row>
        <row r="1707">
          <cell r="A1707" t="str">
            <v>600516.SH</v>
          </cell>
          <cell r="B1707" t="str">
            <v>方大炭素</v>
          </cell>
          <cell r="C1707">
            <v>0</v>
          </cell>
          <cell r="D1707">
            <v>0</v>
          </cell>
          <cell r="E1707">
            <v>0</v>
          </cell>
          <cell r="F1707">
            <v>385759.54</v>
          </cell>
          <cell r="G1707">
            <v>-385759.54</v>
          </cell>
        </row>
        <row r="1708">
          <cell r="A1708" t="str">
            <v>002472.SZ</v>
          </cell>
          <cell r="B1708" t="str">
            <v>双环传动</v>
          </cell>
          <cell r="C1708">
            <v>0</v>
          </cell>
          <cell r="D1708">
            <v>0</v>
          </cell>
          <cell r="E1708">
            <v>0</v>
          </cell>
          <cell r="F1708">
            <v>1479803.59</v>
          </cell>
          <cell r="G1708">
            <v>-1479803.59</v>
          </cell>
        </row>
        <row r="1709">
          <cell r="A1709" t="str">
            <v>600526.SH</v>
          </cell>
          <cell r="B1709" t="str">
            <v>菲达环保</v>
          </cell>
          <cell r="C1709">
            <v>0</v>
          </cell>
          <cell r="D1709">
            <v>0</v>
          </cell>
          <cell r="E1709">
            <v>0</v>
          </cell>
          <cell r="F1709">
            <v>77116592.24</v>
          </cell>
          <cell r="G1709">
            <v>-77116592.24</v>
          </cell>
        </row>
        <row r="1710">
          <cell r="A1710" t="str">
            <v>600523.SH</v>
          </cell>
          <cell r="B1710" t="str">
            <v>贵航股份</v>
          </cell>
          <cell r="C1710">
            <v>0</v>
          </cell>
          <cell r="D1710">
            <v>0</v>
          </cell>
          <cell r="E1710">
            <v>0</v>
          </cell>
          <cell r="F1710">
            <v>-1024430.71</v>
          </cell>
          <cell r="G1710">
            <v>1024430.71</v>
          </cell>
        </row>
        <row r="1711">
          <cell r="A1711" t="str">
            <v>600556.SH</v>
          </cell>
          <cell r="B1711" t="str">
            <v>天下秀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</row>
        <row r="1712">
          <cell r="A1712" t="str">
            <v>002504.SZ</v>
          </cell>
          <cell r="B1712" t="str">
            <v>ST弘高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</row>
        <row r="1713">
          <cell r="A1713" t="str">
            <v>600518.SH</v>
          </cell>
          <cell r="B1713" t="str">
            <v>*ST康美</v>
          </cell>
          <cell r="C1713">
            <v>0</v>
          </cell>
          <cell r="D1713">
            <v>0</v>
          </cell>
          <cell r="E1713">
            <v>0</v>
          </cell>
          <cell r="F1713">
            <v>46498246.12</v>
          </cell>
          <cell r="G1713">
            <v>-46498246.12</v>
          </cell>
        </row>
        <row r="1714">
          <cell r="A1714" t="str">
            <v>002475.SZ</v>
          </cell>
          <cell r="B1714" t="str">
            <v>立讯精密</v>
          </cell>
          <cell r="C1714">
            <v>0</v>
          </cell>
          <cell r="D1714">
            <v>0</v>
          </cell>
          <cell r="E1714">
            <v>0</v>
          </cell>
          <cell r="F1714">
            <v>-47775401</v>
          </cell>
          <cell r="G1714">
            <v>47775401</v>
          </cell>
        </row>
        <row r="1715">
          <cell r="A1715" t="str">
            <v>600511.SH</v>
          </cell>
          <cell r="B1715" t="str">
            <v>国药股份</v>
          </cell>
          <cell r="C1715">
            <v>0</v>
          </cell>
          <cell r="D1715">
            <v>0</v>
          </cell>
          <cell r="E1715">
            <v>0</v>
          </cell>
          <cell r="F1715">
            <v>-68772.63</v>
          </cell>
          <cell r="G1715">
            <v>68772.63</v>
          </cell>
        </row>
        <row r="1716">
          <cell r="A1716" t="str">
            <v>002485.SZ</v>
          </cell>
          <cell r="B1716" t="str">
            <v>雪松发展</v>
          </cell>
          <cell r="C1716">
            <v>0</v>
          </cell>
          <cell r="D1716">
            <v>0</v>
          </cell>
          <cell r="E1716">
            <v>0</v>
          </cell>
          <cell r="F1716">
            <v>-29167.91</v>
          </cell>
          <cell r="G1716">
            <v>29167.91</v>
          </cell>
        </row>
        <row r="1717">
          <cell r="A1717" t="str">
            <v>002457.SZ</v>
          </cell>
          <cell r="B1717" t="str">
            <v>青龙管业</v>
          </cell>
          <cell r="C1717">
            <v>0</v>
          </cell>
          <cell r="D1717">
            <v>0</v>
          </cell>
          <cell r="E1717">
            <v>0</v>
          </cell>
          <cell r="F1717">
            <v>-1535288.67</v>
          </cell>
          <cell r="G1717">
            <v>1535288.67</v>
          </cell>
        </row>
        <row r="1718">
          <cell r="A1718" t="str">
            <v>002470.SZ</v>
          </cell>
          <cell r="B1718" t="str">
            <v>ST金正</v>
          </cell>
          <cell r="C1718">
            <v>0</v>
          </cell>
          <cell r="D1718">
            <v>0</v>
          </cell>
          <cell r="E1718">
            <v>0</v>
          </cell>
          <cell r="F1718">
            <v>10268104.14</v>
          </cell>
          <cell r="G1718">
            <v>-10268104.14</v>
          </cell>
        </row>
        <row r="1719">
          <cell r="A1719" t="str">
            <v>600548.SH</v>
          </cell>
          <cell r="B1719" t="str">
            <v>深高速</v>
          </cell>
          <cell r="C1719">
            <v>0</v>
          </cell>
          <cell r="D1719">
            <v>0</v>
          </cell>
          <cell r="E1719">
            <v>0</v>
          </cell>
          <cell r="F1719">
            <v>15116586.61</v>
          </cell>
          <cell r="G1719">
            <v>-15116586.61</v>
          </cell>
        </row>
        <row r="1720">
          <cell r="A1720" t="str">
            <v>002480.SZ</v>
          </cell>
          <cell r="B1720" t="str">
            <v>新筑股份</v>
          </cell>
          <cell r="C1720">
            <v>0</v>
          </cell>
          <cell r="D1720">
            <v>0</v>
          </cell>
          <cell r="E1720">
            <v>0</v>
          </cell>
          <cell r="F1720">
            <v>7387762.59</v>
          </cell>
          <cell r="G1720">
            <v>-7387762.59</v>
          </cell>
        </row>
        <row r="1721">
          <cell r="A1721" t="str">
            <v>600529.SH</v>
          </cell>
          <cell r="B1721" t="str">
            <v>山东药玻</v>
          </cell>
          <cell r="C1721">
            <v>0</v>
          </cell>
          <cell r="D1721">
            <v>0</v>
          </cell>
          <cell r="E1721">
            <v>0</v>
          </cell>
          <cell r="F1721">
            <v>76474.33</v>
          </cell>
          <cell r="G1721">
            <v>-76474.33</v>
          </cell>
        </row>
        <row r="1722">
          <cell r="A1722" t="str">
            <v>600559.SH</v>
          </cell>
          <cell r="B1722" t="str">
            <v>老白干酒</v>
          </cell>
          <cell r="C1722">
            <v>0</v>
          </cell>
          <cell r="D1722">
            <v>0</v>
          </cell>
          <cell r="E1722">
            <v>0</v>
          </cell>
          <cell r="F1722">
            <v>43487.46</v>
          </cell>
          <cell r="G1722">
            <v>-43487.46</v>
          </cell>
        </row>
        <row r="1723">
          <cell r="A1723" t="str">
            <v>002505.SZ</v>
          </cell>
          <cell r="B1723" t="str">
            <v>鹏都农牧</v>
          </cell>
          <cell r="C1723">
            <v>0</v>
          </cell>
          <cell r="D1723">
            <v>0</v>
          </cell>
          <cell r="E1723">
            <v>0</v>
          </cell>
          <cell r="F1723">
            <v>-6489468.86</v>
          </cell>
          <cell r="G1723">
            <v>6489468.86</v>
          </cell>
        </row>
        <row r="1724">
          <cell r="A1724" t="str">
            <v>600510.SH</v>
          </cell>
          <cell r="B1724" t="str">
            <v>黑牡丹</v>
          </cell>
          <cell r="C1724">
            <v>0</v>
          </cell>
          <cell r="D1724">
            <v>0</v>
          </cell>
          <cell r="E1724">
            <v>0</v>
          </cell>
          <cell r="F1724">
            <v>9186364.82</v>
          </cell>
          <cell r="G1724">
            <v>-9186364.82</v>
          </cell>
        </row>
        <row r="1725">
          <cell r="A1725" t="str">
            <v>002487.SZ</v>
          </cell>
          <cell r="B1725" t="str">
            <v>大金重工</v>
          </cell>
          <cell r="C1725">
            <v>0</v>
          </cell>
          <cell r="D1725">
            <v>0</v>
          </cell>
          <cell r="E1725">
            <v>0</v>
          </cell>
          <cell r="F1725">
            <v>110666.18</v>
          </cell>
          <cell r="G1725">
            <v>-110666.18</v>
          </cell>
        </row>
        <row r="1726">
          <cell r="A1726" t="str">
            <v>600579.SH</v>
          </cell>
          <cell r="B1726" t="str">
            <v>克劳斯</v>
          </cell>
          <cell r="C1726">
            <v>0</v>
          </cell>
          <cell r="D1726">
            <v>0</v>
          </cell>
          <cell r="E1726">
            <v>0</v>
          </cell>
          <cell r="F1726">
            <v>-198351.93</v>
          </cell>
          <cell r="G1726">
            <v>198351.93</v>
          </cell>
        </row>
        <row r="1727">
          <cell r="A1727" t="str">
            <v>600550.SH</v>
          </cell>
          <cell r="B1727" t="str">
            <v>保变电气</v>
          </cell>
          <cell r="C1727">
            <v>0</v>
          </cell>
          <cell r="D1727">
            <v>0</v>
          </cell>
          <cell r="E1727">
            <v>0</v>
          </cell>
          <cell r="F1727">
            <v>1611825.04</v>
          </cell>
          <cell r="G1727">
            <v>-1611825.04</v>
          </cell>
        </row>
        <row r="1728">
          <cell r="A1728" t="str">
            <v>600525.SH</v>
          </cell>
          <cell r="B1728" t="str">
            <v>长园集团</v>
          </cell>
          <cell r="C1728">
            <v>0</v>
          </cell>
          <cell r="D1728">
            <v>0</v>
          </cell>
          <cell r="E1728">
            <v>0</v>
          </cell>
          <cell r="F1728">
            <v>-1474841.47</v>
          </cell>
          <cell r="G1728">
            <v>1474841.47</v>
          </cell>
        </row>
        <row r="1729">
          <cell r="A1729" t="str">
            <v>600527.SH</v>
          </cell>
          <cell r="B1729" t="str">
            <v>江南高纤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</row>
        <row r="1730">
          <cell r="A1730" t="str">
            <v>600565.SH</v>
          </cell>
          <cell r="B1730" t="str">
            <v>迪马股份</v>
          </cell>
          <cell r="C1730">
            <v>0</v>
          </cell>
          <cell r="D1730">
            <v>0</v>
          </cell>
          <cell r="E1730">
            <v>0</v>
          </cell>
          <cell r="F1730">
            <v>-215909.82</v>
          </cell>
          <cell r="G1730">
            <v>215909.82</v>
          </cell>
        </row>
        <row r="1731">
          <cell r="A1731" t="str">
            <v>600561.SH</v>
          </cell>
          <cell r="B1731" t="str">
            <v>江西长运</v>
          </cell>
          <cell r="C1731">
            <v>0</v>
          </cell>
          <cell r="D1731">
            <v>0</v>
          </cell>
          <cell r="E1731">
            <v>0</v>
          </cell>
          <cell r="F1731">
            <v>25032545.98</v>
          </cell>
          <cell r="G1731">
            <v>-25032545.98</v>
          </cell>
        </row>
        <row r="1732">
          <cell r="A1732" t="str">
            <v>002519.SZ</v>
          </cell>
          <cell r="B1732" t="str">
            <v>银河电子</v>
          </cell>
          <cell r="C1732">
            <v>0</v>
          </cell>
          <cell r="D1732">
            <v>0</v>
          </cell>
          <cell r="E1732">
            <v>0</v>
          </cell>
          <cell r="F1732">
            <v>-5419527.91</v>
          </cell>
          <cell r="G1732">
            <v>5419527.91</v>
          </cell>
        </row>
        <row r="1733">
          <cell r="A1733" t="str">
            <v>002495.SZ</v>
          </cell>
          <cell r="B1733" t="str">
            <v>佳隆股份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</row>
        <row r="1734">
          <cell r="A1734" t="str">
            <v>600563.SH</v>
          </cell>
          <cell r="B1734" t="str">
            <v>法拉电子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</row>
        <row r="1735">
          <cell r="A1735" t="str">
            <v>002474.SZ</v>
          </cell>
          <cell r="B1735" t="str">
            <v>榕基软件</v>
          </cell>
          <cell r="C1735">
            <v>0</v>
          </cell>
          <cell r="D1735">
            <v>0</v>
          </cell>
          <cell r="E1735">
            <v>0</v>
          </cell>
          <cell r="F1735">
            <v>51215.55</v>
          </cell>
          <cell r="G1735">
            <v>-51215.55</v>
          </cell>
        </row>
        <row r="1736">
          <cell r="A1736" t="str">
            <v>600535.SH</v>
          </cell>
          <cell r="B1736" t="str">
            <v>天士力</v>
          </cell>
          <cell r="C1736">
            <v>0</v>
          </cell>
          <cell r="D1736">
            <v>0</v>
          </cell>
          <cell r="E1736">
            <v>0</v>
          </cell>
          <cell r="F1736">
            <v>45059820.71</v>
          </cell>
          <cell r="G1736">
            <v>-45059820.71</v>
          </cell>
        </row>
        <row r="1737">
          <cell r="A1737" t="str">
            <v>600588.SH</v>
          </cell>
          <cell r="B1737" t="str">
            <v>用友网络</v>
          </cell>
          <cell r="C1737">
            <v>0</v>
          </cell>
          <cell r="D1737">
            <v>0</v>
          </cell>
          <cell r="E1737">
            <v>0</v>
          </cell>
          <cell r="F1737">
            <v>661682</v>
          </cell>
          <cell r="G1737">
            <v>-661682</v>
          </cell>
        </row>
        <row r="1738">
          <cell r="A1738" t="str">
            <v>600576.SH</v>
          </cell>
          <cell r="B1738" t="str">
            <v>祥源文化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</row>
        <row r="1739">
          <cell r="A1739" t="str">
            <v>600536.SH</v>
          </cell>
          <cell r="B1739" t="str">
            <v>中国软件</v>
          </cell>
          <cell r="C1739">
            <v>0</v>
          </cell>
          <cell r="D1739">
            <v>0</v>
          </cell>
          <cell r="E1739">
            <v>0</v>
          </cell>
          <cell r="F1739">
            <v>21902.81</v>
          </cell>
          <cell r="G1739">
            <v>-21902.81</v>
          </cell>
        </row>
        <row r="1740">
          <cell r="A1740" t="str">
            <v>600571.SH</v>
          </cell>
          <cell r="B1740" t="str">
            <v>信雅达</v>
          </cell>
          <cell r="C1740">
            <v>0</v>
          </cell>
          <cell r="D1740">
            <v>0</v>
          </cell>
          <cell r="E1740">
            <v>0</v>
          </cell>
          <cell r="F1740">
            <v>262357110.62</v>
          </cell>
          <cell r="G1740">
            <v>-262357110.62</v>
          </cell>
        </row>
        <row r="1741">
          <cell r="A1741" t="str">
            <v>600569.SH</v>
          </cell>
          <cell r="B1741" t="str">
            <v>安阳钢铁</v>
          </cell>
          <cell r="C1741">
            <v>0</v>
          </cell>
          <cell r="D1741">
            <v>0</v>
          </cell>
          <cell r="E1741">
            <v>0</v>
          </cell>
          <cell r="F1741">
            <v>1892782.87</v>
          </cell>
          <cell r="G1741">
            <v>-1892782.87</v>
          </cell>
        </row>
        <row r="1742">
          <cell r="A1742" t="str">
            <v>002484.SZ</v>
          </cell>
          <cell r="B1742" t="str">
            <v>江海股份</v>
          </cell>
          <cell r="C1742">
            <v>0</v>
          </cell>
          <cell r="D1742">
            <v>0</v>
          </cell>
          <cell r="E1742">
            <v>0</v>
          </cell>
          <cell r="F1742">
            <v>127201.84</v>
          </cell>
          <cell r="G1742">
            <v>-127201.84</v>
          </cell>
        </row>
        <row r="1743">
          <cell r="A1743" t="str">
            <v>600596.SH</v>
          </cell>
          <cell r="B1743" t="str">
            <v>新安股份</v>
          </cell>
          <cell r="C1743">
            <v>0</v>
          </cell>
          <cell r="D1743">
            <v>0</v>
          </cell>
          <cell r="E1743">
            <v>0</v>
          </cell>
          <cell r="F1743">
            <v>-59645.07</v>
          </cell>
          <cell r="G1743">
            <v>59645.07</v>
          </cell>
        </row>
        <row r="1744">
          <cell r="A1744" t="str">
            <v>002486.SZ</v>
          </cell>
          <cell r="B1744" t="str">
            <v>嘉麟杰</v>
          </cell>
          <cell r="C1744">
            <v>0</v>
          </cell>
          <cell r="D1744">
            <v>0</v>
          </cell>
          <cell r="E1744">
            <v>0</v>
          </cell>
          <cell r="F1744">
            <v>362190.85</v>
          </cell>
          <cell r="G1744">
            <v>-362190.85</v>
          </cell>
        </row>
        <row r="1745">
          <cell r="A1745" t="str">
            <v>600560.SH</v>
          </cell>
          <cell r="B1745" t="str">
            <v>金自天正</v>
          </cell>
          <cell r="C1745">
            <v>0</v>
          </cell>
          <cell r="D1745">
            <v>0</v>
          </cell>
          <cell r="E1745">
            <v>0</v>
          </cell>
          <cell r="F1745">
            <v>-16509.28</v>
          </cell>
          <cell r="G1745">
            <v>16509.28</v>
          </cell>
        </row>
        <row r="1746">
          <cell r="A1746" t="str">
            <v>600582.SH</v>
          </cell>
          <cell r="B1746" t="str">
            <v>天地科技</v>
          </cell>
          <cell r="C1746">
            <v>0</v>
          </cell>
          <cell r="D1746">
            <v>0</v>
          </cell>
          <cell r="E1746">
            <v>0</v>
          </cell>
          <cell r="F1746">
            <v>830238</v>
          </cell>
          <cell r="G1746">
            <v>-830238</v>
          </cell>
        </row>
        <row r="1747">
          <cell r="A1747" t="str">
            <v>002565.SZ</v>
          </cell>
          <cell r="B1747" t="str">
            <v>顺灏股份</v>
          </cell>
          <cell r="C1747">
            <v>0</v>
          </cell>
          <cell r="D1747">
            <v>0</v>
          </cell>
          <cell r="E1747">
            <v>0</v>
          </cell>
          <cell r="F1747">
            <v>988041.17</v>
          </cell>
          <cell r="G1747">
            <v>-988041.17</v>
          </cell>
        </row>
        <row r="1748">
          <cell r="A1748" t="str">
            <v>600570.SH</v>
          </cell>
          <cell r="B1748" t="str">
            <v>恒生电子</v>
          </cell>
          <cell r="C1748">
            <v>0</v>
          </cell>
          <cell r="D1748">
            <v>0</v>
          </cell>
          <cell r="E1748">
            <v>0</v>
          </cell>
          <cell r="F1748">
            <v>171828.56</v>
          </cell>
          <cell r="G1748">
            <v>-171828.56</v>
          </cell>
        </row>
        <row r="1749">
          <cell r="A1749" t="str">
            <v>002524.SZ</v>
          </cell>
          <cell r="B1749" t="str">
            <v>光正眼科</v>
          </cell>
          <cell r="C1749">
            <v>0</v>
          </cell>
          <cell r="D1749">
            <v>0</v>
          </cell>
          <cell r="E1749">
            <v>0</v>
          </cell>
          <cell r="F1749">
            <v>1093152.87</v>
          </cell>
          <cell r="G1749">
            <v>-1093152.87</v>
          </cell>
        </row>
        <row r="1750">
          <cell r="A1750" t="str">
            <v>002503.SZ</v>
          </cell>
          <cell r="B1750" t="str">
            <v>搜于特</v>
          </cell>
          <cell r="C1750">
            <v>0</v>
          </cell>
          <cell r="D1750">
            <v>0</v>
          </cell>
          <cell r="E1750">
            <v>0</v>
          </cell>
          <cell r="F1750">
            <v>3210951.96</v>
          </cell>
          <cell r="G1750">
            <v>-3210951.96</v>
          </cell>
        </row>
        <row r="1751">
          <cell r="A1751" t="str">
            <v>002501.SZ</v>
          </cell>
          <cell r="B1751" t="str">
            <v>*ST利源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</row>
        <row r="1752">
          <cell r="A1752" t="str">
            <v>002512.SZ</v>
          </cell>
          <cell r="B1752" t="str">
            <v>达华智能</v>
          </cell>
          <cell r="C1752">
            <v>0</v>
          </cell>
          <cell r="D1752">
            <v>0</v>
          </cell>
          <cell r="E1752">
            <v>0</v>
          </cell>
          <cell r="F1752">
            <v>82698.75</v>
          </cell>
          <cell r="G1752">
            <v>-82698.75</v>
          </cell>
        </row>
        <row r="1753">
          <cell r="A1753" t="str">
            <v>002513.SZ</v>
          </cell>
          <cell r="B1753" t="str">
            <v>蓝丰生化</v>
          </cell>
          <cell r="C1753">
            <v>0</v>
          </cell>
          <cell r="D1753">
            <v>0</v>
          </cell>
          <cell r="E1753">
            <v>0</v>
          </cell>
          <cell r="F1753">
            <v>-22214.61</v>
          </cell>
          <cell r="G1753">
            <v>22214.61</v>
          </cell>
        </row>
        <row r="1754">
          <cell r="A1754" t="str">
            <v>600551.SH</v>
          </cell>
          <cell r="B1754" t="str">
            <v>时代出版</v>
          </cell>
          <cell r="C1754">
            <v>0</v>
          </cell>
          <cell r="D1754">
            <v>0</v>
          </cell>
          <cell r="E1754">
            <v>0</v>
          </cell>
          <cell r="F1754">
            <v>69135.87</v>
          </cell>
          <cell r="G1754">
            <v>-69135.87</v>
          </cell>
        </row>
        <row r="1755">
          <cell r="A1755" t="str">
            <v>600528.SH</v>
          </cell>
          <cell r="B1755" t="str">
            <v>中铁工业</v>
          </cell>
          <cell r="C1755">
            <v>0</v>
          </cell>
          <cell r="D1755">
            <v>0</v>
          </cell>
          <cell r="E1755">
            <v>0</v>
          </cell>
          <cell r="F1755">
            <v>35869028.97</v>
          </cell>
          <cell r="G1755">
            <v>-35869028.97</v>
          </cell>
        </row>
        <row r="1756">
          <cell r="A1756" t="str">
            <v>600557.SH</v>
          </cell>
          <cell r="B1756" t="str">
            <v>康缘药业</v>
          </cell>
          <cell r="C1756">
            <v>0</v>
          </cell>
          <cell r="D1756">
            <v>0</v>
          </cell>
          <cell r="E1756">
            <v>0</v>
          </cell>
          <cell r="F1756">
            <v>1415358.43</v>
          </cell>
          <cell r="G1756">
            <v>-1415358.43</v>
          </cell>
        </row>
        <row r="1757">
          <cell r="A1757" t="str">
            <v>002531.SZ</v>
          </cell>
          <cell r="B1757" t="str">
            <v>天顺风能</v>
          </cell>
          <cell r="C1757">
            <v>0</v>
          </cell>
          <cell r="D1757">
            <v>0</v>
          </cell>
          <cell r="E1757">
            <v>0</v>
          </cell>
          <cell r="F1757">
            <v>890625.33</v>
          </cell>
          <cell r="G1757">
            <v>-890625.33</v>
          </cell>
        </row>
        <row r="1758">
          <cell r="A1758" t="str">
            <v>600617.SH</v>
          </cell>
          <cell r="B1758" t="str">
            <v>国新能源</v>
          </cell>
          <cell r="C1758">
            <v>0</v>
          </cell>
          <cell r="D1758">
            <v>0</v>
          </cell>
          <cell r="E1758">
            <v>0</v>
          </cell>
          <cell r="F1758">
            <v>233324.25</v>
          </cell>
          <cell r="G1758">
            <v>-233324.25</v>
          </cell>
        </row>
        <row r="1759">
          <cell r="A1759" t="str">
            <v>002511.SZ</v>
          </cell>
          <cell r="B1759" t="str">
            <v>中顺洁柔</v>
          </cell>
          <cell r="C1759">
            <v>0</v>
          </cell>
          <cell r="D1759">
            <v>0</v>
          </cell>
          <cell r="E1759">
            <v>0</v>
          </cell>
          <cell r="F1759">
            <v>-309646.72</v>
          </cell>
          <cell r="G1759">
            <v>309646.72</v>
          </cell>
        </row>
        <row r="1760">
          <cell r="A1760" t="str">
            <v>600575.SH</v>
          </cell>
          <cell r="B1760" t="str">
            <v>淮河能源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</row>
        <row r="1761">
          <cell r="A1761" t="str">
            <v>600638.SH</v>
          </cell>
          <cell r="B1761" t="str">
            <v>新黄浦</v>
          </cell>
          <cell r="C1761">
            <v>0</v>
          </cell>
          <cell r="D1761">
            <v>0</v>
          </cell>
          <cell r="E1761">
            <v>0</v>
          </cell>
          <cell r="F1761">
            <v>199703.68</v>
          </cell>
          <cell r="G1761">
            <v>-199703.68</v>
          </cell>
        </row>
        <row r="1762">
          <cell r="A1762" t="str">
            <v>600595.SH</v>
          </cell>
          <cell r="B1762" t="str">
            <v>ST中孚</v>
          </cell>
          <cell r="C1762">
            <v>0</v>
          </cell>
          <cell r="D1762">
            <v>0</v>
          </cell>
          <cell r="E1762">
            <v>0</v>
          </cell>
          <cell r="F1762">
            <v>14566.64</v>
          </cell>
          <cell r="G1762">
            <v>-14566.64</v>
          </cell>
        </row>
        <row r="1763">
          <cell r="A1763" t="str">
            <v>600580.SH</v>
          </cell>
          <cell r="B1763" t="str">
            <v>卧龙电驱</v>
          </cell>
          <cell r="C1763">
            <v>0</v>
          </cell>
          <cell r="D1763">
            <v>0</v>
          </cell>
          <cell r="E1763">
            <v>0</v>
          </cell>
          <cell r="F1763">
            <v>5378130.15</v>
          </cell>
          <cell r="G1763">
            <v>-5378130.15</v>
          </cell>
        </row>
        <row r="1764">
          <cell r="A1764" t="str">
            <v>002533.SZ</v>
          </cell>
          <cell r="B1764" t="str">
            <v>金杯电工</v>
          </cell>
          <cell r="C1764">
            <v>0</v>
          </cell>
          <cell r="D1764">
            <v>0</v>
          </cell>
          <cell r="E1764">
            <v>0</v>
          </cell>
          <cell r="F1764">
            <v>143216.41</v>
          </cell>
          <cell r="G1764">
            <v>-143216.41</v>
          </cell>
        </row>
        <row r="1765">
          <cell r="A1765" t="str">
            <v>002599.SZ</v>
          </cell>
          <cell r="B1765" t="str">
            <v>盛通股份</v>
          </cell>
          <cell r="C1765">
            <v>0</v>
          </cell>
          <cell r="D1765">
            <v>0</v>
          </cell>
          <cell r="E1765">
            <v>0</v>
          </cell>
          <cell r="F1765">
            <v>178123.54</v>
          </cell>
          <cell r="G1765">
            <v>-178123.54</v>
          </cell>
        </row>
        <row r="1766">
          <cell r="A1766" t="str">
            <v>002591.SZ</v>
          </cell>
          <cell r="B1766" t="str">
            <v>恒大高新</v>
          </cell>
          <cell r="C1766">
            <v>0</v>
          </cell>
          <cell r="D1766">
            <v>0</v>
          </cell>
          <cell r="E1766">
            <v>0</v>
          </cell>
          <cell r="F1766">
            <v>-85555.91</v>
          </cell>
          <cell r="G1766">
            <v>85555.91</v>
          </cell>
        </row>
        <row r="1767">
          <cell r="A1767" t="str">
            <v>002528.SZ</v>
          </cell>
          <cell r="B1767" t="str">
            <v>英飞拓</v>
          </cell>
          <cell r="C1767">
            <v>0</v>
          </cell>
          <cell r="D1767">
            <v>0</v>
          </cell>
          <cell r="E1767">
            <v>0</v>
          </cell>
          <cell r="F1767">
            <v>343304.32</v>
          </cell>
          <cell r="G1767">
            <v>-343304.32</v>
          </cell>
        </row>
        <row r="1768">
          <cell r="A1768" t="str">
            <v>002521.SZ</v>
          </cell>
          <cell r="B1768" t="str">
            <v>齐峰新材</v>
          </cell>
          <cell r="C1768">
            <v>0</v>
          </cell>
          <cell r="D1768">
            <v>0</v>
          </cell>
          <cell r="E1768">
            <v>0</v>
          </cell>
          <cell r="F1768">
            <v>-3310907.58</v>
          </cell>
          <cell r="G1768">
            <v>3310907.58</v>
          </cell>
        </row>
        <row r="1769">
          <cell r="A1769" t="str">
            <v>002593.SZ</v>
          </cell>
          <cell r="B1769" t="str">
            <v>日上集团</v>
          </cell>
          <cell r="C1769">
            <v>0</v>
          </cell>
          <cell r="D1769">
            <v>0</v>
          </cell>
          <cell r="E1769">
            <v>0</v>
          </cell>
          <cell r="F1769">
            <v>501204.82</v>
          </cell>
          <cell r="G1769">
            <v>-501204.82</v>
          </cell>
        </row>
        <row r="1770">
          <cell r="A1770" t="str">
            <v>600586.SH</v>
          </cell>
          <cell r="B1770" t="str">
            <v>金晶科技</v>
          </cell>
          <cell r="C1770">
            <v>0</v>
          </cell>
          <cell r="D1770">
            <v>0</v>
          </cell>
          <cell r="E1770">
            <v>0</v>
          </cell>
          <cell r="F1770">
            <v>-4153045.11</v>
          </cell>
          <cell r="G1770">
            <v>4153045.11</v>
          </cell>
        </row>
        <row r="1771">
          <cell r="A1771" t="str">
            <v>600654.SH</v>
          </cell>
          <cell r="B1771" t="str">
            <v>ST中安</v>
          </cell>
          <cell r="C1771">
            <v>0</v>
          </cell>
          <cell r="D1771">
            <v>0</v>
          </cell>
          <cell r="E1771">
            <v>0</v>
          </cell>
          <cell r="F1771">
            <v>1250938.24</v>
          </cell>
          <cell r="G1771">
            <v>-1250938.24</v>
          </cell>
        </row>
        <row r="1772">
          <cell r="A1772" t="str">
            <v>002560.SZ</v>
          </cell>
          <cell r="B1772" t="str">
            <v>通达股份</v>
          </cell>
          <cell r="C1772">
            <v>0</v>
          </cell>
          <cell r="D1772">
            <v>0</v>
          </cell>
          <cell r="E1772">
            <v>0</v>
          </cell>
          <cell r="F1772">
            <v>-3669260.61</v>
          </cell>
          <cell r="G1772">
            <v>3669260.61</v>
          </cell>
        </row>
        <row r="1773">
          <cell r="A1773" t="str">
            <v>002545.SZ</v>
          </cell>
          <cell r="B1773" t="str">
            <v>东方铁塔</v>
          </cell>
          <cell r="C1773">
            <v>0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</row>
        <row r="1774">
          <cell r="A1774" t="str">
            <v>600594.SH</v>
          </cell>
          <cell r="B1774" t="str">
            <v>益佰制药</v>
          </cell>
          <cell r="C1774">
            <v>0</v>
          </cell>
          <cell r="D1774">
            <v>0</v>
          </cell>
          <cell r="E1774">
            <v>0</v>
          </cell>
          <cell r="F1774">
            <v>-1373074.1</v>
          </cell>
          <cell r="G1774">
            <v>1373074.1</v>
          </cell>
        </row>
        <row r="1775">
          <cell r="A1775" t="str">
            <v>600593.SH</v>
          </cell>
          <cell r="B1775" t="str">
            <v>*ST圣亚</v>
          </cell>
          <cell r="C1775">
            <v>0</v>
          </cell>
          <cell r="D1775">
            <v>0</v>
          </cell>
          <cell r="E1775">
            <v>0</v>
          </cell>
          <cell r="F1775">
            <v>11252465.31</v>
          </cell>
          <cell r="G1775">
            <v>-11252465.31</v>
          </cell>
        </row>
        <row r="1776">
          <cell r="A1776" t="str">
            <v>600609.SH</v>
          </cell>
          <cell r="B1776" t="str">
            <v>金杯汽车</v>
          </cell>
          <cell r="C1776">
            <v>0</v>
          </cell>
          <cell r="D1776">
            <v>0</v>
          </cell>
          <cell r="E1776">
            <v>0</v>
          </cell>
          <cell r="F1776">
            <v>708874.1</v>
          </cell>
          <cell r="G1776">
            <v>-708874.1</v>
          </cell>
        </row>
        <row r="1777">
          <cell r="A1777" t="str">
            <v>002563.SZ</v>
          </cell>
          <cell r="B1777" t="str">
            <v>森马服饰</v>
          </cell>
          <cell r="C1777">
            <v>0</v>
          </cell>
          <cell r="D1777">
            <v>0</v>
          </cell>
          <cell r="E1777">
            <v>0</v>
          </cell>
          <cell r="F1777">
            <v>-42670683.7</v>
          </cell>
          <cell r="G1777">
            <v>42670683.7</v>
          </cell>
        </row>
        <row r="1778">
          <cell r="A1778" t="str">
            <v>002580.SZ</v>
          </cell>
          <cell r="B1778" t="str">
            <v>圣阳股份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</row>
        <row r="1779">
          <cell r="A1779" t="str">
            <v>002603.SZ</v>
          </cell>
          <cell r="B1779" t="str">
            <v>以岭药业</v>
          </cell>
          <cell r="C1779">
            <v>0</v>
          </cell>
          <cell r="D1779">
            <v>0</v>
          </cell>
          <cell r="E1779">
            <v>0</v>
          </cell>
          <cell r="F1779">
            <v>-771612.48</v>
          </cell>
          <cell r="G1779">
            <v>771612.48</v>
          </cell>
        </row>
        <row r="1780">
          <cell r="A1780" t="str">
            <v>600665.SH</v>
          </cell>
          <cell r="B1780" t="str">
            <v>天地源</v>
          </cell>
          <cell r="C1780">
            <v>0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</row>
        <row r="1781">
          <cell r="A1781" t="str">
            <v>600635.SH</v>
          </cell>
          <cell r="B1781" t="str">
            <v>大众公用</v>
          </cell>
          <cell r="C1781">
            <v>0</v>
          </cell>
          <cell r="D1781">
            <v>0</v>
          </cell>
          <cell r="E1781">
            <v>0</v>
          </cell>
          <cell r="F1781">
            <v>65350.48</v>
          </cell>
          <cell r="G1781">
            <v>-65350.48</v>
          </cell>
        </row>
        <row r="1782">
          <cell r="A1782" t="str">
            <v>600592.SH</v>
          </cell>
          <cell r="B1782" t="str">
            <v>龙溪股份</v>
          </cell>
          <cell r="C1782">
            <v>0</v>
          </cell>
          <cell r="D1782">
            <v>0</v>
          </cell>
          <cell r="E1782">
            <v>0</v>
          </cell>
          <cell r="F1782">
            <v>20429025.72</v>
          </cell>
          <cell r="G1782">
            <v>-20429025.72</v>
          </cell>
        </row>
        <row r="1783">
          <cell r="A1783" t="str">
            <v>002556.SZ</v>
          </cell>
          <cell r="B1783" t="str">
            <v>辉隆股份</v>
          </cell>
          <cell r="C1783">
            <v>0</v>
          </cell>
          <cell r="D1783">
            <v>0</v>
          </cell>
          <cell r="E1783">
            <v>0</v>
          </cell>
          <cell r="F1783">
            <v>5169900.26</v>
          </cell>
          <cell r="G1783">
            <v>-5169900.26</v>
          </cell>
        </row>
        <row r="1784">
          <cell r="A1784" t="str">
            <v>600572.SH</v>
          </cell>
          <cell r="B1784" t="str">
            <v>康恩贝</v>
          </cell>
          <cell r="C1784">
            <v>0</v>
          </cell>
          <cell r="D1784">
            <v>0</v>
          </cell>
          <cell r="E1784">
            <v>0</v>
          </cell>
          <cell r="F1784">
            <v>158687.29</v>
          </cell>
          <cell r="G1784">
            <v>-158687.29</v>
          </cell>
        </row>
        <row r="1785">
          <cell r="A1785" t="str">
            <v>600657.SH</v>
          </cell>
          <cell r="B1785" t="str">
            <v>信达地产</v>
          </cell>
          <cell r="C1785">
            <v>0</v>
          </cell>
          <cell r="D1785">
            <v>0</v>
          </cell>
          <cell r="E1785">
            <v>0</v>
          </cell>
          <cell r="F1785">
            <v>69861.15</v>
          </cell>
          <cell r="G1785">
            <v>-69861.15</v>
          </cell>
        </row>
        <row r="1786">
          <cell r="A1786" t="str">
            <v>600590.SH</v>
          </cell>
          <cell r="B1786" t="str">
            <v>泰豪科技</v>
          </cell>
          <cell r="C1786">
            <v>0</v>
          </cell>
          <cell r="D1786">
            <v>0</v>
          </cell>
          <cell r="E1786">
            <v>0</v>
          </cell>
          <cell r="F1786">
            <v>-627909.14</v>
          </cell>
          <cell r="G1786">
            <v>627909.14</v>
          </cell>
        </row>
        <row r="1787">
          <cell r="A1787" t="str">
            <v>600602.SH</v>
          </cell>
          <cell r="B1787" t="str">
            <v>云赛智联</v>
          </cell>
          <cell r="C1787">
            <v>0</v>
          </cell>
          <cell r="D1787">
            <v>0</v>
          </cell>
          <cell r="E1787">
            <v>0</v>
          </cell>
          <cell r="F1787">
            <v>1215017.45</v>
          </cell>
          <cell r="G1787">
            <v>-1215017.45</v>
          </cell>
        </row>
        <row r="1788">
          <cell r="A1788" t="str">
            <v>600653.SH</v>
          </cell>
          <cell r="B1788" t="str">
            <v>申华控股</v>
          </cell>
          <cell r="C1788">
            <v>0</v>
          </cell>
          <cell r="D1788">
            <v>0</v>
          </cell>
          <cell r="E1788">
            <v>0</v>
          </cell>
          <cell r="F1788">
            <v>3963305.93</v>
          </cell>
          <cell r="G1788">
            <v>-3963305.93</v>
          </cell>
        </row>
        <row r="1789">
          <cell r="A1789" t="str">
            <v>600615.SH</v>
          </cell>
          <cell r="B1789" t="str">
            <v>*ST丰华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</row>
        <row r="1790">
          <cell r="A1790" t="str">
            <v>600606.SH</v>
          </cell>
          <cell r="B1790" t="str">
            <v>绿地控股</v>
          </cell>
          <cell r="C1790">
            <v>0</v>
          </cell>
          <cell r="D1790">
            <v>0</v>
          </cell>
          <cell r="E1790">
            <v>0</v>
          </cell>
          <cell r="F1790">
            <v>180687225.19</v>
          </cell>
          <cell r="G1790">
            <v>-180687225.19</v>
          </cell>
        </row>
        <row r="1791">
          <cell r="A1791" t="str">
            <v>600664.SH</v>
          </cell>
          <cell r="B1791" t="str">
            <v>哈药股份</v>
          </cell>
          <cell r="C1791">
            <v>0</v>
          </cell>
          <cell r="D1791">
            <v>0</v>
          </cell>
          <cell r="E1791">
            <v>0</v>
          </cell>
          <cell r="F1791">
            <v>139053231.89</v>
          </cell>
          <cell r="G1791">
            <v>-139053231.89</v>
          </cell>
        </row>
        <row r="1792">
          <cell r="A1792" t="str">
            <v>002584.SZ</v>
          </cell>
          <cell r="B1792" t="str">
            <v>西陇科学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</row>
        <row r="1793">
          <cell r="A1793" t="str">
            <v>600601.SH</v>
          </cell>
          <cell r="B1793" t="str">
            <v>ST方科</v>
          </cell>
          <cell r="C1793">
            <v>0</v>
          </cell>
          <cell r="D1793">
            <v>0</v>
          </cell>
          <cell r="E1793">
            <v>0</v>
          </cell>
          <cell r="F1793">
            <v>42739.85</v>
          </cell>
          <cell r="G1793">
            <v>-42739.85</v>
          </cell>
        </row>
        <row r="1794">
          <cell r="A1794" t="str">
            <v>002515.SZ</v>
          </cell>
          <cell r="B1794" t="str">
            <v>金字火腿</v>
          </cell>
          <cell r="C1794">
            <v>0</v>
          </cell>
          <cell r="D1794">
            <v>0</v>
          </cell>
          <cell r="E1794">
            <v>0</v>
          </cell>
          <cell r="F1794">
            <v>4785547.41</v>
          </cell>
          <cell r="G1794">
            <v>-4785547.41</v>
          </cell>
        </row>
        <row r="1795">
          <cell r="A1795" t="str">
            <v>600573.SH</v>
          </cell>
          <cell r="B1795" t="str">
            <v>惠泉啤酒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</row>
        <row r="1796">
          <cell r="A1796" t="str">
            <v>002579.SZ</v>
          </cell>
          <cell r="B1796" t="str">
            <v>中京电子</v>
          </cell>
          <cell r="C1796">
            <v>0</v>
          </cell>
          <cell r="D1796">
            <v>0</v>
          </cell>
          <cell r="E1796">
            <v>0</v>
          </cell>
          <cell r="F1796">
            <v>17114.61</v>
          </cell>
          <cell r="G1796">
            <v>-17114.61</v>
          </cell>
        </row>
        <row r="1797">
          <cell r="A1797" t="str">
            <v>002619.SZ</v>
          </cell>
          <cell r="B1797" t="str">
            <v>*ST艾格</v>
          </cell>
          <cell r="C1797">
            <v>0</v>
          </cell>
          <cell r="D1797">
            <v>0</v>
          </cell>
          <cell r="E1797">
            <v>0</v>
          </cell>
          <cell r="F1797">
            <v>16600.6</v>
          </cell>
          <cell r="G1797">
            <v>-16600.6</v>
          </cell>
        </row>
        <row r="1798">
          <cell r="A1798" t="str">
            <v>600605.SH</v>
          </cell>
          <cell r="B1798" t="str">
            <v>汇通能源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</row>
        <row r="1799">
          <cell r="A1799" t="str">
            <v>002554.SZ</v>
          </cell>
          <cell r="B1799" t="str">
            <v>惠博普</v>
          </cell>
          <cell r="C1799">
            <v>0</v>
          </cell>
          <cell r="D1799">
            <v>0</v>
          </cell>
          <cell r="E1799">
            <v>0</v>
          </cell>
          <cell r="F1799">
            <v>968562.82</v>
          </cell>
          <cell r="G1799">
            <v>-968562.82</v>
          </cell>
        </row>
        <row r="1800">
          <cell r="A1800" t="str">
            <v>600568.SH</v>
          </cell>
          <cell r="B1800" t="str">
            <v>ST中珠</v>
          </cell>
          <cell r="C1800">
            <v>0</v>
          </cell>
          <cell r="D1800">
            <v>0</v>
          </cell>
          <cell r="E1800">
            <v>0</v>
          </cell>
          <cell r="F1800">
            <v>-75624.36</v>
          </cell>
          <cell r="G1800">
            <v>75624.36</v>
          </cell>
        </row>
        <row r="1801">
          <cell r="A1801" t="str">
            <v>600681.SH</v>
          </cell>
          <cell r="B1801" t="str">
            <v>百川能源</v>
          </cell>
          <cell r="C1801">
            <v>0</v>
          </cell>
          <cell r="D1801">
            <v>0</v>
          </cell>
          <cell r="E1801">
            <v>0</v>
          </cell>
          <cell r="F1801">
            <v>803851.83</v>
          </cell>
          <cell r="G1801">
            <v>-803851.83</v>
          </cell>
        </row>
        <row r="1802">
          <cell r="A1802" t="str">
            <v>600639.SH</v>
          </cell>
          <cell r="B1802" t="str">
            <v>浦东金桥</v>
          </cell>
          <cell r="C1802">
            <v>0</v>
          </cell>
          <cell r="D1802">
            <v>0</v>
          </cell>
          <cell r="E1802">
            <v>0</v>
          </cell>
          <cell r="F1802">
            <v>-39511.32</v>
          </cell>
          <cell r="G1802">
            <v>39511.32</v>
          </cell>
        </row>
        <row r="1803">
          <cell r="A1803" t="str">
            <v>600694.SH</v>
          </cell>
          <cell r="B1803" t="str">
            <v>大商股份</v>
          </cell>
          <cell r="C1803">
            <v>0</v>
          </cell>
          <cell r="D1803">
            <v>0</v>
          </cell>
          <cell r="E1803">
            <v>0</v>
          </cell>
          <cell r="F1803">
            <v>25124169.68</v>
          </cell>
          <cell r="G1803">
            <v>-25124169.68</v>
          </cell>
        </row>
        <row r="1804">
          <cell r="A1804" t="str">
            <v>002576.SZ</v>
          </cell>
          <cell r="B1804" t="str">
            <v>通达动力</v>
          </cell>
          <cell r="C1804">
            <v>0</v>
          </cell>
          <cell r="D1804">
            <v>0</v>
          </cell>
          <cell r="E1804">
            <v>0</v>
          </cell>
          <cell r="F1804">
            <v>657171.88</v>
          </cell>
          <cell r="G1804">
            <v>-657171.88</v>
          </cell>
        </row>
        <row r="1805">
          <cell r="A1805" t="str">
            <v>002572.SZ</v>
          </cell>
          <cell r="B1805" t="str">
            <v>索菲亚</v>
          </cell>
          <cell r="C1805">
            <v>0</v>
          </cell>
          <cell r="D1805">
            <v>0</v>
          </cell>
          <cell r="E1805">
            <v>0</v>
          </cell>
          <cell r="F1805">
            <v>-400658.63</v>
          </cell>
          <cell r="G1805">
            <v>400658.63</v>
          </cell>
        </row>
        <row r="1806">
          <cell r="A1806" t="str">
            <v>600650.SH</v>
          </cell>
          <cell r="B1806" t="str">
            <v>锦江在线</v>
          </cell>
          <cell r="C1806">
            <v>0</v>
          </cell>
          <cell r="D1806">
            <v>0</v>
          </cell>
          <cell r="E1806">
            <v>0</v>
          </cell>
          <cell r="F1806">
            <v>19218390.45</v>
          </cell>
          <cell r="G1806">
            <v>-19218390.45</v>
          </cell>
        </row>
        <row r="1807">
          <cell r="A1807" t="str">
            <v>002567.SZ</v>
          </cell>
          <cell r="B1807" t="str">
            <v>唐人神</v>
          </cell>
          <cell r="C1807">
            <v>0</v>
          </cell>
          <cell r="D1807">
            <v>0</v>
          </cell>
          <cell r="E1807">
            <v>0</v>
          </cell>
          <cell r="F1807">
            <v>-34120499.73</v>
          </cell>
          <cell r="G1807">
            <v>34120499.73</v>
          </cell>
        </row>
        <row r="1808">
          <cell r="A1808" t="str">
            <v>002586.SZ</v>
          </cell>
          <cell r="B1808" t="str">
            <v>*ST围海</v>
          </cell>
          <cell r="C1808">
            <v>0</v>
          </cell>
          <cell r="D1808">
            <v>0</v>
          </cell>
          <cell r="E1808">
            <v>0</v>
          </cell>
          <cell r="F1808">
            <v>-419.07</v>
          </cell>
          <cell r="G1808">
            <v>419.07</v>
          </cell>
        </row>
        <row r="1809">
          <cell r="A1809" t="str">
            <v>600696.SH</v>
          </cell>
          <cell r="B1809" t="str">
            <v>岩石股份</v>
          </cell>
          <cell r="C1809">
            <v>0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</row>
        <row r="1810">
          <cell r="A1810" t="str">
            <v>002605.SZ</v>
          </cell>
          <cell r="B1810" t="str">
            <v>姚记科技</v>
          </cell>
          <cell r="C1810">
            <v>0</v>
          </cell>
          <cell r="D1810">
            <v>0</v>
          </cell>
          <cell r="E1810">
            <v>0</v>
          </cell>
          <cell r="F1810">
            <v>12443.92</v>
          </cell>
          <cell r="G1810">
            <v>-12443.92</v>
          </cell>
        </row>
        <row r="1811">
          <cell r="A1811" t="str">
            <v>600622.SH</v>
          </cell>
          <cell r="B1811" t="str">
            <v>光大嘉宝</v>
          </cell>
          <cell r="C1811">
            <v>0</v>
          </cell>
          <cell r="D1811">
            <v>0</v>
          </cell>
          <cell r="E1811">
            <v>0</v>
          </cell>
          <cell r="F1811">
            <v>-333136.18</v>
          </cell>
          <cell r="G1811">
            <v>333136.18</v>
          </cell>
        </row>
        <row r="1812">
          <cell r="A1812" t="str">
            <v>600623.SH</v>
          </cell>
          <cell r="B1812" t="str">
            <v>华谊集团</v>
          </cell>
          <cell r="C1812">
            <v>0</v>
          </cell>
          <cell r="D1812">
            <v>0</v>
          </cell>
          <cell r="E1812">
            <v>0</v>
          </cell>
          <cell r="F1812">
            <v>4651357.73</v>
          </cell>
          <cell r="G1812">
            <v>-4651357.73</v>
          </cell>
        </row>
        <row r="1813">
          <cell r="A1813" t="str">
            <v>600624.SH</v>
          </cell>
          <cell r="B1813" t="str">
            <v>复旦复华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</row>
        <row r="1814">
          <cell r="A1814" t="str">
            <v>600603.SH</v>
          </cell>
          <cell r="B1814" t="str">
            <v>广汇物流</v>
          </cell>
          <cell r="C1814">
            <v>0</v>
          </cell>
          <cell r="D1814">
            <v>0</v>
          </cell>
          <cell r="E1814">
            <v>0</v>
          </cell>
          <cell r="F1814">
            <v>4779.07</v>
          </cell>
          <cell r="G1814">
            <v>-4779.07</v>
          </cell>
        </row>
        <row r="1815">
          <cell r="A1815" t="str">
            <v>002623.SZ</v>
          </cell>
          <cell r="B1815" t="str">
            <v>亚玛顿</v>
          </cell>
          <cell r="C1815">
            <v>0</v>
          </cell>
          <cell r="D1815">
            <v>0</v>
          </cell>
          <cell r="E1815">
            <v>0</v>
          </cell>
          <cell r="F1815">
            <v>150943.4</v>
          </cell>
          <cell r="G1815">
            <v>-150943.4</v>
          </cell>
        </row>
        <row r="1816">
          <cell r="A1816" t="str">
            <v>600611.SH</v>
          </cell>
          <cell r="B1816" t="str">
            <v>大众交通</v>
          </cell>
          <cell r="C1816">
            <v>0</v>
          </cell>
          <cell r="D1816">
            <v>0</v>
          </cell>
          <cell r="E1816">
            <v>0</v>
          </cell>
          <cell r="F1816">
            <v>23351018.07</v>
          </cell>
          <cell r="G1816">
            <v>-23351018.07</v>
          </cell>
        </row>
        <row r="1817">
          <cell r="A1817" t="str">
            <v>600679.SH</v>
          </cell>
          <cell r="B1817" t="str">
            <v>上海凤凰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</row>
        <row r="1818">
          <cell r="A1818" t="str">
            <v>600636.SH</v>
          </cell>
          <cell r="B1818" t="str">
            <v>国新文化</v>
          </cell>
          <cell r="C1818">
            <v>0</v>
          </cell>
          <cell r="D1818">
            <v>0</v>
          </cell>
          <cell r="E1818">
            <v>0</v>
          </cell>
          <cell r="F1818">
            <v>99416.1</v>
          </cell>
          <cell r="G1818">
            <v>-99416.1</v>
          </cell>
        </row>
        <row r="1819">
          <cell r="A1819" t="str">
            <v>600737.SH</v>
          </cell>
          <cell r="B1819" t="str">
            <v>中粮糖业</v>
          </cell>
          <cell r="C1819">
            <v>0</v>
          </cell>
          <cell r="D1819">
            <v>0</v>
          </cell>
          <cell r="E1819">
            <v>0</v>
          </cell>
          <cell r="F1819">
            <v>539741.76</v>
          </cell>
          <cell r="G1819">
            <v>-539741.76</v>
          </cell>
        </row>
        <row r="1820">
          <cell r="A1820" t="str">
            <v>600666.SH</v>
          </cell>
          <cell r="B1820" t="str">
            <v>ST瑞德</v>
          </cell>
          <cell r="C1820">
            <v>0</v>
          </cell>
          <cell r="D1820">
            <v>0</v>
          </cell>
          <cell r="E1820">
            <v>0</v>
          </cell>
          <cell r="F1820">
            <v>-1607751.71</v>
          </cell>
          <cell r="G1820">
            <v>1607751.71</v>
          </cell>
        </row>
        <row r="1821">
          <cell r="A1821" t="str">
            <v>600613.SH</v>
          </cell>
          <cell r="B1821" t="str">
            <v>神奇制药</v>
          </cell>
          <cell r="C1821">
            <v>0</v>
          </cell>
          <cell r="D1821">
            <v>0</v>
          </cell>
          <cell r="E1821">
            <v>0</v>
          </cell>
          <cell r="F1821">
            <v>14675.16</v>
          </cell>
          <cell r="G1821">
            <v>-14675.16</v>
          </cell>
        </row>
        <row r="1822">
          <cell r="A1822" t="str">
            <v>002627.SZ</v>
          </cell>
          <cell r="B1822" t="str">
            <v>三峡旅游</v>
          </cell>
          <cell r="C1822">
            <v>0</v>
          </cell>
          <cell r="D1822">
            <v>0</v>
          </cell>
          <cell r="E1822">
            <v>0</v>
          </cell>
          <cell r="F1822">
            <v>5874081.46</v>
          </cell>
          <cell r="G1822">
            <v>-5874081.46</v>
          </cell>
        </row>
        <row r="1823">
          <cell r="A1823" t="str">
            <v>002542.SZ</v>
          </cell>
          <cell r="B1823" t="str">
            <v>中化岩土</v>
          </cell>
          <cell r="C1823">
            <v>0</v>
          </cell>
          <cell r="D1823">
            <v>0</v>
          </cell>
          <cell r="E1823">
            <v>0</v>
          </cell>
          <cell r="F1823">
            <v>-612966.83</v>
          </cell>
          <cell r="G1823">
            <v>612966.83</v>
          </cell>
        </row>
        <row r="1824">
          <cell r="A1824" t="str">
            <v>002527.SZ</v>
          </cell>
          <cell r="B1824" t="str">
            <v>新时达</v>
          </cell>
          <cell r="C1824">
            <v>0</v>
          </cell>
          <cell r="D1824">
            <v>0</v>
          </cell>
          <cell r="E1824">
            <v>0</v>
          </cell>
          <cell r="F1824">
            <v>32332.85</v>
          </cell>
          <cell r="G1824">
            <v>-32332.85</v>
          </cell>
        </row>
        <row r="1825">
          <cell r="A1825" t="str">
            <v>600714.SH</v>
          </cell>
          <cell r="B1825" t="str">
            <v>金瑞矿业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</row>
        <row r="1826">
          <cell r="A1826" t="str">
            <v>002574.SZ</v>
          </cell>
          <cell r="B1826" t="str">
            <v>明牌珠宝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</row>
        <row r="1827">
          <cell r="A1827" t="str">
            <v>600692.SH</v>
          </cell>
          <cell r="B1827" t="str">
            <v>亚通股份</v>
          </cell>
          <cell r="C1827">
            <v>0</v>
          </cell>
          <cell r="D1827">
            <v>0</v>
          </cell>
          <cell r="E1827">
            <v>0</v>
          </cell>
          <cell r="F1827">
            <v>37909.97</v>
          </cell>
          <cell r="G1827">
            <v>-37909.97</v>
          </cell>
        </row>
        <row r="1828">
          <cell r="A1828" t="str">
            <v>002616.SZ</v>
          </cell>
          <cell r="B1828" t="str">
            <v>长青集团</v>
          </cell>
          <cell r="C1828">
            <v>0</v>
          </cell>
          <cell r="D1828">
            <v>0</v>
          </cell>
          <cell r="E1828">
            <v>0</v>
          </cell>
          <cell r="F1828">
            <v>-1324875.26</v>
          </cell>
          <cell r="G1828">
            <v>1324875.26</v>
          </cell>
        </row>
        <row r="1829">
          <cell r="A1829" t="str">
            <v>002654.SZ</v>
          </cell>
          <cell r="B1829" t="str">
            <v>万润科技</v>
          </cell>
          <cell r="C1829">
            <v>0</v>
          </cell>
          <cell r="D1829">
            <v>0</v>
          </cell>
          <cell r="E1829">
            <v>0</v>
          </cell>
          <cell r="F1829">
            <v>-51011.12</v>
          </cell>
          <cell r="G1829">
            <v>51011.12</v>
          </cell>
        </row>
        <row r="1830">
          <cell r="A1830" t="str">
            <v>002535.SZ</v>
          </cell>
          <cell r="B1830" t="str">
            <v>ST林重</v>
          </cell>
          <cell r="C1830">
            <v>0</v>
          </cell>
          <cell r="D1830">
            <v>0</v>
          </cell>
          <cell r="E1830">
            <v>0</v>
          </cell>
          <cell r="F1830">
            <v>-841038.02</v>
          </cell>
          <cell r="G1830">
            <v>841038.02</v>
          </cell>
        </row>
        <row r="1831">
          <cell r="A1831" t="str">
            <v>002548.SZ</v>
          </cell>
          <cell r="B1831" t="str">
            <v>金新农</v>
          </cell>
          <cell r="C1831">
            <v>0</v>
          </cell>
          <cell r="D1831">
            <v>0</v>
          </cell>
          <cell r="E1831">
            <v>0</v>
          </cell>
          <cell r="F1831">
            <v>1807818.27</v>
          </cell>
          <cell r="G1831">
            <v>-1807818.27</v>
          </cell>
        </row>
        <row r="1832">
          <cell r="A1832" t="str">
            <v>600644.SH</v>
          </cell>
          <cell r="B1832" t="str">
            <v>乐山电力</v>
          </cell>
          <cell r="C1832">
            <v>0</v>
          </cell>
          <cell r="D1832">
            <v>0</v>
          </cell>
          <cell r="E1832">
            <v>0</v>
          </cell>
          <cell r="F1832">
            <v>-41399.99</v>
          </cell>
          <cell r="G1832">
            <v>41399.99</v>
          </cell>
        </row>
        <row r="1833">
          <cell r="A1833" t="str">
            <v>002629.SZ</v>
          </cell>
          <cell r="B1833" t="str">
            <v>仁智股份</v>
          </cell>
          <cell r="C1833">
            <v>0</v>
          </cell>
          <cell r="D1833">
            <v>0</v>
          </cell>
          <cell r="E1833">
            <v>0</v>
          </cell>
          <cell r="F1833">
            <v>-79321</v>
          </cell>
          <cell r="G1833">
            <v>79321</v>
          </cell>
        </row>
        <row r="1834">
          <cell r="A1834" t="str">
            <v>600661.SH</v>
          </cell>
          <cell r="B1834" t="str">
            <v>昂立教育</v>
          </cell>
          <cell r="C1834">
            <v>0</v>
          </cell>
          <cell r="D1834">
            <v>0</v>
          </cell>
          <cell r="E1834">
            <v>0</v>
          </cell>
          <cell r="F1834">
            <v>103450327.56</v>
          </cell>
          <cell r="G1834">
            <v>-103450327.56</v>
          </cell>
        </row>
        <row r="1835">
          <cell r="A1835" t="str">
            <v>600652.SH</v>
          </cell>
          <cell r="B1835" t="str">
            <v>*ST游久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</row>
        <row r="1836">
          <cell r="A1836" t="str">
            <v>002657.SZ</v>
          </cell>
          <cell r="B1836" t="str">
            <v>中科金财</v>
          </cell>
          <cell r="C1836">
            <v>0</v>
          </cell>
          <cell r="D1836">
            <v>0</v>
          </cell>
          <cell r="E1836">
            <v>0</v>
          </cell>
          <cell r="F1836">
            <v>145626.88</v>
          </cell>
          <cell r="G1836">
            <v>-145626.88</v>
          </cell>
        </row>
        <row r="1837">
          <cell r="A1837" t="str">
            <v>600689.SH</v>
          </cell>
          <cell r="B1837" t="str">
            <v>上海三毛</v>
          </cell>
          <cell r="C1837">
            <v>0</v>
          </cell>
          <cell r="D1837">
            <v>0</v>
          </cell>
          <cell r="E1837">
            <v>0</v>
          </cell>
          <cell r="F1837">
            <v>916863.87</v>
          </cell>
          <cell r="G1837">
            <v>-916863.87</v>
          </cell>
        </row>
        <row r="1838">
          <cell r="A1838" t="str">
            <v>600578.SH</v>
          </cell>
          <cell r="B1838" t="str">
            <v>京能电力</v>
          </cell>
          <cell r="C1838">
            <v>0</v>
          </cell>
          <cell r="D1838">
            <v>0</v>
          </cell>
          <cell r="E1838">
            <v>0</v>
          </cell>
          <cell r="F1838">
            <v>258676.87</v>
          </cell>
          <cell r="G1838">
            <v>-258676.87</v>
          </cell>
        </row>
        <row r="1839">
          <cell r="A1839" t="str">
            <v>002550.SZ</v>
          </cell>
          <cell r="B1839" t="str">
            <v>千红制药</v>
          </cell>
          <cell r="C1839">
            <v>0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</row>
        <row r="1840">
          <cell r="A1840" t="str">
            <v>002578.SZ</v>
          </cell>
          <cell r="B1840" t="str">
            <v>闽发铝业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</row>
        <row r="1841">
          <cell r="A1841" t="str">
            <v>600710.SH</v>
          </cell>
          <cell r="B1841" t="str">
            <v>苏美达</v>
          </cell>
          <cell r="C1841">
            <v>0</v>
          </cell>
          <cell r="D1841">
            <v>0</v>
          </cell>
          <cell r="E1841">
            <v>0</v>
          </cell>
          <cell r="F1841">
            <v>1248367.05</v>
          </cell>
          <cell r="G1841">
            <v>-1248367.05</v>
          </cell>
        </row>
        <row r="1842">
          <cell r="A1842" t="str">
            <v>002641.SZ</v>
          </cell>
          <cell r="B1842" t="str">
            <v>公元股份</v>
          </cell>
          <cell r="C1842">
            <v>0</v>
          </cell>
          <cell r="D1842">
            <v>0</v>
          </cell>
          <cell r="E1842">
            <v>0</v>
          </cell>
          <cell r="F1842">
            <v>4944059.22</v>
          </cell>
          <cell r="G1842">
            <v>-4944059.22</v>
          </cell>
        </row>
        <row r="1843">
          <cell r="A1843" t="str">
            <v>002628.SZ</v>
          </cell>
          <cell r="B1843" t="str">
            <v>成都路桥</v>
          </cell>
          <cell r="C1843">
            <v>0</v>
          </cell>
          <cell r="D1843">
            <v>0</v>
          </cell>
          <cell r="E1843">
            <v>0</v>
          </cell>
          <cell r="F1843">
            <v>-24107.29</v>
          </cell>
          <cell r="G1843">
            <v>24107.29</v>
          </cell>
        </row>
        <row r="1844">
          <cell r="A1844" t="str">
            <v>600651.SH</v>
          </cell>
          <cell r="B1844" t="str">
            <v>飞乐音响</v>
          </cell>
          <cell r="C1844">
            <v>0</v>
          </cell>
          <cell r="D1844">
            <v>0</v>
          </cell>
          <cell r="E1844">
            <v>0</v>
          </cell>
          <cell r="F1844">
            <v>1576713.59</v>
          </cell>
          <cell r="G1844">
            <v>-1576713.59</v>
          </cell>
        </row>
        <row r="1845">
          <cell r="A1845" t="str">
            <v>600648.SH</v>
          </cell>
          <cell r="B1845" t="str">
            <v>外高桥</v>
          </cell>
          <cell r="C1845">
            <v>0</v>
          </cell>
          <cell r="D1845">
            <v>0</v>
          </cell>
          <cell r="E1845">
            <v>0</v>
          </cell>
          <cell r="F1845">
            <v>838846.04</v>
          </cell>
          <cell r="G1845">
            <v>-838846.04</v>
          </cell>
        </row>
        <row r="1846">
          <cell r="A1846" t="str">
            <v>002597.SZ</v>
          </cell>
          <cell r="B1846" t="str">
            <v>金禾实业</v>
          </cell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</row>
        <row r="1847">
          <cell r="A1847" t="str">
            <v>600697.SH</v>
          </cell>
          <cell r="B1847" t="str">
            <v>欧亚集团</v>
          </cell>
          <cell r="C1847">
            <v>0</v>
          </cell>
          <cell r="D1847">
            <v>0</v>
          </cell>
          <cell r="E1847">
            <v>0</v>
          </cell>
          <cell r="F1847">
            <v>-5188.25</v>
          </cell>
          <cell r="G1847">
            <v>5188.25</v>
          </cell>
        </row>
        <row r="1848">
          <cell r="A1848" t="str">
            <v>002607.SZ</v>
          </cell>
          <cell r="B1848" t="str">
            <v>中公教育</v>
          </cell>
          <cell r="C1848">
            <v>0</v>
          </cell>
          <cell r="D1848">
            <v>0</v>
          </cell>
          <cell r="E1848">
            <v>0</v>
          </cell>
          <cell r="F1848">
            <v>-168828.03</v>
          </cell>
          <cell r="G1848">
            <v>168828.03</v>
          </cell>
        </row>
        <row r="1849">
          <cell r="A1849" t="str">
            <v>002539.SZ</v>
          </cell>
          <cell r="B1849" t="str">
            <v>云图控股</v>
          </cell>
          <cell r="C1849">
            <v>0</v>
          </cell>
          <cell r="D1849">
            <v>0</v>
          </cell>
          <cell r="E1849">
            <v>0</v>
          </cell>
          <cell r="F1849">
            <v>1939954.97</v>
          </cell>
          <cell r="G1849">
            <v>-1939954.97</v>
          </cell>
        </row>
        <row r="1850">
          <cell r="A1850" t="str">
            <v>002646.SZ</v>
          </cell>
          <cell r="B1850" t="str">
            <v>天佑德酒</v>
          </cell>
          <cell r="C1850">
            <v>0</v>
          </cell>
          <cell r="D1850">
            <v>0</v>
          </cell>
          <cell r="E1850">
            <v>0</v>
          </cell>
          <cell r="F1850">
            <v>712508.07</v>
          </cell>
          <cell r="G1850">
            <v>-712508.07</v>
          </cell>
        </row>
        <row r="1851">
          <cell r="A1851" t="str">
            <v>002660.SZ</v>
          </cell>
          <cell r="B1851" t="str">
            <v>茂硕电源</v>
          </cell>
          <cell r="C1851">
            <v>0</v>
          </cell>
          <cell r="D1851">
            <v>0</v>
          </cell>
          <cell r="E1851">
            <v>0</v>
          </cell>
          <cell r="F1851">
            <v>-32020.5</v>
          </cell>
          <cell r="G1851">
            <v>32020.5</v>
          </cell>
        </row>
        <row r="1852">
          <cell r="A1852" t="str">
            <v>600702.SH</v>
          </cell>
          <cell r="B1852" t="str">
            <v>舍得酒业</v>
          </cell>
          <cell r="C1852">
            <v>0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</row>
        <row r="1853">
          <cell r="A1853" t="str">
            <v>002611.SZ</v>
          </cell>
          <cell r="B1853" t="str">
            <v>东方精工</v>
          </cell>
          <cell r="C1853">
            <v>0</v>
          </cell>
          <cell r="D1853">
            <v>0</v>
          </cell>
          <cell r="E1853">
            <v>0</v>
          </cell>
          <cell r="F1853">
            <v>254557.45</v>
          </cell>
          <cell r="G1853">
            <v>-254557.45</v>
          </cell>
        </row>
        <row r="1854">
          <cell r="A1854" t="str">
            <v>600655.SH</v>
          </cell>
          <cell r="B1854" t="str">
            <v>豫园股份</v>
          </cell>
          <cell r="C1854">
            <v>0</v>
          </cell>
          <cell r="D1854">
            <v>0</v>
          </cell>
          <cell r="E1854">
            <v>0</v>
          </cell>
          <cell r="F1854">
            <v>144785729.24</v>
          </cell>
          <cell r="G1854">
            <v>-144785729.24</v>
          </cell>
        </row>
        <row r="1855">
          <cell r="A1855" t="str">
            <v>600727.SH</v>
          </cell>
          <cell r="B1855" t="str">
            <v>鲁北化工</v>
          </cell>
          <cell r="C1855">
            <v>0</v>
          </cell>
          <cell r="D1855">
            <v>0</v>
          </cell>
          <cell r="E1855">
            <v>0</v>
          </cell>
          <cell r="F1855">
            <v>97087.38</v>
          </cell>
          <cell r="G1855">
            <v>-97087.38</v>
          </cell>
        </row>
        <row r="1856">
          <cell r="A1856" t="str">
            <v>002609.SZ</v>
          </cell>
          <cell r="B1856" t="str">
            <v>捷顺科技</v>
          </cell>
          <cell r="C1856">
            <v>0</v>
          </cell>
          <cell r="D1856">
            <v>0</v>
          </cell>
          <cell r="E1856">
            <v>0</v>
          </cell>
          <cell r="F1856">
            <v>-44112.68</v>
          </cell>
          <cell r="G1856">
            <v>44112.68</v>
          </cell>
        </row>
        <row r="1857">
          <cell r="A1857" t="str">
            <v>002541.SZ</v>
          </cell>
          <cell r="B1857" t="str">
            <v>鸿路钢构</v>
          </cell>
          <cell r="C1857">
            <v>0</v>
          </cell>
          <cell r="D1857">
            <v>0</v>
          </cell>
          <cell r="E1857">
            <v>0</v>
          </cell>
          <cell r="F1857">
            <v>78545.96</v>
          </cell>
          <cell r="G1857">
            <v>-78545.96</v>
          </cell>
        </row>
        <row r="1858">
          <cell r="A1858" t="str">
            <v>002595.SZ</v>
          </cell>
          <cell r="B1858" t="str">
            <v>豪迈科技</v>
          </cell>
          <cell r="C1858">
            <v>0</v>
          </cell>
          <cell r="D1858">
            <v>0</v>
          </cell>
          <cell r="E1858">
            <v>0</v>
          </cell>
          <cell r="F1858">
            <v>5816772.9</v>
          </cell>
          <cell r="G1858">
            <v>-5816772.9</v>
          </cell>
        </row>
        <row r="1859">
          <cell r="A1859" t="str">
            <v>600668.SH</v>
          </cell>
          <cell r="B1859" t="str">
            <v>尖峰集团</v>
          </cell>
          <cell r="C1859">
            <v>0</v>
          </cell>
          <cell r="D1859">
            <v>0</v>
          </cell>
          <cell r="E1859">
            <v>0</v>
          </cell>
          <cell r="F1859">
            <v>-11929.05</v>
          </cell>
          <cell r="G1859">
            <v>11929.05</v>
          </cell>
        </row>
        <row r="1860">
          <cell r="A1860" t="str">
            <v>002648.SZ</v>
          </cell>
          <cell r="B1860" t="str">
            <v>卫星化学</v>
          </cell>
          <cell r="C1860">
            <v>0</v>
          </cell>
          <cell r="D1860">
            <v>0</v>
          </cell>
          <cell r="E1860">
            <v>0</v>
          </cell>
          <cell r="F1860">
            <v>74133.38</v>
          </cell>
          <cell r="G1860">
            <v>-74133.38</v>
          </cell>
        </row>
        <row r="1861">
          <cell r="A1861" t="str">
            <v>600728.SH</v>
          </cell>
          <cell r="B1861" t="str">
            <v>佳都科技</v>
          </cell>
          <cell r="C1861">
            <v>0</v>
          </cell>
          <cell r="D1861">
            <v>0</v>
          </cell>
          <cell r="E1861">
            <v>0</v>
          </cell>
          <cell r="F1861">
            <v>-9328.71</v>
          </cell>
          <cell r="G1861">
            <v>9328.71</v>
          </cell>
        </row>
        <row r="1862">
          <cell r="A1862" t="str">
            <v>002636.SZ</v>
          </cell>
          <cell r="B1862" t="str">
            <v>金安国纪</v>
          </cell>
          <cell r="C1862">
            <v>0</v>
          </cell>
          <cell r="D1862">
            <v>0</v>
          </cell>
          <cell r="E1862">
            <v>0</v>
          </cell>
          <cell r="F1862">
            <v>-653668.86</v>
          </cell>
          <cell r="G1862">
            <v>653668.86</v>
          </cell>
        </row>
        <row r="1863">
          <cell r="A1863" t="str">
            <v>002658.SZ</v>
          </cell>
          <cell r="B1863" t="str">
            <v>雪迪龙</v>
          </cell>
          <cell r="C1863">
            <v>0</v>
          </cell>
          <cell r="D1863">
            <v>0</v>
          </cell>
          <cell r="E1863">
            <v>0</v>
          </cell>
          <cell r="F1863">
            <v>443635.4</v>
          </cell>
          <cell r="G1863">
            <v>-443635.4</v>
          </cell>
        </row>
        <row r="1864">
          <cell r="A1864" t="str">
            <v>600686.SH</v>
          </cell>
          <cell r="B1864" t="str">
            <v>金龙汽车</v>
          </cell>
          <cell r="C1864">
            <v>0</v>
          </cell>
          <cell r="D1864">
            <v>0</v>
          </cell>
          <cell r="E1864">
            <v>0</v>
          </cell>
          <cell r="F1864">
            <v>-291288.18</v>
          </cell>
          <cell r="G1864">
            <v>291288.18</v>
          </cell>
        </row>
        <row r="1865">
          <cell r="A1865" t="str">
            <v>002612.SZ</v>
          </cell>
          <cell r="B1865" t="str">
            <v>朗姿股份</v>
          </cell>
          <cell r="C1865">
            <v>0</v>
          </cell>
          <cell r="D1865">
            <v>0</v>
          </cell>
          <cell r="E1865">
            <v>0</v>
          </cell>
          <cell r="F1865">
            <v>-472899.46</v>
          </cell>
          <cell r="G1865">
            <v>472899.46</v>
          </cell>
        </row>
        <row r="1866">
          <cell r="A1866" t="str">
            <v>002601.SZ</v>
          </cell>
          <cell r="B1866" t="str">
            <v>龙佰集团</v>
          </cell>
          <cell r="C1866">
            <v>0</v>
          </cell>
          <cell r="D1866">
            <v>0</v>
          </cell>
          <cell r="E1866">
            <v>0</v>
          </cell>
          <cell r="F1866">
            <v>-6515230.88</v>
          </cell>
          <cell r="G1866">
            <v>6515230.88</v>
          </cell>
        </row>
        <row r="1867">
          <cell r="A1867" t="str">
            <v>002552.SZ</v>
          </cell>
          <cell r="B1867" t="str">
            <v>宝鼎科技</v>
          </cell>
          <cell r="C1867">
            <v>0</v>
          </cell>
          <cell r="D1867">
            <v>0</v>
          </cell>
          <cell r="E1867">
            <v>0</v>
          </cell>
          <cell r="F1867">
            <v>78470.1</v>
          </cell>
          <cell r="G1867">
            <v>-78470.1</v>
          </cell>
        </row>
        <row r="1868">
          <cell r="A1868" t="str">
            <v>600660.SH</v>
          </cell>
          <cell r="B1868" t="str">
            <v>福耀玻璃</v>
          </cell>
          <cell r="C1868">
            <v>0</v>
          </cell>
          <cell r="D1868">
            <v>0</v>
          </cell>
          <cell r="E1868">
            <v>0</v>
          </cell>
          <cell r="F1868">
            <v>1103148</v>
          </cell>
          <cell r="G1868">
            <v>-1103148</v>
          </cell>
        </row>
        <row r="1869">
          <cell r="A1869" t="str">
            <v>002570.SZ</v>
          </cell>
          <cell r="B1869" t="str">
            <v>贝因美</v>
          </cell>
          <cell r="C1869">
            <v>0</v>
          </cell>
          <cell r="D1869">
            <v>0</v>
          </cell>
          <cell r="E1869">
            <v>0</v>
          </cell>
          <cell r="F1869">
            <v>-25252.32</v>
          </cell>
          <cell r="G1869">
            <v>25252.32</v>
          </cell>
        </row>
        <row r="1870">
          <cell r="A1870" t="str">
            <v>002640.SZ</v>
          </cell>
          <cell r="B1870" t="str">
            <v>*ST跨境</v>
          </cell>
          <cell r="C1870">
            <v>0</v>
          </cell>
          <cell r="D1870">
            <v>0</v>
          </cell>
          <cell r="E1870">
            <v>0</v>
          </cell>
          <cell r="F1870">
            <v>944719.37</v>
          </cell>
          <cell r="G1870">
            <v>-944719.37</v>
          </cell>
        </row>
        <row r="1871">
          <cell r="A1871" t="str">
            <v>600698.SH</v>
          </cell>
          <cell r="B1871" t="str">
            <v>湖南天雁</v>
          </cell>
          <cell r="C1871">
            <v>0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</row>
        <row r="1872">
          <cell r="A1872" t="str">
            <v>600629.SH</v>
          </cell>
          <cell r="B1872" t="str">
            <v>华建集团</v>
          </cell>
          <cell r="C1872">
            <v>0</v>
          </cell>
          <cell r="D1872">
            <v>0</v>
          </cell>
          <cell r="E1872">
            <v>0</v>
          </cell>
          <cell r="F1872">
            <v>252012.55</v>
          </cell>
          <cell r="G1872">
            <v>-252012.55</v>
          </cell>
        </row>
        <row r="1873">
          <cell r="A1873" t="str">
            <v>600699.SH</v>
          </cell>
          <cell r="B1873" t="str">
            <v>均胜电子</v>
          </cell>
          <cell r="C1873">
            <v>0</v>
          </cell>
          <cell r="D1873">
            <v>0</v>
          </cell>
          <cell r="E1873">
            <v>0</v>
          </cell>
          <cell r="F1873">
            <v>324898.03</v>
          </cell>
          <cell r="G1873">
            <v>-324898.03</v>
          </cell>
        </row>
        <row r="1874">
          <cell r="A1874" t="str">
            <v>600667.SH</v>
          </cell>
          <cell r="B1874" t="str">
            <v>太极实业</v>
          </cell>
          <cell r="C1874">
            <v>0</v>
          </cell>
          <cell r="D1874">
            <v>0</v>
          </cell>
          <cell r="E1874">
            <v>0</v>
          </cell>
          <cell r="F1874">
            <v>-2465839.37</v>
          </cell>
          <cell r="G1874">
            <v>2465839.37</v>
          </cell>
        </row>
        <row r="1875">
          <cell r="A1875" t="str">
            <v>600725.SH</v>
          </cell>
          <cell r="B1875" t="str">
            <v>云维股份</v>
          </cell>
          <cell r="C1875">
            <v>0</v>
          </cell>
          <cell r="D1875">
            <v>0</v>
          </cell>
          <cell r="E1875">
            <v>0</v>
          </cell>
          <cell r="F1875">
            <v>0</v>
          </cell>
          <cell r="G1875">
            <v>0</v>
          </cell>
        </row>
        <row r="1876">
          <cell r="A1876" t="str">
            <v>002582.SZ</v>
          </cell>
          <cell r="B1876" t="str">
            <v>好想你</v>
          </cell>
          <cell r="C1876">
            <v>0</v>
          </cell>
          <cell r="D1876">
            <v>0</v>
          </cell>
          <cell r="E1876">
            <v>0</v>
          </cell>
          <cell r="F1876">
            <v>196018.35</v>
          </cell>
          <cell r="G1876">
            <v>-196018.35</v>
          </cell>
        </row>
        <row r="1877">
          <cell r="A1877" t="str">
            <v>002642.SZ</v>
          </cell>
          <cell r="B1877" t="str">
            <v>荣联科技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</row>
        <row r="1878">
          <cell r="A1878" t="str">
            <v>600730.SH</v>
          </cell>
          <cell r="B1878" t="str">
            <v>中国高科</v>
          </cell>
          <cell r="C1878">
            <v>0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</row>
        <row r="1879">
          <cell r="A1879" t="str">
            <v>600726.SH</v>
          </cell>
          <cell r="B1879" t="str">
            <v>华电能源</v>
          </cell>
          <cell r="C1879">
            <v>0</v>
          </cell>
          <cell r="D1879">
            <v>0</v>
          </cell>
          <cell r="E1879">
            <v>0</v>
          </cell>
          <cell r="F1879">
            <v>255182.48</v>
          </cell>
          <cell r="G1879">
            <v>-255182.48</v>
          </cell>
        </row>
        <row r="1880">
          <cell r="A1880" t="str">
            <v>002589.SZ</v>
          </cell>
          <cell r="B1880" t="str">
            <v>瑞康医药</v>
          </cell>
          <cell r="C1880">
            <v>0</v>
          </cell>
          <cell r="D1880">
            <v>0</v>
          </cell>
          <cell r="E1880">
            <v>0</v>
          </cell>
          <cell r="F1880">
            <v>5696420.06</v>
          </cell>
          <cell r="G1880">
            <v>-5696420.06</v>
          </cell>
        </row>
        <row r="1881">
          <cell r="A1881" t="str">
            <v>600734.SH</v>
          </cell>
          <cell r="B1881" t="str">
            <v>*ST实达</v>
          </cell>
          <cell r="C1881">
            <v>0</v>
          </cell>
          <cell r="D1881">
            <v>0</v>
          </cell>
          <cell r="E1881">
            <v>0</v>
          </cell>
          <cell r="F1881">
            <v>11093232.48</v>
          </cell>
          <cell r="G1881">
            <v>-11093232.48</v>
          </cell>
        </row>
        <row r="1882">
          <cell r="A1882" t="str">
            <v>600683.SH</v>
          </cell>
          <cell r="B1882" t="str">
            <v>京投发展</v>
          </cell>
          <cell r="C1882">
            <v>0</v>
          </cell>
          <cell r="D1882">
            <v>0</v>
          </cell>
          <cell r="E1882">
            <v>0</v>
          </cell>
          <cell r="F1882">
            <v>0</v>
          </cell>
          <cell r="G1882">
            <v>0</v>
          </cell>
        </row>
        <row r="1883">
          <cell r="A1883" t="str">
            <v>002608.SZ</v>
          </cell>
          <cell r="B1883" t="str">
            <v>江苏国信</v>
          </cell>
          <cell r="C1883">
            <v>0</v>
          </cell>
          <cell r="D1883">
            <v>0</v>
          </cell>
          <cell r="E1883">
            <v>0</v>
          </cell>
          <cell r="F1883">
            <v>-256500.83</v>
          </cell>
          <cell r="G1883">
            <v>256500.83</v>
          </cell>
        </row>
        <row r="1884">
          <cell r="A1884" t="str">
            <v>002652.SZ</v>
          </cell>
          <cell r="B1884" t="str">
            <v>扬子新材</v>
          </cell>
          <cell r="C1884">
            <v>0</v>
          </cell>
          <cell r="D1884">
            <v>0</v>
          </cell>
          <cell r="E1884">
            <v>0</v>
          </cell>
          <cell r="F1884">
            <v>121808.17</v>
          </cell>
          <cell r="G1884">
            <v>-121808.17</v>
          </cell>
        </row>
        <row r="1885">
          <cell r="A1885" t="str">
            <v>002643.SZ</v>
          </cell>
          <cell r="B1885" t="str">
            <v>万润股份</v>
          </cell>
          <cell r="C1885">
            <v>0</v>
          </cell>
          <cell r="D1885">
            <v>0</v>
          </cell>
          <cell r="E1885">
            <v>0</v>
          </cell>
          <cell r="F1885">
            <v>17847.58</v>
          </cell>
          <cell r="G1885">
            <v>-17847.58</v>
          </cell>
        </row>
        <row r="1886">
          <cell r="A1886" t="str">
            <v>600673.SH</v>
          </cell>
          <cell r="B1886" t="str">
            <v>东阳光</v>
          </cell>
          <cell r="C1886">
            <v>0</v>
          </cell>
          <cell r="D1886">
            <v>0</v>
          </cell>
          <cell r="E1886">
            <v>0</v>
          </cell>
          <cell r="F1886">
            <v>-1645644.64</v>
          </cell>
          <cell r="G1886">
            <v>1645644.64</v>
          </cell>
        </row>
        <row r="1887">
          <cell r="A1887" t="str">
            <v>600716.SH</v>
          </cell>
          <cell r="B1887" t="str">
            <v>凤凰股份</v>
          </cell>
          <cell r="C1887">
            <v>0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</row>
        <row r="1888">
          <cell r="A1888" t="str">
            <v>600733.SH</v>
          </cell>
          <cell r="B1888" t="str">
            <v>北汽蓝谷</v>
          </cell>
          <cell r="C1888">
            <v>0</v>
          </cell>
          <cell r="D1888">
            <v>0</v>
          </cell>
          <cell r="E1888">
            <v>0</v>
          </cell>
          <cell r="F1888">
            <v>-3951876.87</v>
          </cell>
          <cell r="G1888">
            <v>3951876.87</v>
          </cell>
        </row>
        <row r="1889">
          <cell r="A1889" t="str">
            <v>600713.SH</v>
          </cell>
          <cell r="B1889" t="str">
            <v>南京医药</v>
          </cell>
          <cell r="C1889">
            <v>0</v>
          </cell>
          <cell r="D1889">
            <v>0</v>
          </cell>
          <cell r="E1889">
            <v>0</v>
          </cell>
          <cell r="F1889">
            <v>4345569.82</v>
          </cell>
          <cell r="G1889">
            <v>-4345569.82</v>
          </cell>
        </row>
        <row r="1890">
          <cell r="A1890" t="str">
            <v>600682.SH</v>
          </cell>
          <cell r="B1890" t="str">
            <v>南京新百</v>
          </cell>
          <cell r="C1890">
            <v>0</v>
          </cell>
          <cell r="D1890">
            <v>0</v>
          </cell>
          <cell r="E1890">
            <v>0</v>
          </cell>
          <cell r="F1890">
            <v>-37923.73</v>
          </cell>
          <cell r="G1890">
            <v>37923.73</v>
          </cell>
        </row>
        <row r="1891">
          <cell r="A1891" t="str">
            <v>600718.SH</v>
          </cell>
          <cell r="B1891" t="str">
            <v>东软集团</v>
          </cell>
          <cell r="C1891">
            <v>0</v>
          </cell>
          <cell r="D1891">
            <v>0</v>
          </cell>
          <cell r="E1891">
            <v>0</v>
          </cell>
          <cell r="F1891">
            <v>-786656</v>
          </cell>
          <cell r="G1891">
            <v>786656</v>
          </cell>
        </row>
        <row r="1892">
          <cell r="A1892" t="str">
            <v>600744.SH</v>
          </cell>
          <cell r="B1892" t="str">
            <v>华银电力</v>
          </cell>
          <cell r="C1892">
            <v>0</v>
          </cell>
          <cell r="D1892">
            <v>0</v>
          </cell>
          <cell r="E1892">
            <v>0</v>
          </cell>
          <cell r="F1892">
            <v>311087.94</v>
          </cell>
          <cell r="G1892">
            <v>-311087.94</v>
          </cell>
        </row>
        <row r="1893">
          <cell r="A1893" t="str">
            <v>002644.SZ</v>
          </cell>
          <cell r="B1893" t="str">
            <v>佛慈制药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</row>
        <row r="1894">
          <cell r="A1894" t="str">
            <v>002647.SZ</v>
          </cell>
          <cell r="B1894" t="str">
            <v>仁东控股</v>
          </cell>
          <cell r="C1894">
            <v>0</v>
          </cell>
          <cell r="D1894">
            <v>0</v>
          </cell>
          <cell r="E1894">
            <v>0</v>
          </cell>
          <cell r="F1894">
            <v>488158.23</v>
          </cell>
          <cell r="G1894">
            <v>-488158.23</v>
          </cell>
        </row>
        <row r="1895">
          <cell r="A1895" t="str">
            <v>600738.SH</v>
          </cell>
          <cell r="B1895" t="str">
            <v>丽尚国潮</v>
          </cell>
          <cell r="C1895">
            <v>0</v>
          </cell>
          <cell r="D1895">
            <v>0</v>
          </cell>
          <cell r="E1895">
            <v>0</v>
          </cell>
          <cell r="F1895">
            <v>-3855</v>
          </cell>
          <cell r="G1895">
            <v>3855</v>
          </cell>
        </row>
        <row r="1896">
          <cell r="A1896" t="str">
            <v>002645.SZ</v>
          </cell>
          <cell r="B1896" t="str">
            <v>华宏科技</v>
          </cell>
          <cell r="C1896">
            <v>0</v>
          </cell>
          <cell r="D1896">
            <v>0</v>
          </cell>
          <cell r="E1896">
            <v>0</v>
          </cell>
          <cell r="F1896">
            <v>123446.83</v>
          </cell>
          <cell r="G1896">
            <v>-123446.83</v>
          </cell>
        </row>
        <row r="1897">
          <cell r="A1897" t="str">
            <v>002637.SZ</v>
          </cell>
          <cell r="B1897" t="str">
            <v>赞宇科技</v>
          </cell>
          <cell r="C1897">
            <v>0</v>
          </cell>
          <cell r="D1897">
            <v>0</v>
          </cell>
          <cell r="E1897">
            <v>0</v>
          </cell>
          <cell r="F1897">
            <v>-141983.24</v>
          </cell>
          <cell r="G1897">
            <v>141983.24</v>
          </cell>
        </row>
        <row r="1898">
          <cell r="A1898" t="str">
            <v>002650.SZ</v>
          </cell>
          <cell r="B1898" t="str">
            <v>加加食品</v>
          </cell>
          <cell r="C1898">
            <v>0</v>
          </cell>
          <cell r="D1898">
            <v>0</v>
          </cell>
          <cell r="E1898">
            <v>0</v>
          </cell>
          <cell r="F1898">
            <v>151968.5</v>
          </cell>
          <cell r="G1898">
            <v>-151968.5</v>
          </cell>
        </row>
        <row r="1899">
          <cell r="A1899" t="str">
            <v>600745.SH</v>
          </cell>
          <cell r="B1899" t="str">
            <v>闻泰科技</v>
          </cell>
          <cell r="C1899">
            <v>0</v>
          </cell>
          <cell r="D1899">
            <v>0</v>
          </cell>
          <cell r="E1899">
            <v>0</v>
          </cell>
          <cell r="F1899">
            <v>-1955094.77</v>
          </cell>
          <cell r="G1899">
            <v>1955094.77</v>
          </cell>
        </row>
        <row r="1900">
          <cell r="A1900" t="str">
            <v>002662.SZ</v>
          </cell>
          <cell r="B1900" t="str">
            <v>京威股份</v>
          </cell>
          <cell r="C1900">
            <v>0</v>
          </cell>
          <cell r="D1900">
            <v>0</v>
          </cell>
          <cell r="E1900">
            <v>0</v>
          </cell>
          <cell r="F1900">
            <v>6526403.85</v>
          </cell>
          <cell r="G1900">
            <v>-6526403.85</v>
          </cell>
        </row>
        <row r="1901">
          <cell r="A1901" t="str">
            <v>002667.SZ</v>
          </cell>
          <cell r="B1901" t="str">
            <v>鞍重股份</v>
          </cell>
          <cell r="C1901">
            <v>0</v>
          </cell>
          <cell r="D1901">
            <v>0</v>
          </cell>
          <cell r="E1901">
            <v>0</v>
          </cell>
          <cell r="F1901">
            <v>138188.46</v>
          </cell>
          <cell r="G1901">
            <v>-138188.46</v>
          </cell>
        </row>
        <row r="1902">
          <cell r="A1902" t="str">
            <v>600749.SH</v>
          </cell>
          <cell r="B1902" t="str">
            <v>西藏旅游</v>
          </cell>
          <cell r="C1902">
            <v>0</v>
          </cell>
          <cell r="D1902">
            <v>0</v>
          </cell>
          <cell r="E1902">
            <v>0</v>
          </cell>
          <cell r="F1902">
            <v>-316476.72</v>
          </cell>
          <cell r="G1902">
            <v>316476.72</v>
          </cell>
        </row>
        <row r="1903">
          <cell r="A1903" t="str">
            <v>600769.SH</v>
          </cell>
          <cell r="B1903" t="str">
            <v>祥龙电业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</row>
        <row r="1904">
          <cell r="A1904" t="str">
            <v>002666.SZ</v>
          </cell>
          <cell r="B1904" t="str">
            <v>德联集团</v>
          </cell>
          <cell r="C1904">
            <v>0</v>
          </cell>
          <cell r="D1904">
            <v>0</v>
          </cell>
          <cell r="E1904">
            <v>0</v>
          </cell>
          <cell r="F1904">
            <v>755426.2</v>
          </cell>
          <cell r="G1904">
            <v>-755426.2</v>
          </cell>
        </row>
        <row r="1905">
          <cell r="A1905" t="str">
            <v>002672.SZ</v>
          </cell>
          <cell r="B1905" t="str">
            <v>东江环保</v>
          </cell>
          <cell r="C1905">
            <v>0</v>
          </cell>
          <cell r="D1905">
            <v>0</v>
          </cell>
          <cell r="E1905">
            <v>0</v>
          </cell>
          <cell r="F1905">
            <v>3771349.91</v>
          </cell>
          <cell r="G1905">
            <v>-3771349.91</v>
          </cell>
        </row>
        <row r="1906">
          <cell r="A1906" t="str">
            <v>600748.SH</v>
          </cell>
          <cell r="B1906" t="str">
            <v>上实发展</v>
          </cell>
          <cell r="C1906">
            <v>0</v>
          </cell>
          <cell r="D1906">
            <v>0</v>
          </cell>
          <cell r="E1906">
            <v>0</v>
          </cell>
          <cell r="F1906">
            <v>407521.95</v>
          </cell>
          <cell r="G1906">
            <v>-407521.95</v>
          </cell>
        </row>
        <row r="1907">
          <cell r="A1907" t="str">
            <v>600759.SH</v>
          </cell>
          <cell r="B1907" t="str">
            <v>洲际油气</v>
          </cell>
          <cell r="C1907">
            <v>0</v>
          </cell>
          <cell r="D1907">
            <v>0</v>
          </cell>
          <cell r="E1907">
            <v>0</v>
          </cell>
          <cell r="F1907">
            <v>17617.02</v>
          </cell>
          <cell r="G1907">
            <v>-17617.02</v>
          </cell>
        </row>
        <row r="1908">
          <cell r="A1908" t="str">
            <v>600789.SH</v>
          </cell>
          <cell r="B1908" t="str">
            <v>鲁抗医药</v>
          </cell>
          <cell r="C1908">
            <v>0</v>
          </cell>
          <cell r="D1908">
            <v>0</v>
          </cell>
          <cell r="E1908">
            <v>0</v>
          </cell>
          <cell r="F1908">
            <v>-78113.26</v>
          </cell>
          <cell r="G1908">
            <v>78113.26</v>
          </cell>
        </row>
        <row r="1909">
          <cell r="A1909" t="str">
            <v>600758.SH</v>
          </cell>
          <cell r="B1909" t="str">
            <v>辽宁能源</v>
          </cell>
          <cell r="C1909">
            <v>0</v>
          </cell>
          <cell r="D1909">
            <v>0</v>
          </cell>
          <cell r="E1909">
            <v>0</v>
          </cell>
          <cell r="F1909">
            <v>14033.04</v>
          </cell>
          <cell r="G1909">
            <v>-14033.04</v>
          </cell>
        </row>
        <row r="1910">
          <cell r="A1910" t="str">
            <v>002685.SZ</v>
          </cell>
          <cell r="B1910" t="str">
            <v>华东重机</v>
          </cell>
          <cell r="C1910">
            <v>0</v>
          </cell>
          <cell r="D1910">
            <v>0</v>
          </cell>
          <cell r="E1910">
            <v>0</v>
          </cell>
          <cell r="F1910">
            <v>-7015.93</v>
          </cell>
          <cell r="G1910">
            <v>7015.93</v>
          </cell>
        </row>
        <row r="1911">
          <cell r="A1911" t="str">
            <v>600746.SH</v>
          </cell>
          <cell r="B1911" t="str">
            <v>江苏索普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</row>
        <row r="1912">
          <cell r="A1912" t="str">
            <v>600754.SH</v>
          </cell>
          <cell r="B1912" t="str">
            <v>锦江酒店</v>
          </cell>
          <cell r="C1912">
            <v>0</v>
          </cell>
          <cell r="D1912">
            <v>0</v>
          </cell>
          <cell r="E1912">
            <v>0</v>
          </cell>
          <cell r="F1912">
            <v>7617213.33</v>
          </cell>
          <cell r="G1912">
            <v>-7617213.33</v>
          </cell>
        </row>
        <row r="1913">
          <cell r="A1913" t="str">
            <v>600780.SH</v>
          </cell>
          <cell r="B1913" t="str">
            <v>通宝能源</v>
          </cell>
          <cell r="C1913">
            <v>0</v>
          </cell>
          <cell r="D1913">
            <v>0</v>
          </cell>
          <cell r="E1913">
            <v>0</v>
          </cell>
          <cell r="F1913">
            <v>0</v>
          </cell>
          <cell r="G1913">
            <v>0</v>
          </cell>
        </row>
        <row r="1914">
          <cell r="A1914" t="str">
            <v>600771.SH</v>
          </cell>
          <cell r="B1914" t="str">
            <v>广誉远</v>
          </cell>
          <cell r="C1914">
            <v>0</v>
          </cell>
          <cell r="D1914">
            <v>0</v>
          </cell>
          <cell r="E1914">
            <v>0</v>
          </cell>
          <cell r="F1914">
            <v>401233.15</v>
          </cell>
          <cell r="G1914">
            <v>-401233.15</v>
          </cell>
        </row>
        <row r="1915">
          <cell r="A1915" t="str">
            <v>600761.SH</v>
          </cell>
          <cell r="B1915" t="str">
            <v>安徽合力</v>
          </cell>
          <cell r="C1915">
            <v>0</v>
          </cell>
          <cell r="D1915">
            <v>0</v>
          </cell>
          <cell r="E1915">
            <v>0</v>
          </cell>
          <cell r="F1915">
            <v>1193160.53</v>
          </cell>
          <cell r="G1915">
            <v>-1193160.53</v>
          </cell>
        </row>
        <row r="1916">
          <cell r="A1916" t="str">
            <v>600757.SH</v>
          </cell>
          <cell r="B1916" t="str">
            <v>长江传媒</v>
          </cell>
          <cell r="C1916">
            <v>0</v>
          </cell>
          <cell r="D1916">
            <v>0</v>
          </cell>
          <cell r="E1916">
            <v>0</v>
          </cell>
          <cell r="F1916">
            <v>-12032405.81</v>
          </cell>
          <cell r="G1916">
            <v>12032405.81</v>
          </cell>
        </row>
        <row r="1917">
          <cell r="A1917" t="str">
            <v>600781.SH</v>
          </cell>
          <cell r="B1917" t="str">
            <v>ST辅仁</v>
          </cell>
          <cell r="C1917">
            <v>0</v>
          </cell>
          <cell r="D1917">
            <v>0</v>
          </cell>
          <cell r="E1917">
            <v>0</v>
          </cell>
          <cell r="F1917">
            <v>-6954499.8</v>
          </cell>
          <cell r="G1917">
            <v>6954499.8</v>
          </cell>
        </row>
        <row r="1918">
          <cell r="A1918" t="str">
            <v>002689.SZ</v>
          </cell>
          <cell r="B1918" t="str">
            <v>远大智能</v>
          </cell>
          <cell r="C1918">
            <v>0</v>
          </cell>
          <cell r="D1918">
            <v>0</v>
          </cell>
          <cell r="E1918">
            <v>0</v>
          </cell>
          <cell r="F1918">
            <v>-85503.21</v>
          </cell>
          <cell r="G1918">
            <v>85503.21</v>
          </cell>
        </row>
        <row r="1919">
          <cell r="A1919" t="str">
            <v>002683.SZ</v>
          </cell>
          <cell r="B1919" t="str">
            <v>广东宏大</v>
          </cell>
          <cell r="C1919">
            <v>0</v>
          </cell>
          <cell r="D1919">
            <v>0</v>
          </cell>
          <cell r="E1919">
            <v>0</v>
          </cell>
          <cell r="F1919">
            <v>-5243744.1</v>
          </cell>
          <cell r="G1919">
            <v>5243744.1</v>
          </cell>
        </row>
        <row r="1920">
          <cell r="A1920" t="str">
            <v>002676.SZ</v>
          </cell>
          <cell r="B1920" t="str">
            <v>顺威股份</v>
          </cell>
          <cell r="C1920">
            <v>0</v>
          </cell>
          <cell r="D1920">
            <v>0</v>
          </cell>
          <cell r="E1920">
            <v>0</v>
          </cell>
          <cell r="F1920">
            <v>2717402.28</v>
          </cell>
          <cell r="G1920">
            <v>-2717402.28</v>
          </cell>
        </row>
        <row r="1921">
          <cell r="A1921" t="str">
            <v>002664.SZ</v>
          </cell>
          <cell r="B1921" t="str">
            <v>长鹰信质</v>
          </cell>
          <cell r="C1921">
            <v>0</v>
          </cell>
          <cell r="D1921">
            <v>0</v>
          </cell>
          <cell r="E1921">
            <v>0</v>
          </cell>
          <cell r="F1921">
            <v>75644.89</v>
          </cell>
          <cell r="G1921">
            <v>-75644.89</v>
          </cell>
        </row>
        <row r="1922">
          <cell r="A1922" t="str">
            <v>002673.SZ</v>
          </cell>
          <cell r="B1922" t="str">
            <v>西部证券</v>
          </cell>
          <cell r="C1922">
            <v>0</v>
          </cell>
          <cell r="D1922">
            <v>0</v>
          </cell>
          <cell r="E1922">
            <v>0</v>
          </cell>
          <cell r="F1922">
            <v>3471.95</v>
          </cell>
          <cell r="G1922">
            <v>-3471.95</v>
          </cell>
        </row>
        <row r="1923">
          <cell r="A1923" t="str">
            <v>600763.SH</v>
          </cell>
          <cell r="B1923" t="str">
            <v>通策医疗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</row>
        <row r="1924">
          <cell r="A1924" t="str">
            <v>600783.SH</v>
          </cell>
          <cell r="B1924" t="str">
            <v>鲁信创投</v>
          </cell>
          <cell r="C1924">
            <v>0</v>
          </cell>
          <cell r="D1924">
            <v>0</v>
          </cell>
          <cell r="E1924">
            <v>0</v>
          </cell>
          <cell r="F1924">
            <v>38053.1</v>
          </cell>
          <cell r="G1924">
            <v>-38053.1</v>
          </cell>
        </row>
        <row r="1925">
          <cell r="A1925" t="str">
            <v>002696.SZ</v>
          </cell>
          <cell r="B1925" t="str">
            <v>百洋股份</v>
          </cell>
          <cell r="C1925">
            <v>0</v>
          </cell>
          <cell r="D1925">
            <v>0</v>
          </cell>
          <cell r="E1925">
            <v>0</v>
          </cell>
          <cell r="F1925">
            <v>5421.37</v>
          </cell>
          <cell r="G1925">
            <v>-5421.37</v>
          </cell>
        </row>
        <row r="1926">
          <cell r="A1926" t="str">
            <v>600767.SH</v>
          </cell>
          <cell r="B1926" t="str">
            <v>运盛医疗</v>
          </cell>
          <cell r="C1926">
            <v>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</row>
        <row r="1927">
          <cell r="A1927" t="str">
            <v>002697.SZ</v>
          </cell>
          <cell r="B1927" t="str">
            <v>红旗连锁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</row>
        <row r="1928">
          <cell r="A1928" t="str">
            <v>600814.SH</v>
          </cell>
          <cell r="B1928" t="str">
            <v>杭州解百</v>
          </cell>
          <cell r="C1928">
            <v>0</v>
          </cell>
          <cell r="D1928">
            <v>0</v>
          </cell>
          <cell r="E1928">
            <v>0</v>
          </cell>
          <cell r="F1928">
            <v>6529797.38</v>
          </cell>
          <cell r="G1928">
            <v>-6529797.38</v>
          </cell>
        </row>
        <row r="1929">
          <cell r="A1929" t="str">
            <v>600755.SH</v>
          </cell>
          <cell r="B1929" t="str">
            <v>厦门国贸</v>
          </cell>
          <cell r="C1929">
            <v>0</v>
          </cell>
          <cell r="D1929">
            <v>0</v>
          </cell>
          <cell r="E1929">
            <v>0</v>
          </cell>
          <cell r="F1929">
            <v>149181088.4</v>
          </cell>
          <cell r="G1929">
            <v>-149181088.4</v>
          </cell>
        </row>
        <row r="1930">
          <cell r="A1930" t="str">
            <v>600784.SH</v>
          </cell>
          <cell r="B1930" t="str">
            <v>鲁银投资</v>
          </cell>
          <cell r="C1930">
            <v>0</v>
          </cell>
          <cell r="D1930">
            <v>0</v>
          </cell>
          <cell r="E1930">
            <v>0</v>
          </cell>
          <cell r="F1930">
            <v>27979.49</v>
          </cell>
          <cell r="G1930">
            <v>-27979.49</v>
          </cell>
        </row>
        <row r="1931">
          <cell r="A1931" t="str">
            <v>600793.SH</v>
          </cell>
          <cell r="B1931" t="str">
            <v>宜宾纸业</v>
          </cell>
          <cell r="C1931">
            <v>0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</row>
        <row r="1932">
          <cell r="A1932" t="str">
            <v>600770.SH</v>
          </cell>
          <cell r="B1932" t="str">
            <v>综艺股份</v>
          </cell>
          <cell r="C1932">
            <v>0</v>
          </cell>
          <cell r="D1932">
            <v>0</v>
          </cell>
          <cell r="E1932">
            <v>0</v>
          </cell>
          <cell r="F1932">
            <v>-129471</v>
          </cell>
          <cell r="G1932">
            <v>129471</v>
          </cell>
        </row>
        <row r="1933">
          <cell r="A1933" t="str">
            <v>600765.SH</v>
          </cell>
          <cell r="B1933" t="str">
            <v>中航重机</v>
          </cell>
          <cell r="C1933">
            <v>0</v>
          </cell>
          <cell r="D1933">
            <v>0</v>
          </cell>
          <cell r="E1933">
            <v>0</v>
          </cell>
          <cell r="F1933">
            <v>348022.51</v>
          </cell>
          <cell r="G1933">
            <v>-348022.51</v>
          </cell>
        </row>
        <row r="1934">
          <cell r="A1934" t="str">
            <v>600773.SH</v>
          </cell>
          <cell r="B1934" t="str">
            <v>西藏城投</v>
          </cell>
          <cell r="C1934">
            <v>0</v>
          </cell>
          <cell r="D1934">
            <v>0</v>
          </cell>
          <cell r="E1934">
            <v>0</v>
          </cell>
          <cell r="F1934">
            <v>-3724.45</v>
          </cell>
          <cell r="G1934">
            <v>3724.45</v>
          </cell>
        </row>
        <row r="1935">
          <cell r="A1935" t="str">
            <v>600792.SH</v>
          </cell>
          <cell r="B1935" t="str">
            <v>云煤能源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</row>
        <row r="1936">
          <cell r="A1936" t="str">
            <v>002684.SZ</v>
          </cell>
          <cell r="B1936" t="str">
            <v>*ST猛狮</v>
          </cell>
          <cell r="C1936">
            <v>0</v>
          </cell>
          <cell r="D1936">
            <v>0</v>
          </cell>
          <cell r="E1936">
            <v>0</v>
          </cell>
          <cell r="F1936">
            <v>21290603.62</v>
          </cell>
          <cell r="G1936">
            <v>-21290603.62</v>
          </cell>
        </row>
        <row r="1937">
          <cell r="A1937" t="str">
            <v>600790.SH</v>
          </cell>
          <cell r="B1937" t="str">
            <v>轻纺城</v>
          </cell>
          <cell r="C1937">
            <v>0</v>
          </cell>
          <cell r="D1937">
            <v>0</v>
          </cell>
          <cell r="E1937">
            <v>0</v>
          </cell>
          <cell r="F1937">
            <v>-4512.01</v>
          </cell>
          <cell r="G1937">
            <v>4512.01</v>
          </cell>
        </row>
        <row r="1938">
          <cell r="A1938" t="str">
            <v>600816.SH</v>
          </cell>
          <cell r="B1938" t="str">
            <v>ST安信</v>
          </cell>
          <cell r="C1938">
            <v>0</v>
          </cell>
          <cell r="D1938">
            <v>0</v>
          </cell>
          <cell r="E1938">
            <v>0</v>
          </cell>
          <cell r="F1938">
            <v>0</v>
          </cell>
          <cell r="G1938">
            <v>0</v>
          </cell>
        </row>
        <row r="1939">
          <cell r="A1939" t="str">
            <v>002691.SZ</v>
          </cell>
          <cell r="B1939" t="str">
            <v>冀凯股份</v>
          </cell>
          <cell r="C1939">
            <v>0</v>
          </cell>
          <cell r="D1939">
            <v>0</v>
          </cell>
          <cell r="E1939">
            <v>0</v>
          </cell>
          <cell r="F1939">
            <v>352485.39</v>
          </cell>
          <cell r="G1939">
            <v>-352485.39</v>
          </cell>
        </row>
        <row r="1940">
          <cell r="A1940" t="str">
            <v>002686.SZ</v>
          </cell>
          <cell r="B1940" t="str">
            <v>亿利达</v>
          </cell>
          <cell r="C1940">
            <v>0</v>
          </cell>
          <cell r="D1940">
            <v>0</v>
          </cell>
          <cell r="E1940">
            <v>0</v>
          </cell>
          <cell r="F1940">
            <v>640127.57</v>
          </cell>
          <cell r="G1940">
            <v>-640127.57</v>
          </cell>
        </row>
        <row r="1941">
          <cell r="A1941" t="str">
            <v>600774.SH</v>
          </cell>
          <cell r="B1941" t="str">
            <v>汉商集团</v>
          </cell>
          <cell r="C1941">
            <v>0</v>
          </cell>
          <cell r="D1941">
            <v>0</v>
          </cell>
          <cell r="E1941">
            <v>0</v>
          </cell>
          <cell r="F1941">
            <v>3478.27</v>
          </cell>
          <cell r="G1941">
            <v>-3478.27</v>
          </cell>
        </row>
        <row r="1942">
          <cell r="A1942" t="str">
            <v>600804.SH</v>
          </cell>
          <cell r="B1942" t="str">
            <v>鹏博士</v>
          </cell>
          <cell r="C1942">
            <v>0</v>
          </cell>
          <cell r="D1942">
            <v>0</v>
          </cell>
          <cell r="E1942">
            <v>0</v>
          </cell>
          <cell r="F1942">
            <v>1090910805.38</v>
          </cell>
          <cell r="G1942">
            <v>-1090910805.38</v>
          </cell>
        </row>
        <row r="1943">
          <cell r="A1943" t="str">
            <v>600809.SH</v>
          </cell>
          <cell r="B1943" t="str">
            <v>山西汾酒</v>
          </cell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0</v>
          </cell>
        </row>
        <row r="1944">
          <cell r="A1944" t="str">
            <v>002701.SZ</v>
          </cell>
          <cell r="B1944" t="str">
            <v>奥瑞金</v>
          </cell>
          <cell r="C1944">
            <v>0</v>
          </cell>
          <cell r="D1944">
            <v>0</v>
          </cell>
          <cell r="E1944">
            <v>0</v>
          </cell>
          <cell r="F1944">
            <v>5732197</v>
          </cell>
          <cell r="G1944">
            <v>-5732197</v>
          </cell>
        </row>
        <row r="1945">
          <cell r="A1945" t="str">
            <v>002728.SZ</v>
          </cell>
          <cell r="B1945" t="str">
            <v>特一药业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</row>
        <row r="1946">
          <cell r="A1946" t="str">
            <v>600798.SH</v>
          </cell>
          <cell r="B1946" t="str">
            <v>宁波海运</v>
          </cell>
          <cell r="C1946">
            <v>0</v>
          </cell>
          <cell r="D1946">
            <v>0</v>
          </cell>
          <cell r="E1946">
            <v>0</v>
          </cell>
          <cell r="F1946">
            <v>30502795.45</v>
          </cell>
          <cell r="G1946">
            <v>-30502795.45</v>
          </cell>
        </row>
        <row r="1947">
          <cell r="A1947" t="str">
            <v>600791.SH</v>
          </cell>
          <cell r="B1947" t="str">
            <v>京能置业</v>
          </cell>
          <cell r="C1947">
            <v>0</v>
          </cell>
          <cell r="D1947">
            <v>0</v>
          </cell>
          <cell r="E1947">
            <v>0</v>
          </cell>
          <cell r="F1947">
            <v>3539.82</v>
          </cell>
          <cell r="G1947">
            <v>-3539.82</v>
          </cell>
        </row>
        <row r="1948">
          <cell r="A1948" t="str">
            <v>002725.SZ</v>
          </cell>
          <cell r="B1948" t="str">
            <v>跃岭股份</v>
          </cell>
          <cell r="C1948">
            <v>0</v>
          </cell>
          <cell r="D1948">
            <v>0</v>
          </cell>
          <cell r="E1948">
            <v>0</v>
          </cell>
          <cell r="F1948">
            <v>64133.88</v>
          </cell>
          <cell r="G1948">
            <v>-64133.88</v>
          </cell>
        </row>
        <row r="1949">
          <cell r="A1949" t="str">
            <v>002729.SZ</v>
          </cell>
          <cell r="B1949" t="str">
            <v>好利科技</v>
          </cell>
          <cell r="C1949">
            <v>0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</row>
        <row r="1950">
          <cell r="A1950" t="str">
            <v>600777.SH</v>
          </cell>
          <cell r="B1950" t="str">
            <v>新潮能源</v>
          </cell>
          <cell r="C1950">
            <v>0</v>
          </cell>
          <cell r="D1950">
            <v>0</v>
          </cell>
          <cell r="E1950">
            <v>0</v>
          </cell>
          <cell r="F1950">
            <v>132108.24</v>
          </cell>
          <cell r="G1950">
            <v>-132108.24</v>
          </cell>
        </row>
        <row r="1951">
          <cell r="A1951" t="str">
            <v>600821.SH</v>
          </cell>
          <cell r="B1951" t="str">
            <v>金开新能</v>
          </cell>
          <cell r="C1951">
            <v>0</v>
          </cell>
          <cell r="D1951">
            <v>0</v>
          </cell>
          <cell r="E1951">
            <v>0</v>
          </cell>
          <cell r="F1951">
            <v>13176.87</v>
          </cell>
          <cell r="G1951">
            <v>-13176.87</v>
          </cell>
        </row>
        <row r="1952">
          <cell r="A1952" t="str">
            <v>002732.SZ</v>
          </cell>
          <cell r="B1952" t="str">
            <v>燕塘乳业</v>
          </cell>
          <cell r="C1952">
            <v>0</v>
          </cell>
          <cell r="D1952">
            <v>0</v>
          </cell>
          <cell r="E1952">
            <v>0</v>
          </cell>
          <cell r="F1952">
            <v>179335.53</v>
          </cell>
          <cell r="G1952">
            <v>-179335.53</v>
          </cell>
        </row>
        <row r="1953">
          <cell r="A1953" t="str">
            <v>600811.SH</v>
          </cell>
          <cell r="B1953" t="str">
            <v>东方集团</v>
          </cell>
          <cell r="C1953">
            <v>0</v>
          </cell>
          <cell r="D1953">
            <v>0</v>
          </cell>
          <cell r="E1953">
            <v>0</v>
          </cell>
          <cell r="F1953">
            <v>1703.94</v>
          </cell>
          <cell r="G1953">
            <v>-1703.94</v>
          </cell>
        </row>
        <row r="1954">
          <cell r="A1954" t="str">
            <v>600795.SH</v>
          </cell>
          <cell r="B1954" t="str">
            <v>国电电力</v>
          </cell>
          <cell r="C1954">
            <v>0</v>
          </cell>
          <cell r="D1954">
            <v>0</v>
          </cell>
          <cell r="E1954">
            <v>0</v>
          </cell>
          <cell r="F1954">
            <v>59446019.02</v>
          </cell>
          <cell r="G1954">
            <v>-59446019.02</v>
          </cell>
        </row>
        <row r="1955">
          <cell r="A1955" t="str">
            <v>002703.SZ</v>
          </cell>
          <cell r="B1955" t="str">
            <v>浙江世宝</v>
          </cell>
          <cell r="C1955">
            <v>0</v>
          </cell>
          <cell r="D1955">
            <v>0</v>
          </cell>
          <cell r="E1955">
            <v>0</v>
          </cell>
          <cell r="F1955">
            <v>5762018.57</v>
          </cell>
          <cell r="G1955">
            <v>-5762018.57</v>
          </cell>
        </row>
        <row r="1956">
          <cell r="A1956" t="str">
            <v>002702.SZ</v>
          </cell>
          <cell r="B1956" t="str">
            <v>海欣食品</v>
          </cell>
          <cell r="C1956">
            <v>0</v>
          </cell>
          <cell r="D1956">
            <v>0</v>
          </cell>
          <cell r="E1956">
            <v>0</v>
          </cell>
          <cell r="F1956">
            <v>-266510.21</v>
          </cell>
          <cell r="G1956">
            <v>266510.21</v>
          </cell>
        </row>
        <row r="1957">
          <cell r="A1957" t="str">
            <v>002741.SZ</v>
          </cell>
          <cell r="B1957" t="str">
            <v>光华科技</v>
          </cell>
          <cell r="C1957">
            <v>0</v>
          </cell>
          <cell r="D1957">
            <v>0</v>
          </cell>
          <cell r="E1957">
            <v>0</v>
          </cell>
          <cell r="F1957">
            <v>6662.53</v>
          </cell>
          <cell r="G1957">
            <v>-6662.53</v>
          </cell>
        </row>
        <row r="1958">
          <cell r="A1958" t="str">
            <v>002679.SZ</v>
          </cell>
          <cell r="B1958" t="str">
            <v>福建金森</v>
          </cell>
          <cell r="C1958">
            <v>0</v>
          </cell>
          <cell r="D1958">
            <v>0</v>
          </cell>
          <cell r="E1958">
            <v>0</v>
          </cell>
          <cell r="F1958">
            <v>-69099.83</v>
          </cell>
          <cell r="G1958">
            <v>69099.83</v>
          </cell>
        </row>
        <row r="1959">
          <cell r="A1959" t="str">
            <v>002724.SZ</v>
          </cell>
          <cell r="B1959" t="str">
            <v>海洋王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</row>
        <row r="1960">
          <cell r="A1960" t="str">
            <v>002734.SZ</v>
          </cell>
          <cell r="B1960" t="str">
            <v>利民股份</v>
          </cell>
          <cell r="C1960">
            <v>0</v>
          </cell>
          <cell r="D1960">
            <v>0</v>
          </cell>
          <cell r="E1960">
            <v>0</v>
          </cell>
          <cell r="F1960">
            <v>156483.48</v>
          </cell>
          <cell r="G1960">
            <v>-156483.48</v>
          </cell>
        </row>
        <row r="1961">
          <cell r="A1961" t="str">
            <v>600822.SH</v>
          </cell>
          <cell r="B1961" t="str">
            <v>上海物贸</v>
          </cell>
          <cell r="C1961">
            <v>0</v>
          </cell>
          <cell r="D1961">
            <v>0</v>
          </cell>
          <cell r="E1961">
            <v>0</v>
          </cell>
          <cell r="F1961">
            <v>165341.06</v>
          </cell>
          <cell r="G1961">
            <v>-165341.06</v>
          </cell>
        </row>
        <row r="1962">
          <cell r="A1962" t="str">
            <v>002700.SZ</v>
          </cell>
          <cell r="B1962" t="str">
            <v>ST浩源</v>
          </cell>
          <cell r="C1962">
            <v>0</v>
          </cell>
          <cell r="D1962">
            <v>0</v>
          </cell>
          <cell r="E1962">
            <v>0</v>
          </cell>
          <cell r="F1962">
            <v>459.73</v>
          </cell>
          <cell r="G1962">
            <v>-459.73</v>
          </cell>
        </row>
        <row r="1963">
          <cell r="A1963" t="str">
            <v>002708.SZ</v>
          </cell>
          <cell r="B1963" t="str">
            <v>光洋股份</v>
          </cell>
          <cell r="C1963">
            <v>0</v>
          </cell>
          <cell r="D1963">
            <v>0</v>
          </cell>
          <cell r="E1963">
            <v>0</v>
          </cell>
          <cell r="F1963">
            <v>900209.18</v>
          </cell>
          <cell r="G1963">
            <v>-900209.18</v>
          </cell>
        </row>
        <row r="1964">
          <cell r="A1964" t="str">
            <v>600827.SH</v>
          </cell>
          <cell r="B1964" t="str">
            <v>百联股份</v>
          </cell>
          <cell r="C1964">
            <v>0</v>
          </cell>
          <cell r="D1964">
            <v>0</v>
          </cell>
          <cell r="E1964">
            <v>0</v>
          </cell>
          <cell r="F1964">
            <v>26229796.89</v>
          </cell>
          <cell r="G1964">
            <v>-26229796.89</v>
          </cell>
        </row>
        <row r="1965">
          <cell r="A1965" t="str">
            <v>600848.SH</v>
          </cell>
          <cell r="B1965" t="str">
            <v>上海临港</v>
          </cell>
          <cell r="C1965">
            <v>0</v>
          </cell>
          <cell r="D1965">
            <v>0</v>
          </cell>
          <cell r="E1965">
            <v>0</v>
          </cell>
          <cell r="F1965">
            <v>653948.61</v>
          </cell>
          <cell r="G1965">
            <v>-653948.61</v>
          </cell>
        </row>
        <row r="1966">
          <cell r="A1966" t="str">
            <v>002735.SZ</v>
          </cell>
          <cell r="B1966" t="str">
            <v>王子新材</v>
          </cell>
          <cell r="C1966">
            <v>0</v>
          </cell>
          <cell r="D1966">
            <v>0</v>
          </cell>
          <cell r="E1966">
            <v>0</v>
          </cell>
          <cell r="F1966">
            <v>-2205543.73</v>
          </cell>
          <cell r="G1966">
            <v>2205543.73</v>
          </cell>
        </row>
        <row r="1967">
          <cell r="A1967" t="str">
            <v>600796.SH</v>
          </cell>
          <cell r="B1967" t="str">
            <v>钱江生化</v>
          </cell>
          <cell r="C1967">
            <v>0</v>
          </cell>
          <cell r="D1967">
            <v>0</v>
          </cell>
          <cell r="E1967">
            <v>0</v>
          </cell>
          <cell r="F1967">
            <v>926574.6</v>
          </cell>
          <cell r="G1967">
            <v>-926574.6</v>
          </cell>
        </row>
        <row r="1968">
          <cell r="A1968" t="str">
            <v>002682.SZ</v>
          </cell>
          <cell r="B1968" t="str">
            <v>龙洲股份</v>
          </cell>
          <cell r="C1968">
            <v>0</v>
          </cell>
          <cell r="D1968">
            <v>0</v>
          </cell>
          <cell r="E1968">
            <v>0</v>
          </cell>
          <cell r="F1968">
            <v>895366.92</v>
          </cell>
          <cell r="G1968">
            <v>-895366.92</v>
          </cell>
        </row>
        <row r="1969">
          <cell r="A1969" t="str">
            <v>002767.SZ</v>
          </cell>
          <cell r="B1969" t="str">
            <v>先锋电子</v>
          </cell>
          <cell r="C1969">
            <v>0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</row>
        <row r="1970">
          <cell r="A1970" t="str">
            <v>600841.SH</v>
          </cell>
          <cell r="B1970" t="str">
            <v>动力新科</v>
          </cell>
          <cell r="C1970">
            <v>0</v>
          </cell>
          <cell r="D1970">
            <v>0</v>
          </cell>
          <cell r="E1970">
            <v>0</v>
          </cell>
          <cell r="F1970">
            <v>-8935644.69</v>
          </cell>
          <cell r="G1970">
            <v>8935644.69</v>
          </cell>
        </row>
        <row r="1971">
          <cell r="A1971" t="str">
            <v>002716.SZ</v>
          </cell>
          <cell r="B1971" t="str">
            <v>金贵银业</v>
          </cell>
          <cell r="C1971">
            <v>0</v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</row>
        <row r="1972">
          <cell r="A1972" t="str">
            <v>002743.SZ</v>
          </cell>
          <cell r="B1972" t="str">
            <v>富煌钢构</v>
          </cell>
          <cell r="C1972">
            <v>0</v>
          </cell>
          <cell r="D1972">
            <v>0</v>
          </cell>
          <cell r="E1972">
            <v>0</v>
          </cell>
          <cell r="F1972">
            <v>93862.75</v>
          </cell>
          <cell r="G1972">
            <v>-93862.75</v>
          </cell>
        </row>
        <row r="1973">
          <cell r="A1973" t="str">
            <v>600864.SH</v>
          </cell>
          <cell r="B1973" t="str">
            <v>哈投股份</v>
          </cell>
          <cell r="C1973">
            <v>0</v>
          </cell>
          <cell r="D1973">
            <v>0</v>
          </cell>
          <cell r="E1973">
            <v>0</v>
          </cell>
          <cell r="F1973">
            <v>-11824.66</v>
          </cell>
          <cell r="G1973">
            <v>11824.66</v>
          </cell>
        </row>
        <row r="1974">
          <cell r="A1974" t="str">
            <v>002751.SZ</v>
          </cell>
          <cell r="B1974" t="str">
            <v>易尚展示</v>
          </cell>
          <cell r="C1974">
            <v>0</v>
          </cell>
          <cell r="D1974">
            <v>0</v>
          </cell>
          <cell r="E1974">
            <v>0</v>
          </cell>
          <cell r="F1974">
            <v>-1348961.49</v>
          </cell>
          <cell r="G1974">
            <v>1348961.49</v>
          </cell>
        </row>
        <row r="1975">
          <cell r="A1975" t="str">
            <v>600831.SH</v>
          </cell>
          <cell r="B1975" t="str">
            <v>广电网络</v>
          </cell>
          <cell r="C1975">
            <v>0</v>
          </cell>
          <cell r="D1975">
            <v>0</v>
          </cell>
          <cell r="E1975">
            <v>0</v>
          </cell>
          <cell r="F1975">
            <v>7161464.32</v>
          </cell>
          <cell r="G1975">
            <v>-7161464.32</v>
          </cell>
        </row>
        <row r="1976">
          <cell r="A1976" t="str">
            <v>600829.SH</v>
          </cell>
          <cell r="B1976" t="str">
            <v>人民同泰</v>
          </cell>
          <cell r="C1976">
            <v>0</v>
          </cell>
          <cell r="D1976">
            <v>0</v>
          </cell>
          <cell r="E1976">
            <v>0</v>
          </cell>
          <cell r="F1976">
            <v>-742049.41</v>
          </cell>
          <cell r="G1976">
            <v>742049.41</v>
          </cell>
        </row>
        <row r="1977">
          <cell r="A1977" t="str">
            <v>002759.SZ</v>
          </cell>
          <cell r="B1977" t="str">
            <v>天际股份</v>
          </cell>
          <cell r="C1977">
            <v>0</v>
          </cell>
          <cell r="D1977">
            <v>0</v>
          </cell>
          <cell r="E1977">
            <v>0</v>
          </cell>
          <cell r="F1977">
            <v>-767029.51</v>
          </cell>
          <cell r="G1977">
            <v>767029.51</v>
          </cell>
        </row>
        <row r="1978">
          <cell r="A1978" t="str">
            <v>600807.SH</v>
          </cell>
          <cell r="B1978" t="str">
            <v>济南高新</v>
          </cell>
          <cell r="C1978">
            <v>0</v>
          </cell>
          <cell r="D1978">
            <v>0</v>
          </cell>
          <cell r="E1978">
            <v>0</v>
          </cell>
          <cell r="F1978">
            <v>780271.21</v>
          </cell>
          <cell r="G1978">
            <v>-780271.21</v>
          </cell>
        </row>
        <row r="1979">
          <cell r="A1979" t="str">
            <v>002717.SZ</v>
          </cell>
          <cell r="B1979" t="str">
            <v>岭南股份</v>
          </cell>
          <cell r="C1979">
            <v>0</v>
          </cell>
          <cell r="D1979">
            <v>0</v>
          </cell>
          <cell r="E1979">
            <v>0</v>
          </cell>
          <cell r="F1979">
            <v>-972432.75</v>
          </cell>
          <cell r="G1979">
            <v>972432.75</v>
          </cell>
        </row>
        <row r="1980">
          <cell r="A1980" t="str">
            <v>002726.SZ</v>
          </cell>
          <cell r="B1980" t="str">
            <v>龙大美食</v>
          </cell>
          <cell r="C1980">
            <v>0</v>
          </cell>
          <cell r="D1980">
            <v>0</v>
          </cell>
          <cell r="E1980">
            <v>0</v>
          </cell>
          <cell r="F1980">
            <v>-21461486.3</v>
          </cell>
          <cell r="G1980">
            <v>21461486.3</v>
          </cell>
        </row>
        <row r="1981">
          <cell r="A1981" t="str">
            <v>002745.SZ</v>
          </cell>
          <cell r="B1981" t="str">
            <v>木林森</v>
          </cell>
          <cell r="C1981">
            <v>0</v>
          </cell>
          <cell r="D1981">
            <v>0</v>
          </cell>
          <cell r="E1981">
            <v>0</v>
          </cell>
          <cell r="F1981">
            <v>4616597.67</v>
          </cell>
          <cell r="G1981">
            <v>-4616597.67</v>
          </cell>
        </row>
        <row r="1982">
          <cell r="A1982" t="str">
            <v>600863.SH</v>
          </cell>
          <cell r="B1982" t="str">
            <v>内蒙华电</v>
          </cell>
          <cell r="C1982">
            <v>0</v>
          </cell>
          <cell r="D1982">
            <v>0</v>
          </cell>
          <cell r="E1982">
            <v>0</v>
          </cell>
          <cell r="F1982">
            <v>8336246.98</v>
          </cell>
          <cell r="G1982">
            <v>-8336246.98</v>
          </cell>
        </row>
        <row r="1983">
          <cell r="A1983" t="str">
            <v>600794.SH</v>
          </cell>
          <cell r="B1983" t="str">
            <v>保税科技</v>
          </cell>
          <cell r="C1983">
            <v>0</v>
          </cell>
          <cell r="D1983">
            <v>0</v>
          </cell>
          <cell r="E1983">
            <v>0</v>
          </cell>
          <cell r="F1983">
            <v>-73750.79</v>
          </cell>
          <cell r="G1983">
            <v>73750.79</v>
          </cell>
        </row>
        <row r="1984">
          <cell r="A1984" t="str">
            <v>002781.SZ</v>
          </cell>
          <cell r="B1984" t="str">
            <v>ST奇信</v>
          </cell>
          <cell r="C1984">
            <v>0</v>
          </cell>
          <cell r="D1984">
            <v>0</v>
          </cell>
          <cell r="E1984">
            <v>0</v>
          </cell>
          <cell r="F1984">
            <v>87250.18</v>
          </cell>
          <cell r="G1984">
            <v>-87250.18</v>
          </cell>
        </row>
        <row r="1985">
          <cell r="A1985" t="str">
            <v>600855.SH</v>
          </cell>
          <cell r="B1985" t="str">
            <v>航天长峰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</row>
        <row r="1986">
          <cell r="A1986" t="str">
            <v>002769.SZ</v>
          </cell>
          <cell r="B1986" t="str">
            <v>普路通</v>
          </cell>
          <cell r="C1986">
            <v>0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</row>
        <row r="1987">
          <cell r="A1987" t="str">
            <v>600868.SH</v>
          </cell>
          <cell r="B1987" t="str">
            <v>梅雁吉祥</v>
          </cell>
          <cell r="C1987">
            <v>0</v>
          </cell>
          <cell r="D1987">
            <v>0</v>
          </cell>
          <cell r="E1987">
            <v>0</v>
          </cell>
          <cell r="F1987">
            <v>-505081.86</v>
          </cell>
          <cell r="G1987">
            <v>505081.86</v>
          </cell>
        </row>
        <row r="1988">
          <cell r="A1988" t="str">
            <v>002748.SZ</v>
          </cell>
          <cell r="B1988" t="str">
            <v>世龙实业</v>
          </cell>
          <cell r="C1988">
            <v>0</v>
          </cell>
          <cell r="D1988">
            <v>0</v>
          </cell>
          <cell r="E1988">
            <v>0</v>
          </cell>
          <cell r="F1988">
            <v>-40219.31</v>
          </cell>
          <cell r="G1988">
            <v>40219.31</v>
          </cell>
        </row>
        <row r="1989">
          <cell r="A1989" t="str">
            <v>002718.SZ</v>
          </cell>
          <cell r="B1989" t="str">
            <v>友邦吊顶</v>
          </cell>
          <cell r="C1989">
            <v>0</v>
          </cell>
          <cell r="D1989">
            <v>0</v>
          </cell>
          <cell r="E1989">
            <v>0</v>
          </cell>
          <cell r="F1989">
            <v>9650036.58</v>
          </cell>
          <cell r="G1989">
            <v>-9650036.58</v>
          </cell>
        </row>
        <row r="1990">
          <cell r="A1990" t="str">
            <v>002777.SZ</v>
          </cell>
          <cell r="B1990" t="str">
            <v>久远银海</v>
          </cell>
          <cell r="C1990">
            <v>0</v>
          </cell>
          <cell r="D1990">
            <v>0</v>
          </cell>
          <cell r="E1990">
            <v>0</v>
          </cell>
          <cell r="F1990">
            <v>13347.65</v>
          </cell>
          <cell r="G1990">
            <v>-13347.65</v>
          </cell>
        </row>
        <row r="1991">
          <cell r="A1991" t="str">
            <v>600857.SH</v>
          </cell>
          <cell r="B1991" t="str">
            <v>宁波中百</v>
          </cell>
          <cell r="C1991">
            <v>0</v>
          </cell>
          <cell r="D1991">
            <v>0</v>
          </cell>
          <cell r="E1991">
            <v>0</v>
          </cell>
          <cell r="F1991">
            <v>92603.41</v>
          </cell>
          <cell r="G1991">
            <v>-92603.41</v>
          </cell>
        </row>
        <row r="1992">
          <cell r="A1992" t="str">
            <v>002723.SZ</v>
          </cell>
          <cell r="B1992" t="str">
            <v>金莱特</v>
          </cell>
          <cell r="C1992">
            <v>0</v>
          </cell>
          <cell r="D1992">
            <v>0</v>
          </cell>
          <cell r="E1992">
            <v>0</v>
          </cell>
          <cell r="F1992">
            <v>-242933.56</v>
          </cell>
          <cell r="G1992">
            <v>242933.56</v>
          </cell>
        </row>
        <row r="1993">
          <cell r="A1993" t="str">
            <v>600879.SH</v>
          </cell>
          <cell r="B1993" t="str">
            <v>航天电子</v>
          </cell>
          <cell r="C1993">
            <v>0</v>
          </cell>
          <cell r="D1993">
            <v>0</v>
          </cell>
          <cell r="E1993">
            <v>0</v>
          </cell>
          <cell r="F1993">
            <v>387.83</v>
          </cell>
          <cell r="G1993">
            <v>-387.83</v>
          </cell>
        </row>
        <row r="1994">
          <cell r="A1994" t="str">
            <v>600819.SH</v>
          </cell>
          <cell r="B1994" t="str">
            <v>耀皮玻璃</v>
          </cell>
          <cell r="C1994">
            <v>0</v>
          </cell>
          <cell r="D1994">
            <v>0</v>
          </cell>
          <cell r="E1994">
            <v>0</v>
          </cell>
          <cell r="F1994">
            <v>726274.94</v>
          </cell>
          <cell r="G1994">
            <v>-726274.94</v>
          </cell>
        </row>
        <row r="1995">
          <cell r="A1995" t="str">
            <v>600825.SH</v>
          </cell>
          <cell r="B1995" t="str">
            <v>新华传媒</v>
          </cell>
          <cell r="C1995">
            <v>0</v>
          </cell>
          <cell r="D1995">
            <v>0</v>
          </cell>
          <cell r="E1995">
            <v>0</v>
          </cell>
          <cell r="F1995">
            <v>626629.6</v>
          </cell>
          <cell r="G1995">
            <v>-626629.6</v>
          </cell>
        </row>
        <row r="1996">
          <cell r="A1996" t="str">
            <v>002792.SZ</v>
          </cell>
          <cell r="B1996" t="str">
            <v>通宇通讯</v>
          </cell>
          <cell r="C1996">
            <v>0</v>
          </cell>
          <cell r="D1996">
            <v>0</v>
          </cell>
          <cell r="E1996">
            <v>0</v>
          </cell>
          <cell r="F1996">
            <v>-349384.94</v>
          </cell>
          <cell r="G1996">
            <v>349384.94</v>
          </cell>
        </row>
        <row r="1997">
          <cell r="A1997" t="str">
            <v>600850.SH</v>
          </cell>
          <cell r="B1997" t="str">
            <v>电科数字</v>
          </cell>
          <cell r="C1997">
            <v>0</v>
          </cell>
          <cell r="D1997">
            <v>0</v>
          </cell>
          <cell r="E1997">
            <v>0</v>
          </cell>
          <cell r="F1997">
            <v>255037.56</v>
          </cell>
          <cell r="G1997">
            <v>-255037.56</v>
          </cell>
        </row>
        <row r="1998">
          <cell r="A1998" t="str">
            <v>600875.SH</v>
          </cell>
          <cell r="B1998" t="str">
            <v>东方电气</v>
          </cell>
          <cell r="C1998">
            <v>0</v>
          </cell>
          <cell r="D1998">
            <v>0</v>
          </cell>
          <cell r="E1998">
            <v>0</v>
          </cell>
          <cell r="F1998">
            <v>228576771.08</v>
          </cell>
          <cell r="G1998">
            <v>-228576771.08</v>
          </cell>
        </row>
        <row r="1999">
          <cell r="A1999" t="str">
            <v>600874.SH</v>
          </cell>
          <cell r="B1999" t="str">
            <v>创业环保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</row>
        <row r="2000">
          <cell r="A2000" t="str">
            <v>600892.SH</v>
          </cell>
          <cell r="B2000" t="str">
            <v>大晟文化</v>
          </cell>
          <cell r="C2000">
            <v>0</v>
          </cell>
          <cell r="D2000">
            <v>0</v>
          </cell>
          <cell r="E2000">
            <v>0</v>
          </cell>
          <cell r="F2000">
            <v>-10233.48</v>
          </cell>
          <cell r="G2000">
            <v>10233.48</v>
          </cell>
        </row>
        <row r="2001">
          <cell r="A2001" t="str">
            <v>002719.SZ</v>
          </cell>
          <cell r="B2001" t="str">
            <v>麦趣尔</v>
          </cell>
          <cell r="C2001">
            <v>0</v>
          </cell>
          <cell r="D2001">
            <v>0</v>
          </cell>
          <cell r="E2001">
            <v>0</v>
          </cell>
          <cell r="F2001">
            <v>-839845.52</v>
          </cell>
          <cell r="G2001">
            <v>839845.52</v>
          </cell>
        </row>
        <row r="2002">
          <cell r="A2002" t="str">
            <v>600881.SH</v>
          </cell>
          <cell r="B2002" t="str">
            <v>亚泰集团</v>
          </cell>
          <cell r="C2002">
            <v>0</v>
          </cell>
          <cell r="D2002">
            <v>0</v>
          </cell>
          <cell r="E2002">
            <v>0</v>
          </cell>
          <cell r="F2002">
            <v>88177543.87</v>
          </cell>
          <cell r="G2002">
            <v>-88177543.87</v>
          </cell>
        </row>
        <row r="2003">
          <cell r="A2003" t="str">
            <v>600886.SH</v>
          </cell>
          <cell r="B2003" t="str">
            <v>国投电力</v>
          </cell>
          <cell r="C2003">
            <v>0</v>
          </cell>
          <cell r="D2003">
            <v>0</v>
          </cell>
          <cell r="E2003">
            <v>0</v>
          </cell>
          <cell r="F2003">
            <v>1081367.33</v>
          </cell>
          <cell r="G2003">
            <v>-1081367.33</v>
          </cell>
        </row>
        <row r="2004">
          <cell r="A2004" t="str">
            <v>002742.SZ</v>
          </cell>
          <cell r="B2004" t="str">
            <v>三圣股份</v>
          </cell>
          <cell r="C2004">
            <v>0</v>
          </cell>
          <cell r="D2004">
            <v>0</v>
          </cell>
          <cell r="E2004">
            <v>0</v>
          </cell>
          <cell r="F2004">
            <v>14809273.26</v>
          </cell>
          <cell r="G2004">
            <v>-14809273.26</v>
          </cell>
        </row>
        <row r="2005">
          <cell r="A2005" t="str">
            <v>002813.SZ</v>
          </cell>
          <cell r="B2005" t="str">
            <v>路畅科技</v>
          </cell>
          <cell r="C2005">
            <v>0</v>
          </cell>
          <cell r="D2005">
            <v>0</v>
          </cell>
          <cell r="E2005">
            <v>0</v>
          </cell>
          <cell r="F2005">
            <v>-303696.89</v>
          </cell>
          <cell r="G2005">
            <v>303696.89</v>
          </cell>
        </row>
        <row r="2006">
          <cell r="A2006" t="str">
            <v>600805.SH</v>
          </cell>
          <cell r="B2006" t="str">
            <v>悦达投资</v>
          </cell>
          <cell r="C2006">
            <v>0</v>
          </cell>
          <cell r="D2006">
            <v>0</v>
          </cell>
          <cell r="E2006">
            <v>0</v>
          </cell>
          <cell r="F2006">
            <v>16634215.61</v>
          </cell>
          <cell r="G2006">
            <v>-16634215.61</v>
          </cell>
        </row>
        <row r="2007">
          <cell r="A2007" t="str">
            <v>002733.SZ</v>
          </cell>
          <cell r="B2007" t="str">
            <v>雄韬股份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</row>
        <row r="2008">
          <cell r="A2008" t="str">
            <v>600887.SH</v>
          </cell>
          <cell r="B2008" t="str">
            <v>伊利股份</v>
          </cell>
          <cell r="C2008">
            <v>0</v>
          </cell>
          <cell r="D2008">
            <v>0</v>
          </cell>
          <cell r="E2008">
            <v>0</v>
          </cell>
          <cell r="F2008">
            <v>-11643559.55</v>
          </cell>
          <cell r="G2008">
            <v>11643559.55</v>
          </cell>
        </row>
        <row r="2009">
          <cell r="A2009" t="str">
            <v>600828.SH</v>
          </cell>
          <cell r="B2009" t="str">
            <v>茂业商业</v>
          </cell>
          <cell r="C2009">
            <v>0</v>
          </cell>
          <cell r="D2009">
            <v>0</v>
          </cell>
          <cell r="E2009">
            <v>0</v>
          </cell>
          <cell r="F2009">
            <v>-53863.53</v>
          </cell>
          <cell r="G2009">
            <v>53863.53</v>
          </cell>
        </row>
        <row r="2010">
          <cell r="A2010" t="str">
            <v>600883.SH</v>
          </cell>
          <cell r="B2010" t="str">
            <v>博闻科技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</row>
        <row r="2011">
          <cell r="A2011" t="str">
            <v>002765.SZ</v>
          </cell>
          <cell r="B2011" t="str">
            <v>蓝黛科技</v>
          </cell>
          <cell r="C2011">
            <v>0</v>
          </cell>
          <cell r="D2011">
            <v>0</v>
          </cell>
          <cell r="E2011">
            <v>0</v>
          </cell>
          <cell r="F2011">
            <v>5037675.4</v>
          </cell>
          <cell r="G2011">
            <v>-5037675.4</v>
          </cell>
        </row>
        <row r="2012">
          <cell r="A2012" t="str">
            <v>002783.SZ</v>
          </cell>
          <cell r="B2012" t="str">
            <v>凯龙股份</v>
          </cell>
          <cell r="C2012">
            <v>0</v>
          </cell>
          <cell r="D2012">
            <v>0</v>
          </cell>
          <cell r="E2012">
            <v>0</v>
          </cell>
          <cell r="F2012">
            <v>-1757671.77</v>
          </cell>
          <cell r="G2012">
            <v>1757671.77</v>
          </cell>
        </row>
        <row r="2013">
          <cell r="A2013" t="str">
            <v>002747.SZ</v>
          </cell>
          <cell r="B2013" t="str">
            <v>埃斯顿</v>
          </cell>
          <cell r="C2013">
            <v>0</v>
          </cell>
          <cell r="D2013">
            <v>0</v>
          </cell>
          <cell r="E2013">
            <v>0</v>
          </cell>
          <cell r="F2013">
            <v>-526764.38</v>
          </cell>
          <cell r="G2013">
            <v>526764.38</v>
          </cell>
        </row>
        <row r="2014">
          <cell r="A2014" t="str">
            <v>002827.SZ</v>
          </cell>
          <cell r="B2014" t="str">
            <v>高争民爆</v>
          </cell>
          <cell r="C2014">
            <v>0</v>
          </cell>
          <cell r="D2014">
            <v>0</v>
          </cell>
          <cell r="E2014">
            <v>0</v>
          </cell>
          <cell r="F2014">
            <v>-269579.76</v>
          </cell>
          <cell r="G2014">
            <v>269579.76</v>
          </cell>
        </row>
        <row r="2015">
          <cell r="A2015" t="str">
            <v>600894.SH</v>
          </cell>
          <cell r="B2015" t="str">
            <v>广日股份</v>
          </cell>
          <cell r="C2015">
            <v>0</v>
          </cell>
          <cell r="D2015">
            <v>0</v>
          </cell>
          <cell r="E2015">
            <v>0</v>
          </cell>
          <cell r="F2015">
            <v>34627.56</v>
          </cell>
          <cell r="G2015">
            <v>-34627.56</v>
          </cell>
        </row>
        <row r="2016">
          <cell r="A2016" t="str">
            <v>002799.SZ</v>
          </cell>
          <cell r="B2016" t="str">
            <v>环球印务</v>
          </cell>
          <cell r="C2016">
            <v>0</v>
          </cell>
          <cell r="D2016">
            <v>0</v>
          </cell>
          <cell r="E2016">
            <v>0</v>
          </cell>
          <cell r="F2016">
            <v>-71866.35</v>
          </cell>
          <cell r="G2016">
            <v>71866.35</v>
          </cell>
        </row>
        <row r="2017">
          <cell r="A2017" t="str">
            <v>600862.SH</v>
          </cell>
          <cell r="B2017" t="str">
            <v>中航高科</v>
          </cell>
          <cell r="C2017">
            <v>0</v>
          </cell>
          <cell r="D2017">
            <v>0</v>
          </cell>
          <cell r="E2017">
            <v>0</v>
          </cell>
          <cell r="F2017">
            <v>422160.94</v>
          </cell>
          <cell r="G2017">
            <v>-422160.94</v>
          </cell>
        </row>
        <row r="2018">
          <cell r="A2018" t="str">
            <v>002790.SZ</v>
          </cell>
          <cell r="B2018" t="str">
            <v>瑞尔特</v>
          </cell>
          <cell r="C2018">
            <v>0</v>
          </cell>
          <cell r="D2018">
            <v>0</v>
          </cell>
          <cell r="E2018">
            <v>0</v>
          </cell>
          <cell r="F2018">
            <v>989657.85</v>
          </cell>
          <cell r="G2018">
            <v>-989657.85</v>
          </cell>
        </row>
        <row r="2019">
          <cell r="A2019" t="str">
            <v>002808.SZ</v>
          </cell>
          <cell r="B2019" t="str">
            <v>恒久科技</v>
          </cell>
          <cell r="C2019">
            <v>0</v>
          </cell>
          <cell r="D2019">
            <v>0</v>
          </cell>
          <cell r="E2019">
            <v>0</v>
          </cell>
          <cell r="F2019">
            <v>94578.57</v>
          </cell>
          <cell r="G2019">
            <v>-94578.57</v>
          </cell>
        </row>
        <row r="2020">
          <cell r="A2020" t="str">
            <v>002819.SZ</v>
          </cell>
          <cell r="B2020" t="str">
            <v>东方中科</v>
          </cell>
          <cell r="C2020">
            <v>0</v>
          </cell>
          <cell r="D2020">
            <v>0</v>
          </cell>
          <cell r="E2020">
            <v>0</v>
          </cell>
          <cell r="F2020">
            <v>1732143.44</v>
          </cell>
          <cell r="G2020">
            <v>-1732143.44</v>
          </cell>
        </row>
        <row r="2021">
          <cell r="A2021" t="str">
            <v>002845.SZ</v>
          </cell>
          <cell r="B2021" t="str">
            <v>同兴达</v>
          </cell>
          <cell r="C2021">
            <v>0</v>
          </cell>
          <cell r="D2021">
            <v>0</v>
          </cell>
          <cell r="E2021">
            <v>0</v>
          </cell>
          <cell r="F2021">
            <v>10716.86</v>
          </cell>
          <cell r="G2021">
            <v>-10716.86</v>
          </cell>
        </row>
        <row r="2022">
          <cell r="A2022" t="str">
            <v>600853.SH</v>
          </cell>
          <cell r="B2022" t="str">
            <v>龙建股份</v>
          </cell>
          <cell r="C2022">
            <v>0</v>
          </cell>
          <cell r="D2022">
            <v>0</v>
          </cell>
          <cell r="E2022">
            <v>0</v>
          </cell>
          <cell r="F2022">
            <v>3847864.32</v>
          </cell>
          <cell r="G2022">
            <v>-3847864.32</v>
          </cell>
        </row>
        <row r="2023">
          <cell r="A2023" t="str">
            <v>002763.SZ</v>
          </cell>
          <cell r="B2023" t="str">
            <v>汇洁股份</v>
          </cell>
          <cell r="C2023">
            <v>0</v>
          </cell>
          <cell r="D2023">
            <v>0</v>
          </cell>
          <cell r="E2023">
            <v>0</v>
          </cell>
          <cell r="F2023">
            <v>48040.15</v>
          </cell>
          <cell r="G2023">
            <v>-48040.15</v>
          </cell>
        </row>
        <row r="2024">
          <cell r="A2024" t="str">
            <v>600966.SH</v>
          </cell>
          <cell r="B2024" t="str">
            <v>博汇纸业</v>
          </cell>
          <cell r="C2024">
            <v>0</v>
          </cell>
          <cell r="D2024">
            <v>0</v>
          </cell>
          <cell r="E2024">
            <v>0</v>
          </cell>
          <cell r="F2024">
            <v>-69464.46</v>
          </cell>
          <cell r="G2024">
            <v>69464.46</v>
          </cell>
        </row>
        <row r="2025">
          <cell r="A2025" t="str">
            <v>600867.SH</v>
          </cell>
          <cell r="B2025" t="str">
            <v>通化东宝</v>
          </cell>
          <cell r="C2025">
            <v>0</v>
          </cell>
          <cell r="D2025">
            <v>0</v>
          </cell>
          <cell r="E2025">
            <v>0</v>
          </cell>
          <cell r="F2025">
            <v>13388123.64</v>
          </cell>
          <cell r="G2025">
            <v>-13388123.64</v>
          </cell>
        </row>
        <row r="2026">
          <cell r="A2026" t="str">
            <v>600820.SH</v>
          </cell>
          <cell r="B2026" t="str">
            <v>隧道股份</v>
          </cell>
          <cell r="C2026">
            <v>0</v>
          </cell>
          <cell r="D2026">
            <v>0</v>
          </cell>
          <cell r="E2026">
            <v>0</v>
          </cell>
          <cell r="F2026">
            <v>-18094816.45</v>
          </cell>
          <cell r="G2026">
            <v>18094816.45</v>
          </cell>
        </row>
        <row r="2027">
          <cell r="A2027" t="str">
            <v>002835.SZ</v>
          </cell>
          <cell r="B2027" t="str">
            <v>同为股份</v>
          </cell>
          <cell r="C2027">
            <v>0</v>
          </cell>
          <cell r="D2027">
            <v>0</v>
          </cell>
          <cell r="E2027">
            <v>0</v>
          </cell>
          <cell r="F2027">
            <v>1346457.96</v>
          </cell>
          <cell r="G2027">
            <v>-1346457.96</v>
          </cell>
        </row>
        <row r="2028">
          <cell r="A2028" t="str">
            <v>002756.SZ</v>
          </cell>
          <cell r="B2028" t="str">
            <v>永兴材料</v>
          </cell>
          <cell r="C2028">
            <v>0</v>
          </cell>
          <cell r="D2028">
            <v>0</v>
          </cell>
          <cell r="E2028">
            <v>0</v>
          </cell>
          <cell r="F2028">
            <v>3415463.77</v>
          </cell>
          <cell r="G2028">
            <v>-3415463.77</v>
          </cell>
        </row>
        <row r="2029">
          <cell r="A2029" t="str">
            <v>600976.SH</v>
          </cell>
          <cell r="B2029" t="str">
            <v>健民集团</v>
          </cell>
          <cell r="C2029">
            <v>0</v>
          </cell>
          <cell r="D2029">
            <v>0</v>
          </cell>
          <cell r="E2029">
            <v>0</v>
          </cell>
          <cell r="F2029">
            <v>345163.38</v>
          </cell>
          <cell r="G2029">
            <v>-345163.38</v>
          </cell>
        </row>
        <row r="2030">
          <cell r="A2030" t="str">
            <v>002811.SZ</v>
          </cell>
          <cell r="B2030" t="str">
            <v>郑中设计</v>
          </cell>
          <cell r="C2030">
            <v>0</v>
          </cell>
          <cell r="D2030">
            <v>0</v>
          </cell>
          <cell r="E2030">
            <v>0</v>
          </cell>
          <cell r="F2030">
            <v>2800083.82</v>
          </cell>
          <cell r="G2030">
            <v>-2800083.82</v>
          </cell>
        </row>
        <row r="2031">
          <cell r="A2031" t="str">
            <v>002768.SZ</v>
          </cell>
          <cell r="B2031" t="str">
            <v>国恩股份</v>
          </cell>
          <cell r="C2031">
            <v>0</v>
          </cell>
          <cell r="D2031">
            <v>0</v>
          </cell>
          <cell r="E2031">
            <v>0</v>
          </cell>
          <cell r="F2031">
            <v>665823.89</v>
          </cell>
          <cell r="G2031">
            <v>-665823.89</v>
          </cell>
        </row>
        <row r="2032">
          <cell r="A2032" t="str">
            <v>600836.SH</v>
          </cell>
          <cell r="B2032" t="str">
            <v>上海易连</v>
          </cell>
          <cell r="C2032">
            <v>0</v>
          </cell>
          <cell r="D2032">
            <v>0</v>
          </cell>
          <cell r="E2032">
            <v>0</v>
          </cell>
          <cell r="F2032">
            <v>2899817.83</v>
          </cell>
          <cell r="G2032">
            <v>-2899817.83</v>
          </cell>
        </row>
        <row r="2033">
          <cell r="A2033" t="str">
            <v>600823.SH</v>
          </cell>
          <cell r="B2033" t="str">
            <v>世茂股份</v>
          </cell>
          <cell r="C2033">
            <v>0</v>
          </cell>
          <cell r="D2033">
            <v>0</v>
          </cell>
          <cell r="E2033">
            <v>0</v>
          </cell>
          <cell r="F2033">
            <v>-1051941.11</v>
          </cell>
          <cell r="G2033">
            <v>1051941.11</v>
          </cell>
        </row>
        <row r="2034">
          <cell r="A2034" t="str">
            <v>600908.SH</v>
          </cell>
          <cell r="B2034" t="str">
            <v>无锡银行</v>
          </cell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</row>
        <row r="2035">
          <cell r="A2035" t="str">
            <v>600983.SH</v>
          </cell>
          <cell r="B2035" t="str">
            <v>惠而浦</v>
          </cell>
          <cell r="C2035">
            <v>0</v>
          </cell>
          <cell r="D2035">
            <v>0</v>
          </cell>
          <cell r="E2035">
            <v>0</v>
          </cell>
          <cell r="F2035">
            <v>943189.87</v>
          </cell>
          <cell r="G2035">
            <v>-943189.87</v>
          </cell>
        </row>
        <row r="2036">
          <cell r="A2036" t="str">
            <v>002740.SZ</v>
          </cell>
          <cell r="B2036" t="str">
            <v>爱迪尔</v>
          </cell>
          <cell r="C2036">
            <v>0</v>
          </cell>
          <cell r="D2036">
            <v>0</v>
          </cell>
          <cell r="E2036">
            <v>0</v>
          </cell>
          <cell r="F2036">
            <v>-344037.18</v>
          </cell>
          <cell r="G2036">
            <v>344037.18</v>
          </cell>
        </row>
        <row r="2037">
          <cell r="A2037" t="str">
            <v>002868.SZ</v>
          </cell>
          <cell r="B2037" t="str">
            <v>绿康生化</v>
          </cell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</row>
        <row r="2038">
          <cell r="A2038" t="str">
            <v>002798.SZ</v>
          </cell>
          <cell r="B2038" t="str">
            <v>帝欧家居</v>
          </cell>
          <cell r="C2038">
            <v>0</v>
          </cell>
          <cell r="D2038">
            <v>0</v>
          </cell>
          <cell r="E2038">
            <v>0</v>
          </cell>
          <cell r="F2038">
            <v>-628757.25</v>
          </cell>
          <cell r="G2038">
            <v>628757.25</v>
          </cell>
        </row>
        <row r="2039">
          <cell r="A2039" t="str">
            <v>002787.SZ</v>
          </cell>
          <cell r="B2039" t="str">
            <v>华源控股</v>
          </cell>
          <cell r="C2039">
            <v>0</v>
          </cell>
          <cell r="D2039">
            <v>0</v>
          </cell>
          <cell r="E2039">
            <v>0</v>
          </cell>
          <cell r="F2039">
            <v>31178.85</v>
          </cell>
          <cell r="G2039">
            <v>-31178.85</v>
          </cell>
        </row>
        <row r="2040">
          <cell r="A2040" t="str">
            <v>600998.SH</v>
          </cell>
          <cell r="B2040" t="str">
            <v>九州通</v>
          </cell>
          <cell r="C2040">
            <v>0</v>
          </cell>
          <cell r="D2040">
            <v>0</v>
          </cell>
          <cell r="E2040">
            <v>0</v>
          </cell>
          <cell r="F2040">
            <v>8012378.11</v>
          </cell>
          <cell r="G2040">
            <v>-8012378.11</v>
          </cell>
        </row>
        <row r="2041">
          <cell r="A2041" t="str">
            <v>600919.SH</v>
          </cell>
          <cell r="B2041" t="str">
            <v>江苏银行</v>
          </cell>
          <cell r="C2041">
            <v>0</v>
          </cell>
          <cell r="D2041">
            <v>0</v>
          </cell>
          <cell r="E2041">
            <v>0</v>
          </cell>
          <cell r="F2041">
            <v>87089000</v>
          </cell>
          <cell r="G2041">
            <v>-87089000</v>
          </cell>
        </row>
        <row r="2042">
          <cell r="A2042" t="str">
            <v>600917.SH</v>
          </cell>
          <cell r="B2042" t="str">
            <v>重庆燃气</v>
          </cell>
          <cell r="C2042">
            <v>0</v>
          </cell>
          <cell r="D2042">
            <v>0</v>
          </cell>
          <cell r="E2042">
            <v>0</v>
          </cell>
          <cell r="F2042">
            <v>-2786643.12</v>
          </cell>
          <cell r="G2042">
            <v>2786643.12</v>
          </cell>
        </row>
        <row r="2043">
          <cell r="A2043" t="str">
            <v>002758.SZ</v>
          </cell>
          <cell r="B2043" t="str">
            <v>浙农股份</v>
          </cell>
          <cell r="C2043">
            <v>0</v>
          </cell>
          <cell r="D2043">
            <v>0</v>
          </cell>
          <cell r="E2043">
            <v>0</v>
          </cell>
          <cell r="F2043">
            <v>15501498.54</v>
          </cell>
          <cell r="G2043">
            <v>-15501498.54</v>
          </cell>
        </row>
        <row r="2044">
          <cell r="A2044" t="str">
            <v>600838.SH</v>
          </cell>
          <cell r="B2044" t="str">
            <v>上海九百</v>
          </cell>
          <cell r="C2044">
            <v>0</v>
          </cell>
          <cell r="D2044">
            <v>0</v>
          </cell>
          <cell r="E2044">
            <v>0</v>
          </cell>
          <cell r="F2044">
            <v>28481391.78</v>
          </cell>
          <cell r="G2044">
            <v>-28481391.78</v>
          </cell>
        </row>
        <row r="2045">
          <cell r="A2045" t="str">
            <v>600877.SH</v>
          </cell>
          <cell r="B2045" t="str">
            <v>声光电科</v>
          </cell>
          <cell r="C2045">
            <v>0</v>
          </cell>
          <cell r="D2045">
            <v>0</v>
          </cell>
          <cell r="E2045">
            <v>0</v>
          </cell>
          <cell r="F2045">
            <v>-4939153.95</v>
          </cell>
          <cell r="G2045">
            <v>4939153.95</v>
          </cell>
        </row>
        <row r="2046">
          <cell r="A2046" t="str">
            <v>002867.SZ</v>
          </cell>
          <cell r="B2046" t="str">
            <v>周大生</v>
          </cell>
          <cell r="C2046">
            <v>0</v>
          </cell>
          <cell r="D2046">
            <v>0</v>
          </cell>
          <cell r="E2046">
            <v>0</v>
          </cell>
          <cell r="F2046">
            <v>597218.35</v>
          </cell>
          <cell r="G2046">
            <v>-597218.35</v>
          </cell>
        </row>
        <row r="2047">
          <cell r="A2047" t="str">
            <v>002851.SZ</v>
          </cell>
          <cell r="B2047" t="str">
            <v>麦格米特</v>
          </cell>
          <cell r="C2047">
            <v>0</v>
          </cell>
          <cell r="D2047">
            <v>0</v>
          </cell>
          <cell r="E2047">
            <v>0</v>
          </cell>
          <cell r="F2047">
            <v>337530.7</v>
          </cell>
          <cell r="G2047">
            <v>-337530.7</v>
          </cell>
        </row>
        <row r="2048">
          <cell r="A2048" t="str">
            <v>600865.SH</v>
          </cell>
          <cell r="B2048" t="str">
            <v>百大集团</v>
          </cell>
          <cell r="C2048">
            <v>0</v>
          </cell>
          <cell r="D2048">
            <v>0</v>
          </cell>
          <cell r="E2048">
            <v>0</v>
          </cell>
          <cell r="F2048">
            <v>-256998.84</v>
          </cell>
          <cell r="G2048">
            <v>256998.84</v>
          </cell>
        </row>
        <row r="2049">
          <cell r="A2049" t="str">
            <v>002850.SZ</v>
          </cell>
          <cell r="B2049" t="str">
            <v>科达利</v>
          </cell>
          <cell r="C2049">
            <v>0</v>
          </cell>
          <cell r="D2049">
            <v>0</v>
          </cell>
          <cell r="E2049">
            <v>0</v>
          </cell>
          <cell r="F2049">
            <v>1899525.21</v>
          </cell>
          <cell r="G2049">
            <v>-1899525.21</v>
          </cell>
        </row>
        <row r="2050">
          <cell r="A2050" t="str">
            <v>002789.SZ</v>
          </cell>
          <cell r="B2050" t="str">
            <v>建艺集团</v>
          </cell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</row>
        <row r="2051">
          <cell r="A2051" t="str">
            <v>300006.SZ</v>
          </cell>
          <cell r="B2051" t="str">
            <v>莱美药业</v>
          </cell>
          <cell r="C2051">
            <v>0</v>
          </cell>
          <cell r="D2051">
            <v>0</v>
          </cell>
          <cell r="E2051">
            <v>0</v>
          </cell>
          <cell r="F2051">
            <v>2285.6</v>
          </cell>
          <cell r="G2051">
            <v>-2285.6</v>
          </cell>
        </row>
        <row r="2052">
          <cell r="A2052" t="str">
            <v>600977.SH</v>
          </cell>
          <cell r="B2052" t="str">
            <v>中国电影</v>
          </cell>
          <cell r="C2052">
            <v>0</v>
          </cell>
          <cell r="D2052">
            <v>0</v>
          </cell>
          <cell r="E2052">
            <v>0</v>
          </cell>
          <cell r="F2052">
            <v>-487091.06</v>
          </cell>
          <cell r="G2052">
            <v>487091.06</v>
          </cell>
        </row>
        <row r="2053">
          <cell r="A2053" t="str">
            <v>600979.SH</v>
          </cell>
          <cell r="B2053" t="str">
            <v>广安爱众</v>
          </cell>
          <cell r="C2053">
            <v>0</v>
          </cell>
          <cell r="D2053">
            <v>0</v>
          </cell>
          <cell r="E2053">
            <v>0</v>
          </cell>
          <cell r="F2053">
            <v>-664665.79</v>
          </cell>
          <cell r="G2053">
            <v>664665.79</v>
          </cell>
        </row>
        <row r="2054">
          <cell r="A2054" t="str">
            <v>600987.SH</v>
          </cell>
          <cell r="B2054" t="str">
            <v>航民股份</v>
          </cell>
          <cell r="C2054">
            <v>0</v>
          </cell>
          <cell r="D2054">
            <v>0</v>
          </cell>
          <cell r="E2054">
            <v>0</v>
          </cell>
          <cell r="F2054">
            <v>-173862.61</v>
          </cell>
          <cell r="G2054">
            <v>173862.61</v>
          </cell>
        </row>
        <row r="2055">
          <cell r="A2055" t="str">
            <v>002776.SZ</v>
          </cell>
          <cell r="B2055" t="str">
            <v>ST柏龙</v>
          </cell>
          <cell r="C2055">
            <v>0</v>
          </cell>
          <cell r="D2055">
            <v>0</v>
          </cell>
          <cell r="E2055">
            <v>0</v>
          </cell>
          <cell r="F2055">
            <v>-378124.38</v>
          </cell>
          <cell r="G2055">
            <v>378124.38</v>
          </cell>
        </row>
        <row r="2056">
          <cell r="A2056" t="str">
            <v>600889.SH</v>
          </cell>
          <cell r="B2056" t="str">
            <v>南京化纤</v>
          </cell>
          <cell r="C2056">
            <v>0</v>
          </cell>
          <cell r="D2056">
            <v>0</v>
          </cell>
          <cell r="E2056">
            <v>0</v>
          </cell>
          <cell r="F2056">
            <v>130455366.46</v>
          </cell>
          <cell r="G2056">
            <v>-130455366.46</v>
          </cell>
        </row>
        <row r="2057">
          <cell r="A2057" t="str">
            <v>600981.SH</v>
          </cell>
          <cell r="B2057" t="str">
            <v>汇鸿集团</v>
          </cell>
          <cell r="C2057">
            <v>0</v>
          </cell>
          <cell r="D2057">
            <v>0</v>
          </cell>
          <cell r="E2057">
            <v>0</v>
          </cell>
          <cell r="F2057">
            <v>96620122.99</v>
          </cell>
          <cell r="G2057">
            <v>-96620122.99</v>
          </cell>
        </row>
        <row r="2058">
          <cell r="A2058" t="str">
            <v>600844.SH</v>
          </cell>
          <cell r="B2058" t="str">
            <v>丹化科技</v>
          </cell>
          <cell r="C2058">
            <v>0</v>
          </cell>
          <cell r="D2058">
            <v>0</v>
          </cell>
          <cell r="E2058">
            <v>0</v>
          </cell>
          <cell r="F2058">
            <v>4316802.41</v>
          </cell>
          <cell r="G2058">
            <v>-4316802.41</v>
          </cell>
        </row>
        <row r="2059">
          <cell r="A2059" t="str">
            <v>300016.SZ</v>
          </cell>
          <cell r="B2059" t="str">
            <v>北陆药业</v>
          </cell>
          <cell r="C2059">
            <v>0</v>
          </cell>
          <cell r="D2059">
            <v>0</v>
          </cell>
          <cell r="E2059">
            <v>0</v>
          </cell>
          <cell r="F2059">
            <v>126154.57</v>
          </cell>
          <cell r="G2059">
            <v>-126154.57</v>
          </cell>
        </row>
        <row r="2060">
          <cell r="A2060" t="str">
            <v>600888.SH</v>
          </cell>
          <cell r="B2060" t="str">
            <v>新疆众和</v>
          </cell>
          <cell r="C2060">
            <v>0</v>
          </cell>
          <cell r="D2060">
            <v>0</v>
          </cell>
          <cell r="E2060">
            <v>0</v>
          </cell>
          <cell r="F2060">
            <v>447758.28</v>
          </cell>
          <cell r="G2060">
            <v>-447758.28</v>
          </cell>
        </row>
        <row r="2061">
          <cell r="A2061" t="str">
            <v>600985.SH</v>
          </cell>
          <cell r="B2061" t="str">
            <v>淮北矿业</v>
          </cell>
          <cell r="C2061">
            <v>0</v>
          </cell>
          <cell r="D2061">
            <v>0</v>
          </cell>
          <cell r="E2061">
            <v>0</v>
          </cell>
          <cell r="F2061">
            <v>-451472.2</v>
          </cell>
          <cell r="G2061">
            <v>451472.2</v>
          </cell>
        </row>
        <row r="2062">
          <cell r="A2062" t="str">
            <v>002863.SZ</v>
          </cell>
          <cell r="B2062" t="str">
            <v>今飞凯达</v>
          </cell>
          <cell r="C2062">
            <v>0</v>
          </cell>
          <cell r="D2062">
            <v>0</v>
          </cell>
          <cell r="E2062">
            <v>0</v>
          </cell>
          <cell r="F2062">
            <v>1332415.05</v>
          </cell>
          <cell r="G2062">
            <v>-1332415.05</v>
          </cell>
        </row>
        <row r="2063">
          <cell r="A2063" t="str">
            <v>002877.SZ</v>
          </cell>
          <cell r="B2063" t="str">
            <v>智能自控</v>
          </cell>
          <cell r="C2063">
            <v>0</v>
          </cell>
          <cell r="D2063">
            <v>0</v>
          </cell>
          <cell r="E2063">
            <v>0</v>
          </cell>
          <cell r="F2063">
            <v>-62948.15</v>
          </cell>
          <cell r="G2063">
            <v>62948.15</v>
          </cell>
        </row>
        <row r="2064">
          <cell r="A2064" t="str">
            <v>600876.SH</v>
          </cell>
          <cell r="B2064" t="str">
            <v>洛阳玻璃</v>
          </cell>
          <cell r="C2064">
            <v>0</v>
          </cell>
          <cell r="D2064">
            <v>0</v>
          </cell>
          <cell r="E2064">
            <v>0</v>
          </cell>
          <cell r="F2064">
            <v>-167942.6</v>
          </cell>
          <cell r="G2064">
            <v>167942.6</v>
          </cell>
        </row>
        <row r="2065">
          <cell r="A2065" t="str">
            <v>600996.SH</v>
          </cell>
          <cell r="B2065" t="str">
            <v>贵广网络</v>
          </cell>
          <cell r="C2065">
            <v>0</v>
          </cell>
          <cell r="D2065">
            <v>0</v>
          </cell>
          <cell r="E2065">
            <v>0</v>
          </cell>
          <cell r="F2065">
            <v>-9934.71</v>
          </cell>
          <cell r="G2065">
            <v>9934.71</v>
          </cell>
        </row>
        <row r="2066">
          <cell r="A2066" t="str">
            <v>600880.SH</v>
          </cell>
          <cell r="B2066" t="str">
            <v>博瑞传播</v>
          </cell>
          <cell r="C2066">
            <v>0</v>
          </cell>
          <cell r="D2066">
            <v>0</v>
          </cell>
          <cell r="E2066">
            <v>0</v>
          </cell>
          <cell r="F2066">
            <v>-88537.62</v>
          </cell>
          <cell r="G2066">
            <v>88537.62</v>
          </cell>
        </row>
        <row r="2067">
          <cell r="A2067" t="str">
            <v>600993.SH</v>
          </cell>
          <cell r="B2067" t="str">
            <v>马应龙</v>
          </cell>
          <cell r="C2067">
            <v>0</v>
          </cell>
          <cell r="D2067">
            <v>0</v>
          </cell>
          <cell r="E2067">
            <v>0</v>
          </cell>
          <cell r="F2067">
            <v>-2882.16</v>
          </cell>
          <cell r="G2067">
            <v>2882.16</v>
          </cell>
        </row>
        <row r="2068">
          <cell r="A2068" t="str">
            <v>600847.SH</v>
          </cell>
          <cell r="B2068" t="str">
            <v>万里股份</v>
          </cell>
          <cell r="C2068">
            <v>0</v>
          </cell>
          <cell r="D2068">
            <v>0</v>
          </cell>
          <cell r="E2068">
            <v>0</v>
          </cell>
          <cell r="F2068">
            <v>-33742.89</v>
          </cell>
          <cell r="G2068">
            <v>33742.89</v>
          </cell>
        </row>
        <row r="2069">
          <cell r="A2069" t="str">
            <v>601158.SH</v>
          </cell>
          <cell r="B2069" t="str">
            <v>重庆水务</v>
          </cell>
          <cell r="C2069">
            <v>0</v>
          </cell>
          <cell r="D2069">
            <v>0</v>
          </cell>
          <cell r="E2069">
            <v>0</v>
          </cell>
          <cell r="F2069">
            <v>234114549.31</v>
          </cell>
          <cell r="G2069">
            <v>-234114549.31</v>
          </cell>
        </row>
        <row r="2070">
          <cell r="A2070" t="str">
            <v>300012.SZ</v>
          </cell>
          <cell r="B2070" t="str">
            <v>华测检测</v>
          </cell>
          <cell r="C2070">
            <v>0</v>
          </cell>
          <cell r="D2070">
            <v>0</v>
          </cell>
          <cell r="E2070">
            <v>0</v>
          </cell>
          <cell r="F2070">
            <v>191917.18</v>
          </cell>
          <cell r="G2070">
            <v>-191917.18</v>
          </cell>
        </row>
        <row r="2071">
          <cell r="A2071" t="str">
            <v>600990.SH</v>
          </cell>
          <cell r="B2071" t="str">
            <v>四创电子</v>
          </cell>
          <cell r="C2071">
            <v>0</v>
          </cell>
          <cell r="D2071">
            <v>0</v>
          </cell>
          <cell r="E2071">
            <v>0</v>
          </cell>
          <cell r="F2071">
            <v>30261080.17</v>
          </cell>
          <cell r="G2071">
            <v>-30261080.17</v>
          </cell>
        </row>
        <row r="2072">
          <cell r="A2072" t="str">
            <v>600893.SH</v>
          </cell>
          <cell r="B2072" t="str">
            <v>航发动力</v>
          </cell>
          <cell r="C2072">
            <v>0</v>
          </cell>
          <cell r="D2072">
            <v>0</v>
          </cell>
          <cell r="E2072">
            <v>0</v>
          </cell>
          <cell r="F2072">
            <v>5273973.44</v>
          </cell>
          <cell r="G2072">
            <v>-5273973.44</v>
          </cell>
        </row>
        <row r="2073">
          <cell r="A2073" t="str">
            <v>300008.SZ</v>
          </cell>
          <cell r="B2073" t="str">
            <v>天海防务</v>
          </cell>
          <cell r="C2073">
            <v>0</v>
          </cell>
          <cell r="D2073">
            <v>0</v>
          </cell>
          <cell r="E2073">
            <v>0</v>
          </cell>
          <cell r="F2073">
            <v>-3996.25</v>
          </cell>
          <cell r="G2073">
            <v>3996.25</v>
          </cell>
        </row>
        <row r="2074">
          <cell r="A2074" t="str">
            <v>002774.SZ</v>
          </cell>
          <cell r="B2074" t="str">
            <v>快意电梯</v>
          </cell>
          <cell r="C2074">
            <v>0</v>
          </cell>
          <cell r="D2074">
            <v>0</v>
          </cell>
          <cell r="E2074">
            <v>0</v>
          </cell>
          <cell r="F2074">
            <v>-129317.15</v>
          </cell>
          <cell r="G2074">
            <v>129317.15</v>
          </cell>
        </row>
        <row r="2075">
          <cell r="A2075" t="str">
            <v>002809.SZ</v>
          </cell>
          <cell r="B2075" t="str">
            <v>红墙股份</v>
          </cell>
          <cell r="C2075">
            <v>0</v>
          </cell>
          <cell r="D2075">
            <v>0</v>
          </cell>
          <cell r="E2075">
            <v>0</v>
          </cell>
          <cell r="F2075">
            <v>-56804.25</v>
          </cell>
          <cell r="G2075">
            <v>56804.25</v>
          </cell>
        </row>
        <row r="2076">
          <cell r="A2076" t="str">
            <v>300035.SZ</v>
          </cell>
          <cell r="B2076" t="str">
            <v>中科电气</v>
          </cell>
          <cell r="C2076">
            <v>0</v>
          </cell>
          <cell r="D2076">
            <v>0</v>
          </cell>
          <cell r="E2076">
            <v>0</v>
          </cell>
          <cell r="F2076">
            <v>-482712.01</v>
          </cell>
          <cell r="G2076">
            <v>482712.01</v>
          </cell>
        </row>
        <row r="2077">
          <cell r="A2077" t="str">
            <v>600882.SH</v>
          </cell>
          <cell r="B2077" t="str">
            <v>妙可蓝多</v>
          </cell>
          <cell r="C2077">
            <v>0</v>
          </cell>
          <cell r="D2077">
            <v>0</v>
          </cell>
          <cell r="E2077">
            <v>0</v>
          </cell>
          <cell r="F2077">
            <v>9618.65</v>
          </cell>
          <cell r="G2077">
            <v>-9618.65</v>
          </cell>
        </row>
        <row r="2078">
          <cell r="A2078" t="str">
            <v>601101.SH</v>
          </cell>
          <cell r="B2078" t="str">
            <v>昊华能源</v>
          </cell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</row>
        <row r="2079">
          <cell r="A2079" t="str">
            <v>601218.SH</v>
          </cell>
          <cell r="B2079" t="str">
            <v>吉鑫科技</v>
          </cell>
          <cell r="C2079">
            <v>0</v>
          </cell>
          <cell r="D2079">
            <v>0</v>
          </cell>
          <cell r="E2079">
            <v>0</v>
          </cell>
          <cell r="F2079">
            <v>-7169658.79</v>
          </cell>
          <cell r="G2079">
            <v>7169658.79</v>
          </cell>
        </row>
        <row r="2080">
          <cell r="A2080" t="str">
            <v>600885.SH</v>
          </cell>
          <cell r="B2080" t="str">
            <v>宏发股份</v>
          </cell>
          <cell r="C2080">
            <v>0</v>
          </cell>
          <cell r="D2080">
            <v>0</v>
          </cell>
          <cell r="E2080">
            <v>0</v>
          </cell>
          <cell r="F2080">
            <v>-31444</v>
          </cell>
          <cell r="G2080">
            <v>31444</v>
          </cell>
        </row>
        <row r="2081">
          <cell r="A2081" t="str">
            <v>300010.SZ</v>
          </cell>
          <cell r="B2081" t="str">
            <v>豆神教育</v>
          </cell>
          <cell r="C2081">
            <v>0</v>
          </cell>
          <cell r="D2081">
            <v>0</v>
          </cell>
          <cell r="E2081">
            <v>0</v>
          </cell>
          <cell r="F2081">
            <v>41255878.44</v>
          </cell>
          <cell r="G2081">
            <v>-41255878.44</v>
          </cell>
        </row>
        <row r="2082">
          <cell r="A2082" t="str">
            <v>300014.SZ</v>
          </cell>
          <cell r="B2082" t="str">
            <v>亿纬锂能</v>
          </cell>
          <cell r="C2082">
            <v>0</v>
          </cell>
          <cell r="D2082">
            <v>0</v>
          </cell>
          <cell r="E2082">
            <v>0</v>
          </cell>
          <cell r="F2082">
            <v>-3445703.45</v>
          </cell>
          <cell r="G2082">
            <v>3445703.45</v>
          </cell>
        </row>
        <row r="2083">
          <cell r="A2083" t="str">
            <v>002801.SZ</v>
          </cell>
          <cell r="B2083" t="str">
            <v>微光股份</v>
          </cell>
          <cell r="C2083">
            <v>0</v>
          </cell>
          <cell r="D2083">
            <v>0</v>
          </cell>
          <cell r="E2083">
            <v>0</v>
          </cell>
          <cell r="F2083">
            <v>-1607523.21</v>
          </cell>
          <cell r="G2083">
            <v>1607523.21</v>
          </cell>
        </row>
        <row r="2084">
          <cell r="A2084" t="str">
            <v>300039.SZ</v>
          </cell>
          <cell r="B2084" t="str">
            <v>上海凯宝</v>
          </cell>
          <cell r="C2084">
            <v>0</v>
          </cell>
          <cell r="D2084">
            <v>0</v>
          </cell>
          <cell r="E2084">
            <v>0</v>
          </cell>
          <cell r="F2084">
            <v>-44894.04</v>
          </cell>
          <cell r="G2084">
            <v>44894.04</v>
          </cell>
        </row>
        <row r="2085">
          <cell r="A2085" t="str">
            <v>300043.SZ</v>
          </cell>
          <cell r="B2085" t="str">
            <v>星辉娱乐</v>
          </cell>
          <cell r="C2085">
            <v>0</v>
          </cell>
          <cell r="D2085">
            <v>0</v>
          </cell>
          <cell r="E2085">
            <v>0</v>
          </cell>
          <cell r="F2085">
            <v>807468.25</v>
          </cell>
          <cell r="G2085">
            <v>-807468.25</v>
          </cell>
        </row>
        <row r="2086">
          <cell r="A2086" t="str">
            <v>300036.SZ</v>
          </cell>
          <cell r="B2086" t="str">
            <v>超图软件</v>
          </cell>
          <cell r="C2086">
            <v>0</v>
          </cell>
          <cell r="D2086">
            <v>0</v>
          </cell>
          <cell r="E2086">
            <v>0</v>
          </cell>
          <cell r="F2086">
            <v>402893.62</v>
          </cell>
          <cell r="G2086">
            <v>-402893.62</v>
          </cell>
        </row>
        <row r="2087">
          <cell r="A2087" t="str">
            <v>600884.SH</v>
          </cell>
          <cell r="B2087" t="str">
            <v>杉杉股份</v>
          </cell>
          <cell r="C2087">
            <v>0</v>
          </cell>
          <cell r="D2087">
            <v>0</v>
          </cell>
          <cell r="E2087">
            <v>0</v>
          </cell>
          <cell r="F2087">
            <v>-5492554.62</v>
          </cell>
          <cell r="G2087">
            <v>5492554.62</v>
          </cell>
        </row>
        <row r="2088">
          <cell r="A2088" t="str">
            <v>300001.SZ</v>
          </cell>
          <cell r="B2088" t="str">
            <v>特锐德</v>
          </cell>
          <cell r="C2088">
            <v>0</v>
          </cell>
          <cell r="D2088">
            <v>0</v>
          </cell>
          <cell r="E2088">
            <v>0</v>
          </cell>
          <cell r="F2088">
            <v>-185888.14</v>
          </cell>
          <cell r="G2088">
            <v>185888.14</v>
          </cell>
        </row>
        <row r="2089">
          <cell r="A2089" t="str">
            <v>601228.SH</v>
          </cell>
          <cell r="B2089" t="str">
            <v>广州港</v>
          </cell>
          <cell r="C2089">
            <v>0</v>
          </cell>
          <cell r="D2089">
            <v>0</v>
          </cell>
          <cell r="E2089">
            <v>0</v>
          </cell>
          <cell r="F2089">
            <v>3737742.21</v>
          </cell>
          <cell r="G2089">
            <v>-3737742.21</v>
          </cell>
        </row>
        <row r="2090">
          <cell r="A2090" t="str">
            <v>600900.SH</v>
          </cell>
          <cell r="B2090" t="str">
            <v>长江电力</v>
          </cell>
          <cell r="C2090">
            <v>0</v>
          </cell>
          <cell r="D2090">
            <v>0</v>
          </cell>
          <cell r="E2090">
            <v>0</v>
          </cell>
          <cell r="F2090">
            <v>7968981.33</v>
          </cell>
          <cell r="G2090">
            <v>-7968981.33</v>
          </cell>
        </row>
        <row r="2091">
          <cell r="A2091" t="str">
            <v>002760.SZ</v>
          </cell>
          <cell r="B2091" t="str">
            <v>凤形股份</v>
          </cell>
          <cell r="C2091">
            <v>0</v>
          </cell>
          <cell r="D2091">
            <v>0</v>
          </cell>
          <cell r="E2091">
            <v>0</v>
          </cell>
          <cell r="F2091">
            <v>3652.3</v>
          </cell>
          <cell r="G2091">
            <v>-3652.3</v>
          </cell>
        </row>
        <row r="2092">
          <cell r="A2092" t="str">
            <v>601038.SH</v>
          </cell>
          <cell r="B2092" t="str">
            <v>一拖股份</v>
          </cell>
          <cell r="C2092">
            <v>0</v>
          </cell>
          <cell r="D2092">
            <v>0</v>
          </cell>
          <cell r="E2092">
            <v>0</v>
          </cell>
          <cell r="F2092">
            <v>4869787.99</v>
          </cell>
          <cell r="G2092">
            <v>-4869787.99</v>
          </cell>
        </row>
        <row r="2093">
          <cell r="A2093" t="str">
            <v>601166.SH</v>
          </cell>
          <cell r="B2093" t="str">
            <v>兴业银行</v>
          </cell>
          <cell r="C2093">
            <v>0</v>
          </cell>
          <cell r="D2093">
            <v>0</v>
          </cell>
          <cell r="E2093">
            <v>0</v>
          </cell>
          <cell r="F2093">
            <v>-11000000</v>
          </cell>
          <cell r="G2093">
            <v>11000000</v>
          </cell>
        </row>
        <row r="2094">
          <cell r="A2094" t="str">
            <v>601005.SH</v>
          </cell>
          <cell r="B2094" t="str">
            <v>重庆钢铁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</row>
        <row r="2095">
          <cell r="A2095" t="str">
            <v>601231.SH</v>
          </cell>
          <cell r="B2095" t="str">
            <v>环旭电子</v>
          </cell>
          <cell r="C2095">
            <v>0</v>
          </cell>
          <cell r="D2095">
            <v>0</v>
          </cell>
          <cell r="E2095">
            <v>0</v>
          </cell>
          <cell r="F2095">
            <v>909429.72</v>
          </cell>
          <cell r="G2095">
            <v>-909429.72</v>
          </cell>
        </row>
        <row r="2096">
          <cell r="A2096" t="str">
            <v>002791.SZ</v>
          </cell>
          <cell r="B2096" t="str">
            <v>坚朗五金</v>
          </cell>
          <cell r="C2096">
            <v>0</v>
          </cell>
          <cell r="D2096">
            <v>0</v>
          </cell>
          <cell r="E2096">
            <v>0</v>
          </cell>
          <cell r="F2096">
            <v>-994480.63</v>
          </cell>
          <cell r="G2096">
            <v>994480.63</v>
          </cell>
        </row>
        <row r="2097">
          <cell r="A2097" t="str">
            <v>601288.SH</v>
          </cell>
          <cell r="B2097" t="str">
            <v>农业银行</v>
          </cell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</row>
        <row r="2098">
          <cell r="A2098" t="str">
            <v>601258.SH</v>
          </cell>
          <cell r="B2098" t="str">
            <v>庞大集团</v>
          </cell>
          <cell r="C2098">
            <v>0</v>
          </cell>
          <cell r="D2098">
            <v>0</v>
          </cell>
          <cell r="E2098">
            <v>0</v>
          </cell>
          <cell r="F2098">
            <v>13715471</v>
          </cell>
          <cell r="G2098">
            <v>-13715471</v>
          </cell>
        </row>
        <row r="2099">
          <cell r="A2099" t="str">
            <v>300033.SZ</v>
          </cell>
          <cell r="B2099" t="str">
            <v>同花顺</v>
          </cell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</row>
        <row r="2100">
          <cell r="A2100" t="str">
            <v>002848.SZ</v>
          </cell>
          <cell r="B2100" t="str">
            <v>高斯贝尔</v>
          </cell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</row>
        <row r="2101">
          <cell r="A2101" t="str">
            <v>601225.SH</v>
          </cell>
          <cell r="B2101" t="str">
            <v>陕西煤业</v>
          </cell>
          <cell r="C2101">
            <v>0</v>
          </cell>
          <cell r="D2101">
            <v>0</v>
          </cell>
          <cell r="E2101">
            <v>0</v>
          </cell>
          <cell r="F2101">
            <v>3492884.39</v>
          </cell>
          <cell r="G2101">
            <v>-3492884.39</v>
          </cell>
        </row>
        <row r="2102">
          <cell r="A2102" t="str">
            <v>600897.SH</v>
          </cell>
          <cell r="B2102" t="str">
            <v>厦门空港</v>
          </cell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</row>
        <row r="2103">
          <cell r="A2103" t="str">
            <v>601006.SH</v>
          </cell>
          <cell r="B2103" t="str">
            <v>大秦铁路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</row>
        <row r="2104">
          <cell r="A2104" t="str">
            <v>300013.SZ</v>
          </cell>
          <cell r="B2104" t="str">
            <v>新宁物流</v>
          </cell>
          <cell r="C2104">
            <v>0</v>
          </cell>
          <cell r="D2104">
            <v>0</v>
          </cell>
          <cell r="E2104">
            <v>0</v>
          </cell>
          <cell r="F2104">
            <v>12602576.48</v>
          </cell>
          <cell r="G2104">
            <v>-12602576.48</v>
          </cell>
        </row>
        <row r="2105">
          <cell r="A2105" t="str">
            <v>601169.SH</v>
          </cell>
          <cell r="B2105" t="str">
            <v>北京银行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</row>
        <row r="2106">
          <cell r="A2106" t="str">
            <v>600890.SH</v>
          </cell>
          <cell r="B2106" t="str">
            <v>*ST中房</v>
          </cell>
          <cell r="C2106">
            <v>0</v>
          </cell>
          <cell r="D2106">
            <v>0</v>
          </cell>
          <cell r="E2106">
            <v>0</v>
          </cell>
          <cell r="F2106">
            <v>612636.2</v>
          </cell>
          <cell r="G2106">
            <v>-612636.2</v>
          </cell>
        </row>
        <row r="2107">
          <cell r="A2107" t="str">
            <v>600959.SH</v>
          </cell>
          <cell r="B2107" t="str">
            <v>江苏有线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</row>
        <row r="2108">
          <cell r="A2108" t="str">
            <v>002820.SZ</v>
          </cell>
          <cell r="B2108" t="str">
            <v>桂发祥</v>
          </cell>
          <cell r="C2108">
            <v>0</v>
          </cell>
          <cell r="D2108">
            <v>0</v>
          </cell>
          <cell r="E2108">
            <v>0</v>
          </cell>
          <cell r="F2108">
            <v>-20195.33</v>
          </cell>
          <cell r="G2108">
            <v>20195.33</v>
          </cell>
        </row>
        <row r="2109">
          <cell r="A2109" t="str">
            <v>002812.SZ</v>
          </cell>
          <cell r="B2109" t="str">
            <v>恩捷股份</v>
          </cell>
          <cell r="C2109">
            <v>0</v>
          </cell>
          <cell r="D2109">
            <v>0</v>
          </cell>
          <cell r="E2109">
            <v>0</v>
          </cell>
          <cell r="F2109">
            <v>10959.19</v>
          </cell>
          <cell r="G2109">
            <v>-10959.19</v>
          </cell>
        </row>
        <row r="2110">
          <cell r="A2110" t="str">
            <v>601106.SH</v>
          </cell>
          <cell r="B2110" t="str">
            <v>中国一重</v>
          </cell>
          <cell r="C2110">
            <v>0</v>
          </cell>
          <cell r="D2110">
            <v>0</v>
          </cell>
          <cell r="E2110">
            <v>0</v>
          </cell>
          <cell r="F2110">
            <v>3395935.97</v>
          </cell>
          <cell r="G2110">
            <v>-3395935.97</v>
          </cell>
        </row>
        <row r="2111">
          <cell r="A2111" t="str">
            <v>002860.SZ</v>
          </cell>
          <cell r="B2111" t="str">
            <v>星帅尔</v>
          </cell>
          <cell r="C2111">
            <v>0</v>
          </cell>
          <cell r="D2111">
            <v>0</v>
          </cell>
          <cell r="E2111">
            <v>0</v>
          </cell>
          <cell r="F2111">
            <v>-2439.57</v>
          </cell>
          <cell r="G2111">
            <v>2439.57</v>
          </cell>
        </row>
        <row r="2112">
          <cell r="A2112" t="str">
            <v>002838.SZ</v>
          </cell>
          <cell r="B2112" t="str">
            <v>道恩股份</v>
          </cell>
          <cell r="C2112">
            <v>0</v>
          </cell>
          <cell r="D2112">
            <v>0</v>
          </cell>
          <cell r="E2112">
            <v>0</v>
          </cell>
          <cell r="F2112">
            <v>-1074115.05</v>
          </cell>
          <cell r="G2112">
            <v>1074115.05</v>
          </cell>
        </row>
        <row r="2113">
          <cell r="A2113" t="str">
            <v>601028.SH</v>
          </cell>
          <cell r="B2113" t="str">
            <v>玉龙股份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</row>
        <row r="2114">
          <cell r="A2114" t="str">
            <v>600896.SH</v>
          </cell>
          <cell r="B2114" t="str">
            <v>*ST海医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</row>
        <row r="2115">
          <cell r="A2115" t="str">
            <v>600909.SH</v>
          </cell>
          <cell r="B2115" t="str">
            <v>华安证券</v>
          </cell>
          <cell r="C2115">
            <v>0</v>
          </cell>
          <cell r="D2115">
            <v>0</v>
          </cell>
          <cell r="E2115">
            <v>0</v>
          </cell>
          <cell r="F2115">
            <v>-133947</v>
          </cell>
          <cell r="G2115">
            <v>133947</v>
          </cell>
        </row>
        <row r="2116">
          <cell r="A2116" t="str">
            <v>600895.SH</v>
          </cell>
          <cell r="B2116" t="str">
            <v>张江高科</v>
          </cell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</row>
        <row r="2117">
          <cell r="A2117" t="str">
            <v>600936.SH</v>
          </cell>
          <cell r="B2117" t="str">
            <v>广西广电</v>
          </cell>
          <cell r="C2117">
            <v>0</v>
          </cell>
          <cell r="D2117">
            <v>0</v>
          </cell>
          <cell r="E2117">
            <v>0</v>
          </cell>
          <cell r="F2117">
            <v>272181.34</v>
          </cell>
          <cell r="G2117">
            <v>-272181.34</v>
          </cell>
        </row>
        <row r="2118">
          <cell r="A2118" t="str">
            <v>600939.SH</v>
          </cell>
          <cell r="B2118" t="str">
            <v>重庆建工</v>
          </cell>
          <cell r="C2118">
            <v>0</v>
          </cell>
          <cell r="D2118">
            <v>0</v>
          </cell>
          <cell r="E2118">
            <v>0</v>
          </cell>
          <cell r="F2118">
            <v>94837396.8</v>
          </cell>
          <cell r="G2118">
            <v>-94837396.8</v>
          </cell>
        </row>
        <row r="2119">
          <cell r="A2119" t="str">
            <v>002859.SZ</v>
          </cell>
          <cell r="B2119" t="str">
            <v>洁美科技</v>
          </cell>
          <cell r="C2119">
            <v>0</v>
          </cell>
          <cell r="D2119">
            <v>0</v>
          </cell>
          <cell r="E2119">
            <v>0</v>
          </cell>
          <cell r="F2119">
            <v>115818.9</v>
          </cell>
          <cell r="G2119">
            <v>-115818.9</v>
          </cell>
        </row>
        <row r="2120">
          <cell r="A2120" t="str">
            <v>300017.SZ</v>
          </cell>
          <cell r="B2120" t="str">
            <v>网宿科技</v>
          </cell>
          <cell r="C2120">
            <v>0</v>
          </cell>
          <cell r="D2120">
            <v>0</v>
          </cell>
          <cell r="E2120">
            <v>0</v>
          </cell>
          <cell r="F2120">
            <v>538732.77</v>
          </cell>
          <cell r="G2120">
            <v>-538732.77</v>
          </cell>
        </row>
        <row r="2121">
          <cell r="A2121" t="str">
            <v>300030.SZ</v>
          </cell>
          <cell r="B2121" t="str">
            <v>阳普医疗</v>
          </cell>
          <cell r="C2121">
            <v>0</v>
          </cell>
          <cell r="D2121">
            <v>0</v>
          </cell>
          <cell r="E2121">
            <v>0</v>
          </cell>
          <cell r="F2121">
            <v>30095.02</v>
          </cell>
          <cell r="G2121">
            <v>-30095.02</v>
          </cell>
        </row>
        <row r="2122">
          <cell r="A2122" t="str">
            <v>002818.SZ</v>
          </cell>
          <cell r="B2122" t="str">
            <v>富森美</v>
          </cell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</row>
        <row r="2123">
          <cell r="A2123" t="str">
            <v>600963.SH</v>
          </cell>
          <cell r="B2123" t="str">
            <v>岳阳林纸</v>
          </cell>
          <cell r="C2123">
            <v>0</v>
          </cell>
          <cell r="D2123">
            <v>0</v>
          </cell>
          <cell r="E2123">
            <v>0</v>
          </cell>
          <cell r="F2123">
            <v>-11085.01</v>
          </cell>
          <cell r="G2123">
            <v>11085.01</v>
          </cell>
        </row>
        <row r="2124">
          <cell r="A2124" t="str">
            <v>601100.SH</v>
          </cell>
          <cell r="B2124" t="str">
            <v>恒立液压</v>
          </cell>
          <cell r="C2124">
            <v>0</v>
          </cell>
          <cell r="D2124">
            <v>0</v>
          </cell>
          <cell r="E2124">
            <v>0</v>
          </cell>
          <cell r="F2124">
            <v>-10781.94</v>
          </cell>
          <cell r="G2124">
            <v>10781.94</v>
          </cell>
        </row>
        <row r="2125">
          <cell r="A2125" t="str">
            <v>600961.SH</v>
          </cell>
          <cell r="B2125" t="str">
            <v>株冶集团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</row>
        <row r="2126">
          <cell r="A2126" t="str">
            <v>002853.SZ</v>
          </cell>
          <cell r="B2126" t="str">
            <v>皮阿诺</v>
          </cell>
          <cell r="C2126">
            <v>0</v>
          </cell>
          <cell r="D2126">
            <v>0</v>
          </cell>
          <cell r="E2126">
            <v>0</v>
          </cell>
          <cell r="F2126">
            <v>250.24</v>
          </cell>
          <cell r="G2126">
            <v>-250.24</v>
          </cell>
        </row>
        <row r="2127">
          <cell r="A2127" t="str">
            <v>300031.SZ</v>
          </cell>
          <cell r="B2127" t="str">
            <v>宝通科技</v>
          </cell>
          <cell r="C2127">
            <v>0</v>
          </cell>
          <cell r="D2127">
            <v>0</v>
          </cell>
          <cell r="E2127">
            <v>0</v>
          </cell>
          <cell r="F2127">
            <v>931616.4</v>
          </cell>
          <cell r="G2127">
            <v>-931616.4</v>
          </cell>
        </row>
        <row r="2128">
          <cell r="A2128" t="str">
            <v>600969.SH</v>
          </cell>
          <cell r="B2128" t="str">
            <v>郴电国际</v>
          </cell>
          <cell r="C2128">
            <v>0</v>
          </cell>
          <cell r="D2128">
            <v>0</v>
          </cell>
          <cell r="E2128">
            <v>0</v>
          </cell>
          <cell r="F2128">
            <v>283716.12</v>
          </cell>
          <cell r="G2128">
            <v>-283716.12</v>
          </cell>
        </row>
        <row r="2129">
          <cell r="A2129" t="str">
            <v>002856.SZ</v>
          </cell>
          <cell r="B2129" t="str">
            <v>美芝股份</v>
          </cell>
          <cell r="C2129">
            <v>0</v>
          </cell>
          <cell r="D2129">
            <v>0</v>
          </cell>
          <cell r="E2129">
            <v>0</v>
          </cell>
          <cell r="F2129">
            <v>466890.68</v>
          </cell>
          <cell r="G2129">
            <v>-466890.68</v>
          </cell>
        </row>
        <row r="2130">
          <cell r="A2130" t="str">
            <v>002852.SZ</v>
          </cell>
          <cell r="B2130" t="str">
            <v>道道全</v>
          </cell>
          <cell r="C2130">
            <v>0</v>
          </cell>
          <cell r="D2130">
            <v>0</v>
          </cell>
          <cell r="E2130">
            <v>0</v>
          </cell>
          <cell r="F2130">
            <v>-1765.42</v>
          </cell>
          <cell r="G2130">
            <v>1765.42</v>
          </cell>
        </row>
        <row r="2131">
          <cell r="A2131" t="str">
            <v>300020.SZ</v>
          </cell>
          <cell r="B2131" t="str">
            <v>银江技术</v>
          </cell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</row>
        <row r="2132">
          <cell r="A2132" t="str">
            <v>002866.SZ</v>
          </cell>
          <cell r="B2132" t="str">
            <v>传艺科技</v>
          </cell>
          <cell r="C2132">
            <v>0</v>
          </cell>
          <cell r="D2132">
            <v>0</v>
          </cell>
          <cell r="E2132">
            <v>0</v>
          </cell>
          <cell r="F2132">
            <v>997097.73</v>
          </cell>
          <cell r="G2132">
            <v>-997097.73</v>
          </cell>
        </row>
        <row r="2133">
          <cell r="A2133" t="str">
            <v>600926.SH</v>
          </cell>
          <cell r="B2133" t="str">
            <v>杭州银行</v>
          </cell>
          <cell r="C2133">
            <v>0</v>
          </cell>
          <cell r="D2133">
            <v>0</v>
          </cell>
          <cell r="E2133">
            <v>0</v>
          </cell>
          <cell r="F2133">
            <v>95000</v>
          </cell>
          <cell r="G2133">
            <v>-95000</v>
          </cell>
        </row>
        <row r="2134">
          <cell r="A2134" t="str">
            <v>002873.SZ</v>
          </cell>
          <cell r="B2134" t="str">
            <v>新天药业</v>
          </cell>
          <cell r="C2134">
            <v>0</v>
          </cell>
          <cell r="D2134">
            <v>0</v>
          </cell>
          <cell r="E2134">
            <v>0</v>
          </cell>
          <cell r="F2134">
            <v>-95098.77</v>
          </cell>
          <cell r="G2134">
            <v>95098.77</v>
          </cell>
        </row>
        <row r="2135">
          <cell r="A2135" t="str">
            <v>300025.SZ</v>
          </cell>
          <cell r="B2135" t="str">
            <v>华星创业</v>
          </cell>
          <cell r="C2135">
            <v>0</v>
          </cell>
          <cell r="D2135">
            <v>0</v>
          </cell>
          <cell r="E2135">
            <v>0</v>
          </cell>
          <cell r="F2135">
            <v>51508.27</v>
          </cell>
          <cell r="G2135">
            <v>-51508.27</v>
          </cell>
        </row>
        <row r="2136">
          <cell r="A2136" t="str">
            <v>300021.SZ</v>
          </cell>
          <cell r="B2136" t="str">
            <v>大禹节水</v>
          </cell>
          <cell r="C2136">
            <v>0</v>
          </cell>
          <cell r="D2136">
            <v>0</v>
          </cell>
          <cell r="E2136">
            <v>0</v>
          </cell>
          <cell r="F2136">
            <v>980923.65</v>
          </cell>
          <cell r="G2136">
            <v>-980923.65</v>
          </cell>
        </row>
        <row r="2137">
          <cell r="A2137" t="str">
            <v>600975.SH</v>
          </cell>
          <cell r="B2137" t="str">
            <v>新五丰</v>
          </cell>
          <cell r="C2137">
            <v>0</v>
          </cell>
          <cell r="D2137">
            <v>0</v>
          </cell>
          <cell r="E2137">
            <v>0</v>
          </cell>
          <cell r="F2137">
            <v>95584.02</v>
          </cell>
          <cell r="G2137">
            <v>-95584.02</v>
          </cell>
        </row>
        <row r="2138">
          <cell r="A2138" t="str">
            <v>601012.SH</v>
          </cell>
          <cell r="B2138" t="str">
            <v>隆基股份</v>
          </cell>
          <cell r="C2138">
            <v>0</v>
          </cell>
          <cell r="D2138">
            <v>0</v>
          </cell>
          <cell r="E2138">
            <v>0</v>
          </cell>
          <cell r="F2138">
            <v>-16873453.1</v>
          </cell>
          <cell r="G2138">
            <v>16873453.1</v>
          </cell>
        </row>
        <row r="2139">
          <cell r="A2139" t="str">
            <v>300037.SZ</v>
          </cell>
          <cell r="B2139" t="str">
            <v>新宙邦</v>
          </cell>
          <cell r="C2139">
            <v>0</v>
          </cell>
          <cell r="D2139">
            <v>0</v>
          </cell>
          <cell r="E2139">
            <v>0</v>
          </cell>
          <cell r="F2139">
            <v>-544507.34</v>
          </cell>
          <cell r="G2139">
            <v>544507.34</v>
          </cell>
        </row>
        <row r="2140">
          <cell r="A2140" t="str">
            <v>601002.SH</v>
          </cell>
          <cell r="B2140" t="str">
            <v>晋亿实业</v>
          </cell>
          <cell r="C2140">
            <v>0</v>
          </cell>
          <cell r="D2140">
            <v>0</v>
          </cell>
          <cell r="E2140">
            <v>0</v>
          </cell>
          <cell r="F2140">
            <v>-63687.79</v>
          </cell>
          <cell r="G2140">
            <v>63687.79</v>
          </cell>
        </row>
        <row r="2141">
          <cell r="A2141" t="str">
            <v>601088.SH</v>
          </cell>
          <cell r="B2141" t="str">
            <v>中国神华</v>
          </cell>
          <cell r="C2141">
            <v>0</v>
          </cell>
          <cell r="D2141">
            <v>0</v>
          </cell>
          <cell r="E2141">
            <v>0</v>
          </cell>
          <cell r="F2141">
            <v>445000000</v>
          </cell>
          <cell r="G2141">
            <v>-445000000</v>
          </cell>
        </row>
        <row r="2142">
          <cell r="A2142" t="str">
            <v>601118.SH</v>
          </cell>
          <cell r="B2142" t="str">
            <v>海南橡胶</v>
          </cell>
          <cell r="C2142">
            <v>0</v>
          </cell>
          <cell r="D2142">
            <v>0</v>
          </cell>
          <cell r="E2142">
            <v>0</v>
          </cell>
          <cell r="F2142">
            <v>10233.44</v>
          </cell>
          <cell r="G2142">
            <v>-10233.44</v>
          </cell>
        </row>
        <row r="2143">
          <cell r="A2143" t="str">
            <v>601021.SH</v>
          </cell>
          <cell r="B2143" t="str">
            <v>春秋航空</v>
          </cell>
          <cell r="C2143">
            <v>0</v>
          </cell>
          <cell r="D2143">
            <v>0</v>
          </cell>
          <cell r="E2143">
            <v>0</v>
          </cell>
          <cell r="F2143">
            <v>1928438</v>
          </cell>
          <cell r="G2143">
            <v>-1928438</v>
          </cell>
        </row>
        <row r="2144">
          <cell r="A2144" t="str">
            <v>300038.SZ</v>
          </cell>
          <cell r="B2144" t="str">
            <v>*ST数知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</row>
        <row r="2145">
          <cell r="A2145" t="str">
            <v>601009.SH</v>
          </cell>
          <cell r="B2145" t="str">
            <v>南京银行</v>
          </cell>
          <cell r="C2145">
            <v>0</v>
          </cell>
          <cell r="D2145">
            <v>0</v>
          </cell>
          <cell r="E2145">
            <v>0</v>
          </cell>
          <cell r="F2145">
            <v>-745000</v>
          </cell>
          <cell r="G2145">
            <v>745000</v>
          </cell>
        </row>
        <row r="2146">
          <cell r="A2146" t="str">
            <v>601016.SH</v>
          </cell>
          <cell r="B2146" t="str">
            <v>节能风电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</row>
        <row r="2147">
          <cell r="A2147" t="str">
            <v>300044.SZ</v>
          </cell>
          <cell r="B2147" t="str">
            <v>*ST赛为</v>
          </cell>
          <cell r="C2147">
            <v>0</v>
          </cell>
          <cell r="D2147">
            <v>0</v>
          </cell>
          <cell r="E2147">
            <v>0</v>
          </cell>
          <cell r="F2147">
            <v>119902.14</v>
          </cell>
          <cell r="G2147">
            <v>-119902.14</v>
          </cell>
        </row>
        <row r="2148">
          <cell r="A2148" t="str">
            <v>601098.SH</v>
          </cell>
          <cell r="B2148" t="str">
            <v>中南传媒</v>
          </cell>
          <cell r="C2148">
            <v>0</v>
          </cell>
          <cell r="D2148">
            <v>0</v>
          </cell>
          <cell r="E2148">
            <v>0</v>
          </cell>
          <cell r="F2148">
            <v>675412</v>
          </cell>
          <cell r="G2148">
            <v>-675412</v>
          </cell>
        </row>
        <row r="2149">
          <cell r="A2149" t="str">
            <v>601116.SH</v>
          </cell>
          <cell r="B2149" t="str">
            <v>三江购物</v>
          </cell>
          <cell r="C2149">
            <v>0</v>
          </cell>
          <cell r="D2149">
            <v>0</v>
          </cell>
          <cell r="E2149">
            <v>0</v>
          </cell>
          <cell r="F2149">
            <v>9381615.01</v>
          </cell>
          <cell r="G2149">
            <v>-9381615.01</v>
          </cell>
        </row>
        <row r="2150">
          <cell r="A2150" t="str">
            <v>300019.SZ</v>
          </cell>
          <cell r="B2150" t="str">
            <v>硅宝科技</v>
          </cell>
          <cell r="C2150">
            <v>0</v>
          </cell>
          <cell r="D2150">
            <v>0</v>
          </cell>
          <cell r="E2150">
            <v>0</v>
          </cell>
          <cell r="F2150">
            <v>110120.22</v>
          </cell>
          <cell r="G2150">
            <v>-110120.22</v>
          </cell>
        </row>
        <row r="2151">
          <cell r="A2151" t="str">
            <v>601200.SH</v>
          </cell>
          <cell r="B2151" t="str">
            <v>上海环境</v>
          </cell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</row>
        <row r="2152">
          <cell r="A2152" t="str">
            <v>601127.SH</v>
          </cell>
          <cell r="B2152" t="str">
            <v>小康股份</v>
          </cell>
          <cell r="C2152">
            <v>0</v>
          </cell>
          <cell r="D2152">
            <v>0</v>
          </cell>
          <cell r="E2152">
            <v>0</v>
          </cell>
          <cell r="F2152">
            <v>529931927.18</v>
          </cell>
          <cell r="G2152">
            <v>-529931927.18</v>
          </cell>
        </row>
        <row r="2153">
          <cell r="A2153" t="str">
            <v>601099.SH</v>
          </cell>
          <cell r="B2153" t="str">
            <v>太平洋</v>
          </cell>
          <cell r="C2153">
            <v>0</v>
          </cell>
          <cell r="D2153">
            <v>0</v>
          </cell>
          <cell r="E2153">
            <v>0</v>
          </cell>
          <cell r="F2153">
            <v>105576.64</v>
          </cell>
          <cell r="G2153">
            <v>-105576.64</v>
          </cell>
        </row>
        <row r="2154">
          <cell r="A2154" t="str">
            <v>002872.SZ</v>
          </cell>
          <cell r="B2154" t="str">
            <v>ST天圣</v>
          </cell>
          <cell r="C2154">
            <v>0</v>
          </cell>
          <cell r="D2154">
            <v>0</v>
          </cell>
          <cell r="E2154">
            <v>0</v>
          </cell>
          <cell r="F2154">
            <v>8773532.02</v>
          </cell>
          <cell r="G2154">
            <v>-8773532.02</v>
          </cell>
        </row>
        <row r="2155">
          <cell r="A2155" t="str">
            <v>600997.SH</v>
          </cell>
          <cell r="B2155" t="str">
            <v>开滦股份</v>
          </cell>
          <cell r="C2155">
            <v>0</v>
          </cell>
          <cell r="D2155">
            <v>0</v>
          </cell>
          <cell r="E2155">
            <v>0</v>
          </cell>
          <cell r="F2155">
            <v>77339.05</v>
          </cell>
          <cell r="G2155">
            <v>-77339.05</v>
          </cell>
        </row>
        <row r="2156">
          <cell r="A2156" t="str">
            <v>601128.SH</v>
          </cell>
          <cell r="B2156" t="str">
            <v>常熟银行</v>
          </cell>
          <cell r="C2156">
            <v>0</v>
          </cell>
          <cell r="D2156">
            <v>0</v>
          </cell>
          <cell r="E2156">
            <v>0</v>
          </cell>
          <cell r="F2156">
            <v>1643000</v>
          </cell>
          <cell r="G2156">
            <v>-1643000</v>
          </cell>
        </row>
        <row r="2157">
          <cell r="A2157" t="str">
            <v>300029.SZ</v>
          </cell>
          <cell r="B2157" t="str">
            <v>*ST天龙</v>
          </cell>
          <cell r="C2157">
            <v>0</v>
          </cell>
          <cell r="D2157">
            <v>0</v>
          </cell>
          <cell r="E2157">
            <v>0</v>
          </cell>
          <cell r="F2157">
            <v>-15875.5</v>
          </cell>
          <cell r="G2157">
            <v>15875.5</v>
          </cell>
        </row>
        <row r="2158">
          <cell r="A2158" t="str">
            <v>002878.SZ</v>
          </cell>
          <cell r="B2158" t="str">
            <v>元隆雅图</v>
          </cell>
          <cell r="C2158">
            <v>0</v>
          </cell>
          <cell r="D2158">
            <v>0</v>
          </cell>
          <cell r="E2158">
            <v>0</v>
          </cell>
          <cell r="F2158">
            <v>109489.56</v>
          </cell>
          <cell r="G2158">
            <v>-109489.56</v>
          </cell>
        </row>
        <row r="2159">
          <cell r="A2159" t="str">
            <v>300040.SZ</v>
          </cell>
          <cell r="B2159" t="str">
            <v>九洲集团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</row>
        <row r="2160">
          <cell r="A2160" t="str">
            <v>300032.SZ</v>
          </cell>
          <cell r="B2160" t="str">
            <v>金龙机电</v>
          </cell>
          <cell r="C2160">
            <v>0</v>
          </cell>
          <cell r="D2160">
            <v>0</v>
          </cell>
          <cell r="E2160">
            <v>0</v>
          </cell>
          <cell r="F2160">
            <v>-852456.46</v>
          </cell>
          <cell r="G2160">
            <v>852456.46</v>
          </cell>
        </row>
        <row r="2161">
          <cell r="A2161" t="str">
            <v>601211.SH</v>
          </cell>
          <cell r="B2161" t="str">
            <v>国泰君安</v>
          </cell>
          <cell r="C2161">
            <v>0</v>
          </cell>
          <cell r="D2161">
            <v>0</v>
          </cell>
          <cell r="E2161">
            <v>0</v>
          </cell>
          <cell r="F2161">
            <v>29979330</v>
          </cell>
          <cell r="G2161">
            <v>-29979330</v>
          </cell>
        </row>
        <row r="2162">
          <cell r="A2162" t="str">
            <v>601212.SH</v>
          </cell>
          <cell r="B2162" t="str">
            <v>白银有色</v>
          </cell>
          <cell r="C2162">
            <v>0</v>
          </cell>
          <cell r="D2162">
            <v>0</v>
          </cell>
          <cell r="E2162">
            <v>0</v>
          </cell>
          <cell r="F2162">
            <v>23512237.03</v>
          </cell>
          <cell r="G2162">
            <v>-23512237.03</v>
          </cell>
        </row>
        <row r="2163">
          <cell r="A2163" t="str">
            <v>601179.SH</v>
          </cell>
          <cell r="B2163" t="str">
            <v>中国西电</v>
          </cell>
          <cell r="C2163">
            <v>0</v>
          </cell>
          <cell r="D2163">
            <v>0</v>
          </cell>
          <cell r="E2163">
            <v>0</v>
          </cell>
          <cell r="F2163">
            <v>38582810.56</v>
          </cell>
          <cell r="G2163">
            <v>-38582810.56</v>
          </cell>
        </row>
        <row r="2164">
          <cell r="A2164" t="str">
            <v>300047.SZ</v>
          </cell>
          <cell r="B2164" t="str">
            <v>天源迪科</v>
          </cell>
          <cell r="C2164">
            <v>0</v>
          </cell>
          <cell r="D2164">
            <v>0</v>
          </cell>
          <cell r="E2164">
            <v>0</v>
          </cell>
          <cell r="F2164">
            <v>-165257.76</v>
          </cell>
          <cell r="G2164">
            <v>165257.76</v>
          </cell>
        </row>
        <row r="2165">
          <cell r="A2165" t="str">
            <v>601188.SH</v>
          </cell>
          <cell r="B2165" t="str">
            <v>龙江交通</v>
          </cell>
          <cell r="C2165">
            <v>0</v>
          </cell>
          <cell r="D2165">
            <v>0</v>
          </cell>
          <cell r="E2165">
            <v>0</v>
          </cell>
          <cell r="F2165">
            <v>28662.78</v>
          </cell>
          <cell r="G2165">
            <v>-28662.78</v>
          </cell>
        </row>
        <row r="2166">
          <cell r="A2166" t="str">
            <v>300041.SZ</v>
          </cell>
          <cell r="B2166" t="str">
            <v>回天新材</v>
          </cell>
          <cell r="C2166">
            <v>0</v>
          </cell>
          <cell r="D2166">
            <v>0</v>
          </cell>
          <cell r="E2166">
            <v>0</v>
          </cell>
          <cell r="F2166">
            <v>48879.64</v>
          </cell>
          <cell r="G2166">
            <v>-48879.64</v>
          </cell>
        </row>
        <row r="2167">
          <cell r="A2167" t="str">
            <v>601311.SH</v>
          </cell>
          <cell r="B2167" t="str">
            <v>骆驼股份</v>
          </cell>
          <cell r="C2167">
            <v>0</v>
          </cell>
          <cell r="D2167">
            <v>0</v>
          </cell>
          <cell r="E2167">
            <v>0</v>
          </cell>
          <cell r="F2167">
            <v>-19268.74</v>
          </cell>
          <cell r="G2167">
            <v>19268.74</v>
          </cell>
        </row>
        <row r="2168">
          <cell r="A2168" t="str">
            <v>601238.SH</v>
          </cell>
          <cell r="B2168" t="str">
            <v>广汽集团</v>
          </cell>
          <cell r="C2168">
            <v>0</v>
          </cell>
          <cell r="D2168">
            <v>0</v>
          </cell>
          <cell r="E2168">
            <v>0</v>
          </cell>
          <cell r="F2168">
            <v>21661793</v>
          </cell>
          <cell r="G2168">
            <v>-21661793</v>
          </cell>
        </row>
        <row r="2169">
          <cell r="A2169" t="str">
            <v>300063.SZ</v>
          </cell>
          <cell r="B2169" t="str">
            <v>天龙集团</v>
          </cell>
          <cell r="C2169">
            <v>0</v>
          </cell>
          <cell r="D2169">
            <v>0</v>
          </cell>
          <cell r="E2169">
            <v>0</v>
          </cell>
          <cell r="F2169">
            <v>-1301385.91</v>
          </cell>
          <cell r="G2169">
            <v>1301385.91</v>
          </cell>
        </row>
        <row r="2170">
          <cell r="A2170" t="str">
            <v>300042.SZ</v>
          </cell>
          <cell r="B2170" t="str">
            <v>朗科科技</v>
          </cell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</row>
        <row r="2171">
          <cell r="A2171" t="str">
            <v>601318.SH</v>
          </cell>
          <cell r="B2171" t="str">
            <v>中国平安</v>
          </cell>
          <cell r="C2171">
            <v>0</v>
          </cell>
          <cell r="D2171">
            <v>0</v>
          </cell>
          <cell r="E2171">
            <v>0</v>
          </cell>
          <cell r="F2171">
            <v>26000000</v>
          </cell>
          <cell r="G2171">
            <v>-26000000</v>
          </cell>
        </row>
        <row r="2172">
          <cell r="A2172" t="str">
            <v>300048.SZ</v>
          </cell>
          <cell r="B2172" t="str">
            <v>合康新能</v>
          </cell>
          <cell r="C2172">
            <v>0</v>
          </cell>
          <cell r="D2172">
            <v>0</v>
          </cell>
          <cell r="E2172">
            <v>0</v>
          </cell>
          <cell r="F2172">
            <v>-26623525.51</v>
          </cell>
          <cell r="G2172">
            <v>26623525.51</v>
          </cell>
        </row>
        <row r="2173">
          <cell r="A2173" t="str">
            <v>601333.SH</v>
          </cell>
          <cell r="B2173" t="str">
            <v>广深铁路</v>
          </cell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</row>
        <row r="2174">
          <cell r="A2174" t="str">
            <v>300049.SZ</v>
          </cell>
          <cell r="B2174" t="str">
            <v>福瑞股份</v>
          </cell>
          <cell r="C2174">
            <v>0</v>
          </cell>
          <cell r="D2174">
            <v>0</v>
          </cell>
          <cell r="E2174">
            <v>0</v>
          </cell>
          <cell r="F2174">
            <v>-186288.68</v>
          </cell>
          <cell r="G2174">
            <v>186288.68</v>
          </cell>
        </row>
        <row r="2175">
          <cell r="A2175" t="str">
            <v>300050.SZ</v>
          </cell>
          <cell r="B2175" t="str">
            <v>世纪鼎利</v>
          </cell>
          <cell r="C2175">
            <v>0</v>
          </cell>
          <cell r="D2175">
            <v>0</v>
          </cell>
          <cell r="E2175">
            <v>0</v>
          </cell>
          <cell r="F2175">
            <v>-24411.19</v>
          </cell>
          <cell r="G2175">
            <v>24411.19</v>
          </cell>
        </row>
        <row r="2176">
          <cell r="A2176" t="str">
            <v>601519.SH</v>
          </cell>
          <cell r="B2176" t="str">
            <v>大智慧</v>
          </cell>
          <cell r="C2176">
            <v>0</v>
          </cell>
          <cell r="D2176">
            <v>0</v>
          </cell>
          <cell r="E2176">
            <v>0</v>
          </cell>
          <cell r="F2176">
            <v>-42063.4</v>
          </cell>
          <cell r="G2176">
            <v>42063.4</v>
          </cell>
        </row>
        <row r="2177">
          <cell r="A2177" t="str">
            <v>601366.SH</v>
          </cell>
          <cell r="B2177" t="str">
            <v>利群股份</v>
          </cell>
          <cell r="C2177">
            <v>0</v>
          </cell>
          <cell r="D2177">
            <v>0</v>
          </cell>
          <cell r="E2177">
            <v>0</v>
          </cell>
          <cell r="F2177">
            <v>168728816.46</v>
          </cell>
          <cell r="G2177">
            <v>-168728816.46</v>
          </cell>
        </row>
        <row r="2178">
          <cell r="A2178" t="str">
            <v>601633.SH</v>
          </cell>
          <cell r="B2178" t="str">
            <v>长城汽车</v>
          </cell>
          <cell r="C2178">
            <v>0</v>
          </cell>
          <cell r="D2178">
            <v>0</v>
          </cell>
          <cell r="E2178">
            <v>0</v>
          </cell>
          <cell r="F2178">
            <v>-13987484.43</v>
          </cell>
          <cell r="G2178">
            <v>13987484.43</v>
          </cell>
        </row>
        <row r="2179">
          <cell r="A2179" t="str">
            <v>300051.SZ</v>
          </cell>
          <cell r="B2179" t="str">
            <v>ST三五</v>
          </cell>
          <cell r="C2179">
            <v>0</v>
          </cell>
          <cell r="D2179">
            <v>0</v>
          </cell>
          <cell r="E2179">
            <v>0</v>
          </cell>
          <cell r="F2179">
            <v>37566.46</v>
          </cell>
          <cell r="G2179">
            <v>-37566.46</v>
          </cell>
        </row>
        <row r="2180">
          <cell r="A2180" t="str">
            <v>300056.SZ</v>
          </cell>
          <cell r="B2180" t="str">
            <v>中创环保</v>
          </cell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</row>
        <row r="2181">
          <cell r="A2181" t="str">
            <v>601567.SH</v>
          </cell>
          <cell r="B2181" t="str">
            <v>三星医疗</v>
          </cell>
          <cell r="C2181">
            <v>0</v>
          </cell>
          <cell r="D2181">
            <v>0</v>
          </cell>
          <cell r="E2181">
            <v>0</v>
          </cell>
          <cell r="F2181">
            <v>-274174.39</v>
          </cell>
          <cell r="G2181">
            <v>274174.39</v>
          </cell>
        </row>
        <row r="2182">
          <cell r="A2182" t="str">
            <v>300054.SZ</v>
          </cell>
          <cell r="B2182" t="str">
            <v>鼎龙股份</v>
          </cell>
          <cell r="C2182">
            <v>0</v>
          </cell>
          <cell r="D2182">
            <v>0</v>
          </cell>
          <cell r="E2182">
            <v>0</v>
          </cell>
          <cell r="F2182">
            <v>135232.71</v>
          </cell>
          <cell r="G2182">
            <v>-135232.71</v>
          </cell>
        </row>
        <row r="2183">
          <cell r="A2183" t="str">
            <v>601369.SH</v>
          </cell>
          <cell r="B2183" t="str">
            <v>陕鼓动力</v>
          </cell>
          <cell r="C2183">
            <v>0</v>
          </cell>
          <cell r="D2183">
            <v>0</v>
          </cell>
          <cell r="E2183">
            <v>0</v>
          </cell>
          <cell r="F2183">
            <v>583404.63</v>
          </cell>
          <cell r="G2183">
            <v>-583404.63</v>
          </cell>
        </row>
        <row r="2184">
          <cell r="A2184" t="str">
            <v>300052.SZ</v>
          </cell>
          <cell r="B2184" t="str">
            <v>中青宝</v>
          </cell>
          <cell r="C2184">
            <v>0</v>
          </cell>
          <cell r="D2184">
            <v>0</v>
          </cell>
          <cell r="E2184">
            <v>0</v>
          </cell>
          <cell r="F2184">
            <v>50532.79</v>
          </cell>
          <cell r="G2184">
            <v>-50532.79</v>
          </cell>
        </row>
        <row r="2185">
          <cell r="A2185" t="str">
            <v>601515.SH</v>
          </cell>
          <cell r="B2185" t="str">
            <v>东风股份</v>
          </cell>
          <cell r="C2185">
            <v>0</v>
          </cell>
          <cell r="D2185">
            <v>0</v>
          </cell>
          <cell r="E2185">
            <v>0</v>
          </cell>
          <cell r="F2185">
            <v>4560776.09</v>
          </cell>
          <cell r="G2185">
            <v>-4560776.09</v>
          </cell>
        </row>
        <row r="2186">
          <cell r="A2186" t="str">
            <v>300068.SZ</v>
          </cell>
          <cell r="B2186" t="str">
            <v>南都电源</v>
          </cell>
          <cell r="C2186">
            <v>0</v>
          </cell>
          <cell r="D2186">
            <v>0</v>
          </cell>
          <cell r="E2186">
            <v>0</v>
          </cell>
          <cell r="F2186">
            <v>514366.15</v>
          </cell>
          <cell r="G2186">
            <v>-514366.15</v>
          </cell>
        </row>
        <row r="2187">
          <cell r="A2187" t="str">
            <v>601600.SH</v>
          </cell>
          <cell r="B2187" t="str">
            <v>中国铝业</v>
          </cell>
          <cell r="C2187">
            <v>0</v>
          </cell>
          <cell r="D2187">
            <v>0</v>
          </cell>
          <cell r="E2187">
            <v>0</v>
          </cell>
          <cell r="F2187">
            <v>32176000</v>
          </cell>
          <cell r="G2187">
            <v>-32176000</v>
          </cell>
        </row>
        <row r="2188">
          <cell r="A2188" t="str">
            <v>601588.SH</v>
          </cell>
          <cell r="B2188" t="str">
            <v>北辰实业</v>
          </cell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</row>
        <row r="2189">
          <cell r="A2189" t="str">
            <v>601390.SH</v>
          </cell>
          <cell r="B2189" t="str">
            <v>中国中铁</v>
          </cell>
          <cell r="C2189">
            <v>0</v>
          </cell>
          <cell r="D2189">
            <v>0</v>
          </cell>
          <cell r="E2189">
            <v>0</v>
          </cell>
          <cell r="F2189">
            <v>255240000</v>
          </cell>
          <cell r="G2189">
            <v>-255240000</v>
          </cell>
        </row>
        <row r="2190">
          <cell r="A2190" t="str">
            <v>300065.SZ</v>
          </cell>
          <cell r="B2190" t="str">
            <v>海兰信</v>
          </cell>
          <cell r="C2190">
            <v>0</v>
          </cell>
          <cell r="D2190">
            <v>0</v>
          </cell>
          <cell r="E2190">
            <v>0</v>
          </cell>
          <cell r="F2190">
            <v>38165.84</v>
          </cell>
          <cell r="G2190">
            <v>-38165.84</v>
          </cell>
        </row>
        <row r="2191">
          <cell r="A2191" t="str">
            <v>300058.SZ</v>
          </cell>
          <cell r="B2191" t="str">
            <v>蓝色光标</v>
          </cell>
          <cell r="C2191">
            <v>0</v>
          </cell>
          <cell r="D2191">
            <v>0</v>
          </cell>
          <cell r="E2191">
            <v>0</v>
          </cell>
          <cell r="F2191">
            <v>-1478935.39</v>
          </cell>
          <cell r="G2191">
            <v>1478935.39</v>
          </cell>
        </row>
        <row r="2192">
          <cell r="A2192" t="str">
            <v>601668.SH</v>
          </cell>
          <cell r="B2192" t="str">
            <v>中国建筑</v>
          </cell>
          <cell r="C2192">
            <v>0</v>
          </cell>
          <cell r="D2192">
            <v>0</v>
          </cell>
          <cell r="E2192">
            <v>0</v>
          </cell>
          <cell r="F2192">
            <v>145136000</v>
          </cell>
          <cell r="G2192">
            <v>-145136000</v>
          </cell>
        </row>
        <row r="2193">
          <cell r="A2193" t="str">
            <v>300076.SZ</v>
          </cell>
          <cell r="B2193" t="str">
            <v>GQY视讯</v>
          </cell>
          <cell r="C2193">
            <v>0</v>
          </cell>
          <cell r="D2193">
            <v>0</v>
          </cell>
          <cell r="E2193">
            <v>0</v>
          </cell>
          <cell r="F2193">
            <v>121538.97</v>
          </cell>
          <cell r="G2193">
            <v>-121538.97</v>
          </cell>
        </row>
        <row r="2194">
          <cell r="A2194" t="str">
            <v>300067.SZ</v>
          </cell>
          <cell r="B2194" t="str">
            <v>安诺其</v>
          </cell>
          <cell r="C2194">
            <v>0</v>
          </cell>
          <cell r="D2194">
            <v>0</v>
          </cell>
          <cell r="E2194">
            <v>0</v>
          </cell>
          <cell r="F2194">
            <v>-0.91</v>
          </cell>
          <cell r="G2194">
            <v>0.91</v>
          </cell>
        </row>
        <row r="2195">
          <cell r="A2195" t="str">
            <v>601339.SH</v>
          </cell>
          <cell r="B2195" t="str">
            <v>百隆东方</v>
          </cell>
          <cell r="C2195">
            <v>0</v>
          </cell>
          <cell r="D2195">
            <v>0</v>
          </cell>
          <cell r="E2195">
            <v>0</v>
          </cell>
          <cell r="F2195">
            <v>-2470625.59</v>
          </cell>
          <cell r="G2195">
            <v>2470625.59</v>
          </cell>
        </row>
        <row r="2196">
          <cell r="A2196" t="str">
            <v>601616.SH</v>
          </cell>
          <cell r="B2196" t="str">
            <v>广电电气</v>
          </cell>
          <cell r="C2196">
            <v>0</v>
          </cell>
          <cell r="D2196">
            <v>0</v>
          </cell>
          <cell r="E2196">
            <v>0</v>
          </cell>
          <cell r="F2196">
            <v>5961760.95</v>
          </cell>
          <cell r="G2196">
            <v>-5961760.95</v>
          </cell>
        </row>
        <row r="2197">
          <cell r="A2197" t="str">
            <v>601677.SH</v>
          </cell>
          <cell r="B2197" t="str">
            <v>明泰铝业</v>
          </cell>
          <cell r="C2197">
            <v>0</v>
          </cell>
          <cell r="D2197">
            <v>0</v>
          </cell>
          <cell r="E2197">
            <v>0</v>
          </cell>
          <cell r="F2197">
            <v>-5078103.8</v>
          </cell>
          <cell r="G2197">
            <v>5078103.8</v>
          </cell>
        </row>
        <row r="2198">
          <cell r="A2198" t="str">
            <v>601599.SH</v>
          </cell>
          <cell r="B2198" t="str">
            <v>浙文影业</v>
          </cell>
          <cell r="C2198">
            <v>0</v>
          </cell>
          <cell r="D2198">
            <v>0</v>
          </cell>
          <cell r="E2198">
            <v>0</v>
          </cell>
          <cell r="F2198">
            <v>-3493489.18</v>
          </cell>
          <cell r="G2198">
            <v>3493489.18</v>
          </cell>
        </row>
        <row r="2199">
          <cell r="A2199" t="str">
            <v>300077.SZ</v>
          </cell>
          <cell r="B2199" t="str">
            <v>国民技术</v>
          </cell>
          <cell r="C2199">
            <v>0</v>
          </cell>
          <cell r="D2199">
            <v>0</v>
          </cell>
          <cell r="E2199">
            <v>0</v>
          </cell>
          <cell r="F2199">
            <v>-22367.83</v>
          </cell>
          <cell r="G2199">
            <v>22367.83</v>
          </cell>
        </row>
        <row r="2200">
          <cell r="A2200" t="str">
            <v>601518.SH</v>
          </cell>
          <cell r="B2200" t="str">
            <v>吉林高速</v>
          </cell>
          <cell r="C2200">
            <v>0</v>
          </cell>
          <cell r="D2200">
            <v>0</v>
          </cell>
          <cell r="E2200">
            <v>0</v>
          </cell>
          <cell r="F2200">
            <v>-77550.11</v>
          </cell>
          <cell r="G2200">
            <v>77550.11</v>
          </cell>
        </row>
        <row r="2201">
          <cell r="A2201" t="str">
            <v>601718.SH</v>
          </cell>
          <cell r="B2201" t="str">
            <v>际华集团</v>
          </cell>
          <cell r="C2201">
            <v>0</v>
          </cell>
          <cell r="D2201">
            <v>0</v>
          </cell>
          <cell r="E2201">
            <v>0</v>
          </cell>
          <cell r="F2201">
            <v>4600910.01</v>
          </cell>
          <cell r="G2201">
            <v>-4600910.01</v>
          </cell>
        </row>
        <row r="2202">
          <cell r="A2202" t="str">
            <v>601618.SH</v>
          </cell>
          <cell r="B2202" t="str">
            <v>中国中冶</v>
          </cell>
          <cell r="C2202">
            <v>0</v>
          </cell>
          <cell r="D2202">
            <v>0</v>
          </cell>
          <cell r="E2202">
            <v>0</v>
          </cell>
          <cell r="F2202">
            <v>437442000</v>
          </cell>
          <cell r="G2202">
            <v>-437442000</v>
          </cell>
        </row>
        <row r="2203">
          <cell r="A2203" t="str">
            <v>601727.SH</v>
          </cell>
          <cell r="B2203" t="str">
            <v>上海电气</v>
          </cell>
          <cell r="C2203">
            <v>0</v>
          </cell>
          <cell r="D2203">
            <v>0</v>
          </cell>
          <cell r="E2203">
            <v>0</v>
          </cell>
          <cell r="F2203">
            <v>136158000</v>
          </cell>
          <cell r="G2203">
            <v>-136158000</v>
          </cell>
        </row>
        <row r="2204">
          <cell r="A2204" t="str">
            <v>601636.SH</v>
          </cell>
          <cell r="B2204" t="str">
            <v>旗滨集团</v>
          </cell>
          <cell r="C2204">
            <v>0</v>
          </cell>
          <cell r="D2204">
            <v>0</v>
          </cell>
          <cell r="E2204">
            <v>0</v>
          </cell>
          <cell r="F2204">
            <v>584342.39</v>
          </cell>
          <cell r="G2204">
            <v>-584342.39</v>
          </cell>
        </row>
        <row r="2205">
          <cell r="A2205" t="str">
            <v>300131.SZ</v>
          </cell>
          <cell r="B2205" t="str">
            <v>英唐智控</v>
          </cell>
          <cell r="C2205">
            <v>0</v>
          </cell>
          <cell r="D2205">
            <v>0</v>
          </cell>
          <cell r="E2205">
            <v>0</v>
          </cell>
          <cell r="F2205">
            <v>-769333.68</v>
          </cell>
          <cell r="G2205">
            <v>769333.68</v>
          </cell>
        </row>
        <row r="2206">
          <cell r="A2206" t="str">
            <v>601628.SH</v>
          </cell>
          <cell r="B2206" t="str">
            <v>中国人寿</v>
          </cell>
          <cell r="C2206">
            <v>0</v>
          </cell>
          <cell r="D2206">
            <v>0</v>
          </cell>
          <cell r="E2206">
            <v>0</v>
          </cell>
          <cell r="F2206">
            <v>31000000</v>
          </cell>
          <cell r="G2206">
            <v>-31000000</v>
          </cell>
        </row>
        <row r="2207">
          <cell r="A2207" t="str">
            <v>601717.SH</v>
          </cell>
          <cell r="B2207" t="str">
            <v>郑煤机</v>
          </cell>
          <cell r="C2207">
            <v>0</v>
          </cell>
          <cell r="D2207">
            <v>0</v>
          </cell>
          <cell r="E2207">
            <v>0</v>
          </cell>
          <cell r="F2207">
            <v>6417443.77</v>
          </cell>
          <cell r="G2207">
            <v>-6417443.77</v>
          </cell>
        </row>
        <row r="2208">
          <cell r="A2208" t="str">
            <v>300082.SZ</v>
          </cell>
          <cell r="B2208" t="str">
            <v>奥克股份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</row>
        <row r="2209">
          <cell r="A2209" t="str">
            <v>601991.SH</v>
          </cell>
          <cell r="B2209" t="str">
            <v>大唐发电</v>
          </cell>
          <cell r="C2209">
            <v>0</v>
          </cell>
          <cell r="D2209">
            <v>0</v>
          </cell>
          <cell r="E2209">
            <v>0</v>
          </cell>
          <cell r="F2209">
            <v>34645000</v>
          </cell>
          <cell r="G2209">
            <v>-34645000</v>
          </cell>
        </row>
        <row r="2210">
          <cell r="A2210" t="str">
            <v>300061.SZ</v>
          </cell>
          <cell r="B2210" t="str">
            <v>旗天科技</v>
          </cell>
          <cell r="C2210">
            <v>0</v>
          </cell>
          <cell r="D2210">
            <v>0</v>
          </cell>
          <cell r="E2210">
            <v>0</v>
          </cell>
          <cell r="F2210">
            <v>-914452.4</v>
          </cell>
          <cell r="G2210">
            <v>914452.4</v>
          </cell>
        </row>
        <row r="2211">
          <cell r="A2211" t="str">
            <v>300115.SZ</v>
          </cell>
          <cell r="B2211" t="str">
            <v>长盈精密</v>
          </cell>
          <cell r="C2211">
            <v>0</v>
          </cell>
          <cell r="D2211">
            <v>0</v>
          </cell>
          <cell r="E2211">
            <v>0</v>
          </cell>
          <cell r="F2211">
            <v>-2364188.55</v>
          </cell>
          <cell r="G2211">
            <v>2364188.55</v>
          </cell>
        </row>
        <row r="2212">
          <cell r="A2212" t="str">
            <v>601766.SH</v>
          </cell>
          <cell r="B2212" t="str">
            <v>中国中车</v>
          </cell>
          <cell r="C2212">
            <v>0</v>
          </cell>
          <cell r="D2212">
            <v>0</v>
          </cell>
          <cell r="E2212">
            <v>0</v>
          </cell>
          <cell r="F2212">
            <v>618946000</v>
          </cell>
          <cell r="G2212">
            <v>-618946000</v>
          </cell>
        </row>
        <row r="2213">
          <cell r="A2213" t="str">
            <v>601375.SH</v>
          </cell>
          <cell r="B2213" t="str">
            <v>中原证券</v>
          </cell>
          <cell r="C2213">
            <v>0</v>
          </cell>
          <cell r="D2213">
            <v>0</v>
          </cell>
          <cell r="E2213">
            <v>0</v>
          </cell>
          <cell r="F2213">
            <v>10000.12</v>
          </cell>
          <cell r="G2213">
            <v>-10000.12</v>
          </cell>
        </row>
        <row r="2214">
          <cell r="A2214" t="str">
            <v>601666.SH</v>
          </cell>
          <cell r="B2214" t="str">
            <v>平煤股份</v>
          </cell>
          <cell r="C2214">
            <v>0</v>
          </cell>
          <cell r="D2214">
            <v>0</v>
          </cell>
          <cell r="E2214">
            <v>0</v>
          </cell>
          <cell r="F2214">
            <v>3138369.85</v>
          </cell>
          <cell r="G2214">
            <v>-3138369.85</v>
          </cell>
        </row>
        <row r="2215">
          <cell r="A2215" t="str">
            <v>300093.SZ</v>
          </cell>
          <cell r="B2215" t="str">
            <v>金刚玻璃</v>
          </cell>
          <cell r="C2215">
            <v>0</v>
          </cell>
          <cell r="D2215">
            <v>0</v>
          </cell>
          <cell r="E2215">
            <v>0</v>
          </cell>
          <cell r="F2215">
            <v>16043.98</v>
          </cell>
          <cell r="G2215">
            <v>-16043.98</v>
          </cell>
        </row>
        <row r="2216">
          <cell r="A2216" t="str">
            <v>300078.SZ</v>
          </cell>
          <cell r="B2216" t="str">
            <v>思创医惠</v>
          </cell>
          <cell r="C2216">
            <v>0</v>
          </cell>
          <cell r="D2216">
            <v>0</v>
          </cell>
          <cell r="E2216">
            <v>0</v>
          </cell>
          <cell r="F2216">
            <v>105611.23</v>
          </cell>
          <cell r="G2216">
            <v>-105611.23</v>
          </cell>
        </row>
        <row r="2217">
          <cell r="A2217" t="str">
            <v>300095.SZ</v>
          </cell>
          <cell r="B2217" t="str">
            <v>华伍股份</v>
          </cell>
          <cell r="C2217">
            <v>0</v>
          </cell>
          <cell r="D2217">
            <v>0</v>
          </cell>
          <cell r="E2217">
            <v>0</v>
          </cell>
          <cell r="F2217">
            <v>-41396.17</v>
          </cell>
          <cell r="G2217">
            <v>41396.17</v>
          </cell>
        </row>
        <row r="2218">
          <cell r="A2218" t="str">
            <v>300087.SZ</v>
          </cell>
          <cell r="B2218" t="str">
            <v>荃银高科</v>
          </cell>
          <cell r="C2218">
            <v>0</v>
          </cell>
          <cell r="D2218">
            <v>0</v>
          </cell>
          <cell r="E2218">
            <v>0</v>
          </cell>
          <cell r="F2218">
            <v>-79587.73</v>
          </cell>
          <cell r="G2218">
            <v>79587.73</v>
          </cell>
        </row>
        <row r="2219">
          <cell r="A2219" t="str">
            <v>300126.SZ</v>
          </cell>
          <cell r="B2219" t="str">
            <v>锐奇股份</v>
          </cell>
          <cell r="C2219">
            <v>0</v>
          </cell>
          <cell r="D2219">
            <v>0</v>
          </cell>
          <cell r="E2219">
            <v>0</v>
          </cell>
          <cell r="F2219">
            <v>1987.68</v>
          </cell>
          <cell r="G2219">
            <v>-1987.68</v>
          </cell>
        </row>
        <row r="2220">
          <cell r="A2220" t="str">
            <v>300099.SZ</v>
          </cell>
          <cell r="B2220" t="str">
            <v>精准信息</v>
          </cell>
          <cell r="C2220">
            <v>0</v>
          </cell>
          <cell r="D2220">
            <v>0</v>
          </cell>
          <cell r="E2220">
            <v>0</v>
          </cell>
          <cell r="F2220">
            <v>112795.98</v>
          </cell>
          <cell r="G2220">
            <v>-112795.98</v>
          </cell>
        </row>
        <row r="2221">
          <cell r="A2221" t="str">
            <v>601555.SH</v>
          </cell>
          <cell r="B2221" t="str">
            <v>东吴证券</v>
          </cell>
          <cell r="C2221">
            <v>0</v>
          </cell>
          <cell r="D2221">
            <v>0</v>
          </cell>
          <cell r="E2221">
            <v>0</v>
          </cell>
          <cell r="F2221">
            <v>540385.51</v>
          </cell>
          <cell r="G2221">
            <v>-540385.51</v>
          </cell>
        </row>
        <row r="2222">
          <cell r="A2222" t="str">
            <v>300129.SZ</v>
          </cell>
          <cell r="B2222" t="str">
            <v>泰胜风能</v>
          </cell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</row>
        <row r="2223">
          <cell r="A2223" t="str">
            <v>300070.SZ</v>
          </cell>
          <cell r="B2223" t="str">
            <v>碧水源</v>
          </cell>
          <cell r="C2223">
            <v>0</v>
          </cell>
          <cell r="D2223">
            <v>0</v>
          </cell>
          <cell r="E2223">
            <v>0</v>
          </cell>
          <cell r="F2223">
            <v>18378116.36</v>
          </cell>
          <cell r="G2223">
            <v>-18378116.36</v>
          </cell>
        </row>
        <row r="2224">
          <cell r="A2224" t="str">
            <v>300094.SZ</v>
          </cell>
          <cell r="B2224" t="str">
            <v>国联水产</v>
          </cell>
          <cell r="C2224">
            <v>0</v>
          </cell>
          <cell r="D2224">
            <v>0</v>
          </cell>
          <cell r="E2224">
            <v>0</v>
          </cell>
          <cell r="F2224">
            <v>-27712.43</v>
          </cell>
          <cell r="G2224">
            <v>27712.43</v>
          </cell>
        </row>
        <row r="2225">
          <cell r="A2225" t="str">
            <v>300098.SZ</v>
          </cell>
          <cell r="B2225" t="str">
            <v>高新兴</v>
          </cell>
          <cell r="C2225">
            <v>0</v>
          </cell>
          <cell r="D2225">
            <v>0</v>
          </cell>
          <cell r="E2225">
            <v>0</v>
          </cell>
          <cell r="F2225">
            <v>98963.88</v>
          </cell>
          <cell r="G2225">
            <v>-98963.88</v>
          </cell>
        </row>
        <row r="2226">
          <cell r="A2226" t="str">
            <v>601969.SH</v>
          </cell>
          <cell r="B2226" t="str">
            <v>海南矿业</v>
          </cell>
          <cell r="C2226">
            <v>0</v>
          </cell>
          <cell r="D2226">
            <v>0</v>
          </cell>
          <cell r="E2226">
            <v>0</v>
          </cell>
          <cell r="F2226">
            <v>33810</v>
          </cell>
          <cell r="G2226">
            <v>-33810</v>
          </cell>
        </row>
        <row r="2227">
          <cell r="A2227" t="str">
            <v>603029.SH</v>
          </cell>
          <cell r="B2227" t="str">
            <v>天鹅股份</v>
          </cell>
          <cell r="C2227">
            <v>0</v>
          </cell>
          <cell r="D2227">
            <v>0</v>
          </cell>
          <cell r="E2227">
            <v>0</v>
          </cell>
          <cell r="F2227">
            <v>869222.81</v>
          </cell>
          <cell r="G2227">
            <v>-869222.81</v>
          </cell>
        </row>
        <row r="2228">
          <cell r="A2228" t="str">
            <v>300108.SZ</v>
          </cell>
          <cell r="B2228" t="str">
            <v>吉药控股</v>
          </cell>
          <cell r="C2228">
            <v>0</v>
          </cell>
          <cell r="D2228">
            <v>0</v>
          </cell>
          <cell r="E2228">
            <v>0</v>
          </cell>
          <cell r="F2228">
            <v>-207057.03</v>
          </cell>
          <cell r="G2228">
            <v>207057.03</v>
          </cell>
        </row>
        <row r="2229">
          <cell r="A2229" t="str">
            <v>601799.SH</v>
          </cell>
          <cell r="B2229" t="str">
            <v>星宇股份</v>
          </cell>
          <cell r="C2229">
            <v>0</v>
          </cell>
          <cell r="D2229">
            <v>0</v>
          </cell>
          <cell r="E2229">
            <v>0</v>
          </cell>
          <cell r="F2229">
            <v>-4762193.97</v>
          </cell>
          <cell r="G2229">
            <v>4762193.97</v>
          </cell>
        </row>
        <row r="2230">
          <cell r="A2230" t="str">
            <v>601688.SH</v>
          </cell>
          <cell r="B2230" t="str">
            <v>华泰证券</v>
          </cell>
          <cell r="C2230">
            <v>0</v>
          </cell>
          <cell r="D2230">
            <v>0</v>
          </cell>
          <cell r="E2230">
            <v>0</v>
          </cell>
          <cell r="F2230">
            <v>17728.77</v>
          </cell>
          <cell r="G2230">
            <v>-17728.77</v>
          </cell>
        </row>
        <row r="2231">
          <cell r="A2231" t="str">
            <v>300101.SZ</v>
          </cell>
          <cell r="B2231" t="str">
            <v>振芯科技</v>
          </cell>
          <cell r="C2231">
            <v>0</v>
          </cell>
          <cell r="D2231">
            <v>0</v>
          </cell>
          <cell r="E2231">
            <v>0</v>
          </cell>
          <cell r="F2231">
            <v>32597.75</v>
          </cell>
          <cell r="G2231">
            <v>-32597.75</v>
          </cell>
        </row>
        <row r="2232">
          <cell r="A2232" t="str">
            <v>300161.SZ</v>
          </cell>
          <cell r="B2232" t="str">
            <v>华中数控</v>
          </cell>
          <cell r="C2232">
            <v>0</v>
          </cell>
          <cell r="D2232">
            <v>0</v>
          </cell>
          <cell r="E2232">
            <v>0</v>
          </cell>
          <cell r="F2232">
            <v>103492.66</v>
          </cell>
          <cell r="G2232">
            <v>-103492.66</v>
          </cell>
        </row>
        <row r="2233">
          <cell r="A2233" t="str">
            <v>300184.SZ</v>
          </cell>
          <cell r="B2233" t="str">
            <v>力源信息</v>
          </cell>
          <cell r="C2233">
            <v>0</v>
          </cell>
          <cell r="D2233">
            <v>0</v>
          </cell>
          <cell r="E2233">
            <v>0</v>
          </cell>
          <cell r="F2233">
            <v>-49887.56</v>
          </cell>
          <cell r="G2233">
            <v>49887.56</v>
          </cell>
        </row>
        <row r="2234">
          <cell r="A2234" t="str">
            <v>601611.SH</v>
          </cell>
          <cell r="B2234" t="str">
            <v>中国核建</v>
          </cell>
          <cell r="C2234">
            <v>0</v>
          </cell>
          <cell r="D2234">
            <v>0</v>
          </cell>
          <cell r="E2234">
            <v>0</v>
          </cell>
          <cell r="F2234">
            <v>-1415853.92</v>
          </cell>
          <cell r="G2234">
            <v>1415853.92</v>
          </cell>
        </row>
        <row r="2235">
          <cell r="A2235" t="str">
            <v>300133.SZ</v>
          </cell>
          <cell r="B2235" t="str">
            <v>华策影视</v>
          </cell>
          <cell r="C2235">
            <v>0</v>
          </cell>
          <cell r="D2235">
            <v>0</v>
          </cell>
          <cell r="E2235">
            <v>0</v>
          </cell>
          <cell r="F2235">
            <v>26.02</v>
          </cell>
          <cell r="G2235">
            <v>-26.02</v>
          </cell>
        </row>
        <row r="2236">
          <cell r="A2236" t="str">
            <v>601777.SH</v>
          </cell>
          <cell r="B2236" t="str">
            <v>力帆科技</v>
          </cell>
          <cell r="C2236">
            <v>0</v>
          </cell>
          <cell r="D2236">
            <v>0</v>
          </cell>
          <cell r="E2236">
            <v>0</v>
          </cell>
          <cell r="F2236">
            <v>-22621293.96</v>
          </cell>
          <cell r="G2236">
            <v>22621293.96</v>
          </cell>
        </row>
        <row r="2237">
          <cell r="A2237" t="str">
            <v>300103.SZ</v>
          </cell>
          <cell r="B2237" t="str">
            <v>达刚控股</v>
          </cell>
          <cell r="C2237">
            <v>0</v>
          </cell>
          <cell r="D2237">
            <v>0</v>
          </cell>
          <cell r="E2237">
            <v>0</v>
          </cell>
          <cell r="F2237">
            <v>87352.43</v>
          </cell>
          <cell r="G2237">
            <v>-87352.43</v>
          </cell>
        </row>
        <row r="2238">
          <cell r="A2238" t="str">
            <v>601997.SH</v>
          </cell>
          <cell r="B2238" t="str">
            <v>贵阳银行</v>
          </cell>
          <cell r="C2238">
            <v>0</v>
          </cell>
          <cell r="D2238">
            <v>0</v>
          </cell>
          <cell r="E2238">
            <v>0</v>
          </cell>
          <cell r="F2238">
            <v>64000</v>
          </cell>
          <cell r="G2238">
            <v>-64000</v>
          </cell>
        </row>
        <row r="2239">
          <cell r="A2239" t="str">
            <v>603041.SH</v>
          </cell>
          <cell r="B2239" t="str">
            <v>美思德</v>
          </cell>
          <cell r="C2239">
            <v>0</v>
          </cell>
          <cell r="D2239">
            <v>0</v>
          </cell>
          <cell r="E2239">
            <v>0</v>
          </cell>
          <cell r="F2239">
            <v>66108.63</v>
          </cell>
          <cell r="G2239">
            <v>-66108.63</v>
          </cell>
        </row>
        <row r="2240">
          <cell r="A2240" t="str">
            <v>601669.SH</v>
          </cell>
          <cell r="B2240" t="str">
            <v>中国电建</v>
          </cell>
          <cell r="C2240">
            <v>0</v>
          </cell>
          <cell r="D2240">
            <v>0</v>
          </cell>
          <cell r="E2240">
            <v>0</v>
          </cell>
          <cell r="F2240">
            <v>163665944.67</v>
          </cell>
          <cell r="G2240">
            <v>-163665944.67</v>
          </cell>
        </row>
        <row r="2241">
          <cell r="A2241" t="str">
            <v>300140.SZ</v>
          </cell>
          <cell r="B2241" t="str">
            <v>中环装备</v>
          </cell>
          <cell r="C2241">
            <v>0</v>
          </cell>
          <cell r="D2241">
            <v>0</v>
          </cell>
          <cell r="E2241">
            <v>0</v>
          </cell>
          <cell r="F2241">
            <v>83334.85</v>
          </cell>
          <cell r="G2241">
            <v>-83334.85</v>
          </cell>
        </row>
        <row r="2242">
          <cell r="A2242" t="str">
            <v>601801.SH</v>
          </cell>
          <cell r="B2242" t="str">
            <v>皖新传媒</v>
          </cell>
          <cell r="C2242">
            <v>0</v>
          </cell>
          <cell r="D2242">
            <v>0</v>
          </cell>
          <cell r="E2242">
            <v>0</v>
          </cell>
          <cell r="F2242">
            <v>186527.56</v>
          </cell>
          <cell r="G2242">
            <v>-186527.56</v>
          </cell>
        </row>
        <row r="2243">
          <cell r="A2243" t="str">
            <v>601901.SH</v>
          </cell>
          <cell r="B2243" t="str">
            <v>方正证券</v>
          </cell>
          <cell r="C2243">
            <v>0</v>
          </cell>
          <cell r="D2243">
            <v>0</v>
          </cell>
          <cell r="E2243">
            <v>0</v>
          </cell>
          <cell r="F2243">
            <v>668782.86</v>
          </cell>
          <cell r="G2243">
            <v>-668782.86</v>
          </cell>
        </row>
        <row r="2244">
          <cell r="A2244" t="str">
            <v>300175.SZ</v>
          </cell>
          <cell r="B2244" t="str">
            <v>朗源股份</v>
          </cell>
          <cell r="C2244">
            <v>0</v>
          </cell>
          <cell r="D2244">
            <v>0</v>
          </cell>
          <cell r="E2244">
            <v>0</v>
          </cell>
          <cell r="F2244">
            <v>1610955.68</v>
          </cell>
          <cell r="G2244">
            <v>-1610955.68</v>
          </cell>
        </row>
        <row r="2245">
          <cell r="A2245" t="str">
            <v>601898.SH</v>
          </cell>
          <cell r="B2245" t="str">
            <v>中煤能源</v>
          </cell>
          <cell r="C2245">
            <v>0</v>
          </cell>
          <cell r="D2245">
            <v>0</v>
          </cell>
          <cell r="E2245">
            <v>0</v>
          </cell>
          <cell r="F2245">
            <v>-17748000</v>
          </cell>
          <cell r="G2245">
            <v>17748000</v>
          </cell>
        </row>
        <row r="2246">
          <cell r="A2246" t="str">
            <v>300091.SZ</v>
          </cell>
          <cell r="B2246" t="str">
            <v>金通灵</v>
          </cell>
          <cell r="C2246">
            <v>0</v>
          </cell>
          <cell r="D2246">
            <v>0</v>
          </cell>
          <cell r="E2246">
            <v>0</v>
          </cell>
          <cell r="F2246">
            <v>17781.51</v>
          </cell>
          <cell r="G2246">
            <v>-17781.51</v>
          </cell>
        </row>
        <row r="2247">
          <cell r="A2247" t="str">
            <v>300079.SZ</v>
          </cell>
          <cell r="B2247" t="str">
            <v>数码视讯</v>
          </cell>
          <cell r="C2247">
            <v>0</v>
          </cell>
          <cell r="D2247">
            <v>0</v>
          </cell>
          <cell r="E2247">
            <v>0</v>
          </cell>
          <cell r="F2247">
            <v>113665.91</v>
          </cell>
          <cell r="G2247">
            <v>-113665.91</v>
          </cell>
        </row>
        <row r="2248">
          <cell r="A2248" t="str">
            <v>601882.SH</v>
          </cell>
          <cell r="B2248" t="str">
            <v>海天精工</v>
          </cell>
          <cell r="C2248">
            <v>0</v>
          </cell>
          <cell r="D2248">
            <v>0</v>
          </cell>
          <cell r="E2248">
            <v>0</v>
          </cell>
          <cell r="F2248">
            <v>686806.1</v>
          </cell>
          <cell r="G2248">
            <v>-686806.1</v>
          </cell>
        </row>
        <row r="2249">
          <cell r="A2249" t="str">
            <v>603005.SH</v>
          </cell>
          <cell r="B2249" t="str">
            <v>晶方科技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</row>
        <row r="2250">
          <cell r="A2250" t="str">
            <v>601689.SH</v>
          </cell>
          <cell r="B2250" t="str">
            <v>拓普集团</v>
          </cell>
          <cell r="C2250">
            <v>0</v>
          </cell>
          <cell r="D2250">
            <v>0</v>
          </cell>
          <cell r="E2250">
            <v>0</v>
          </cell>
          <cell r="F2250">
            <v>-2228051.57</v>
          </cell>
          <cell r="G2250">
            <v>2228051.57</v>
          </cell>
        </row>
        <row r="2251">
          <cell r="A2251" t="str">
            <v>601989.SH</v>
          </cell>
          <cell r="B2251" t="str">
            <v>中国重工</v>
          </cell>
          <cell r="C2251">
            <v>0</v>
          </cell>
          <cell r="D2251">
            <v>0</v>
          </cell>
          <cell r="E2251">
            <v>0</v>
          </cell>
          <cell r="F2251">
            <v>14217452.27</v>
          </cell>
          <cell r="G2251">
            <v>-14217452.27</v>
          </cell>
        </row>
        <row r="2252">
          <cell r="A2252" t="str">
            <v>601808.SH</v>
          </cell>
          <cell r="B2252" t="str">
            <v>中海油服</v>
          </cell>
          <cell r="C2252">
            <v>0</v>
          </cell>
          <cell r="D2252">
            <v>0</v>
          </cell>
          <cell r="E2252">
            <v>0</v>
          </cell>
          <cell r="F2252">
            <v>-2791079</v>
          </cell>
          <cell r="G2252">
            <v>2791079</v>
          </cell>
        </row>
        <row r="2253">
          <cell r="A2253" t="str">
            <v>300119.SZ</v>
          </cell>
          <cell r="B2253" t="str">
            <v>瑞普生物</v>
          </cell>
          <cell r="C2253">
            <v>0</v>
          </cell>
          <cell r="D2253">
            <v>0</v>
          </cell>
          <cell r="E2253">
            <v>0</v>
          </cell>
          <cell r="F2253">
            <v>101740.31</v>
          </cell>
          <cell r="G2253">
            <v>-101740.31</v>
          </cell>
        </row>
        <row r="2254">
          <cell r="A2254" t="str">
            <v>300096.SZ</v>
          </cell>
          <cell r="B2254" t="str">
            <v>易联众</v>
          </cell>
          <cell r="C2254">
            <v>0</v>
          </cell>
          <cell r="D2254">
            <v>0</v>
          </cell>
          <cell r="E2254">
            <v>0</v>
          </cell>
          <cell r="F2254">
            <v>15816.03</v>
          </cell>
          <cell r="G2254">
            <v>-15816.03</v>
          </cell>
        </row>
        <row r="2255">
          <cell r="A2255" t="str">
            <v>601678.SH</v>
          </cell>
          <cell r="B2255" t="str">
            <v>滨化股份</v>
          </cell>
          <cell r="C2255">
            <v>0</v>
          </cell>
          <cell r="D2255">
            <v>0</v>
          </cell>
          <cell r="E2255">
            <v>0</v>
          </cell>
          <cell r="F2255">
            <v>216315.43</v>
          </cell>
          <cell r="G2255">
            <v>-216315.43</v>
          </cell>
        </row>
        <row r="2256">
          <cell r="A2256" t="str">
            <v>601965.SH</v>
          </cell>
          <cell r="B2256" t="str">
            <v>中国汽研</v>
          </cell>
          <cell r="C2256">
            <v>0</v>
          </cell>
          <cell r="D2256">
            <v>0</v>
          </cell>
          <cell r="E2256">
            <v>0</v>
          </cell>
          <cell r="F2256">
            <v>93519384.28</v>
          </cell>
          <cell r="G2256">
            <v>-93519384.28</v>
          </cell>
        </row>
        <row r="2257">
          <cell r="A2257" t="str">
            <v>601888.SH</v>
          </cell>
          <cell r="B2257" t="str">
            <v>中国中免</v>
          </cell>
          <cell r="C2257">
            <v>0</v>
          </cell>
          <cell r="D2257">
            <v>0</v>
          </cell>
          <cell r="E2257">
            <v>0</v>
          </cell>
          <cell r="F2257">
            <v>599100.75</v>
          </cell>
          <cell r="G2257">
            <v>-599100.75</v>
          </cell>
        </row>
        <row r="2258">
          <cell r="A2258" t="str">
            <v>603010.SH</v>
          </cell>
          <cell r="B2258" t="str">
            <v>万盛股份</v>
          </cell>
          <cell r="C2258">
            <v>0</v>
          </cell>
          <cell r="D2258">
            <v>0</v>
          </cell>
          <cell r="E2258">
            <v>0</v>
          </cell>
          <cell r="F2258">
            <v>-149256.77</v>
          </cell>
          <cell r="G2258">
            <v>149256.77</v>
          </cell>
        </row>
        <row r="2259">
          <cell r="A2259" t="str">
            <v>300138.SZ</v>
          </cell>
          <cell r="B2259" t="str">
            <v>晨光生物</v>
          </cell>
          <cell r="C2259">
            <v>0</v>
          </cell>
          <cell r="D2259">
            <v>0</v>
          </cell>
          <cell r="E2259">
            <v>0</v>
          </cell>
          <cell r="F2259">
            <v>80832.37</v>
          </cell>
          <cell r="G2259">
            <v>-80832.37</v>
          </cell>
        </row>
        <row r="2260">
          <cell r="A2260" t="str">
            <v>300113.SZ</v>
          </cell>
          <cell r="B2260" t="str">
            <v>顺网科技</v>
          </cell>
          <cell r="C2260">
            <v>0</v>
          </cell>
          <cell r="D2260">
            <v>0</v>
          </cell>
          <cell r="E2260">
            <v>0</v>
          </cell>
          <cell r="F2260">
            <v>3175.23</v>
          </cell>
          <cell r="G2260">
            <v>-3175.23</v>
          </cell>
        </row>
        <row r="2261">
          <cell r="A2261" t="str">
            <v>601928.SH</v>
          </cell>
          <cell r="B2261" t="str">
            <v>凤凰传媒</v>
          </cell>
          <cell r="C2261">
            <v>0</v>
          </cell>
          <cell r="D2261">
            <v>0</v>
          </cell>
          <cell r="E2261">
            <v>0</v>
          </cell>
          <cell r="F2261">
            <v>10133494.48</v>
          </cell>
          <cell r="G2261">
            <v>-10133494.48</v>
          </cell>
        </row>
        <row r="2262">
          <cell r="A2262" t="str">
            <v>601992.SH</v>
          </cell>
          <cell r="B2262" t="str">
            <v>金隅集团</v>
          </cell>
          <cell r="C2262">
            <v>0</v>
          </cell>
          <cell r="D2262">
            <v>0</v>
          </cell>
          <cell r="E2262">
            <v>0</v>
          </cell>
          <cell r="F2262">
            <v>45725613.92</v>
          </cell>
          <cell r="G2262">
            <v>-45725613.92</v>
          </cell>
        </row>
        <row r="2263">
          <cell r="A2263" t="str">
            <v>601800.SH</v>
          </cell>
          <cell r="B2263" t="str">
            <v>中国交建</v>
          </cell>
          <cell r="C2263">
            <v>0</v>
          </cell>
          <cell r="D2263">
            <v>0</v>
          </cell>
          <cell r="E2263">
            <v>0</v>
          </cell>
          <cell r="F2263">
            <v>65867853</v>
          </cell>
          <cell r="G2263">
            <v>-65867853</v>
          </cell>
        </row>
        <row r="2264">
          <cell r="A2264" t="str">
            <v>603016.SH</v>
          </cell>
          <cell r="B2264" t="str">
            <v>新宏泰</v>
          </cell>
          <cell r="C2264">
            <v>0</v>
          </cell>
          <cell r="D2264">
            <v>0</v>
          </cell>
          <cell r="E2264">
            <v>0</v>
          </cell>
          <cell r="F2264">
            <v>2305362.65</v>
          </cell>
          <cell r="G2264">
            <v>-2305362.65</v>
          </cell>
        </row>
        <row r="2265">
          <cell r="A2265" t="str">
            <v>601966.SH</v>
          </cell>
          <cell r="B2265" t="str">
            <v>玲珑轮胎</v>
          </cell>
          <cell r="C2265">
            <v>0</v>
          </cell>
          <cell r="D2265">
            <v>0</v>
          </cell>
          <cell r="E2265">
            <v>0</v>
          </cell>
          <cell r="F2265">
            <v>8022248</v>
          </cell>
          <cell r="G2265">
            <v>-8022248</v>
          </cell>
        </row>
        <row r="2266">
          <cell r="A2266" t="str">
            <v>300127.SZ</v>
          </cell>
          <cell r="B2266" t="str">
            <v>银河磁体</v>
          </cell>
          <cell r="C2266">
            <v>0</v>
          </cell>
          <cell r="D2266">
            <v>0</v>
          </cell>
          <cell r="E2266">
            <v>0</v>
          </cell>
          <cell r="F2266">
            <v>16144</v>
          </cell>
          <cell r="G2266">
            <v>-16144</v>
          </cell>
        </row>
        <row r="2267">
          <cell r="A2267" t="str">
            <v>300097.SZ</v>
          </cell>
          <cell r="B2267" t="str">
            <v>智云股份</v>
          </cell>
          <cell r="C2267">
            <v>0</v>
          </cell>
          <cell r="D2267">
            <v>0</v>
          </cell>
          <cell r="E2267">
            <v>0</v>
          </cell>
          <cell r="F2267">
            <v>-3350530.31</v>
          </cell>
          <cell r="G2267">
            <v>3350530.31</v>
          </cell>
        </row>
        <row r="2268">
          <cell r="A2268" t="str">
            <v>300139.SZ</v>
          </cell>
          <cell r="B2268" t="str">
            <v>晓程科技</v>
          </cell>
          <cell r="C2268">
            <v>0</v>
          </cell>
          <cell r="D2268">
            <v>0</v>
          </cell>
          <cell r="E2268">
            <v>0</v>
          </cell>
          <cell r="F2268">
            <v>36265.7</v>
          </cell>
          <cell r="G2268">
            <v>-36265.7</v>
          </cell>
        </row>
        <row r="2269">
          <cell r="A2269" t="str">
            <v>603017.SH</v>
          </cell>
          <cell r="B2269" t="str">
            <v>中衡设计</v>
          </cell>
          <cell r="C2269">
            <v>0</v>
          </cell>
          <cell r="D2269">
            <v>0</v>
          </cell>
          <cell r="E2269">
            <v>0</v>
          </cell>
          <cell r="F2269">
            <v>-2429.3</v>
          </cell>
          <cell r="G2269">
            <v>2429.3</v>
          </cell>
        </row>
        <row r="2270">
          <cell r="A2270" t="str">
            <v>603020.SH</v>
          </cell>
          <cell r="B2270" t="str">
            <v>爱普股份</v>
          </cell>
          <cell r="C2270">
            <v>0</v>
          </cell>
          <cell r="D2270">
            <v>0</v>
          </cell>
          <cell r="E2270">
            <v>0</v>
          </cell>
          <cell r="F2270">
            <v>29871.16</v>
          </cell>
          <cell r="G2270">
            <v>-29871.16</v>
          </cell>
        </row>
        <row r="2271">
          <cell r="A2271" t="str">
            <v>601872.SH</v>
          </cell>
          <cell r="B2271" t="str">
            <v>招商轮船</v>
          </cell>
          <cell r="C2271">
            <v>0</v>
          </cell>
          <cell r="D2271">
            <v>0</v>
          </cell>
          <cell r="E2271">
            <v>0</v>
          </cell>
          <cell r="F2271">
            <v>126705084.61</v>
          </cell>
          <cell r="G2271">
            <v>-126705084.61</v>
          </cell>
        </row>
        <row r="2272">
          <cell r="A2272" t="str">
            <v>601857.SH</v>
          </cell>
          <cell r="B2272" t="str">
            <v>中国石油</v>
          </cell>
          <cell r="C2272">
            <v>0</v>
          </cell>
          <cell r="D2272">
            <v>0</v>
          </cell>
          <cell r="E2272">
            <v>0</v>
          </cell>
          <cell r="F2272">
            <v>842000000</v>
          </cell>
          <cell r="G2272">
            <v>-842000000</v>
          </cell>
        </row>
        <row r="2273">
          <cell r="A2273" t="str">
            <v>601968.SH</v>
          </cell>
          <cell r="B2273" t="str">
            <v>宝钢包装</v>
          </cell>
          <cell r="C2273">
            <v>0</v>
          </cell>
          <cell r="D2273">
            <v>0</v>
          </cell>
          <cell r="E2273">
            <v>0</v>
          </cell>
          <cell r="F2273">
            <v>-14989.03</v>
          </cell>
          <cell r="G2273">
            <v>14989.03</v>
          </cell>
        </row>
        <row r="2274">
          <cell r="A2274" t="str">
            <v>603036.SH</v>
          </cell>
          <cell r="B2274" t="str">
            <v>如通股份</v>
          </cell>
          <cell r="C2274">
            <v>0</v>
          </cell>
          <cell r="D2274">
            <v>0</v>
          </cell>
          <cell r="E2274">
            <v>0</v>
          </cell>
          <cell r="F2274">
            <v>493691.88</v>
          </cell>
          <cell r="G2274">
            <v>-493691.88</v>
          </cell>
        </row>
        <row r="2275">
          <cell r="A2275" t="str">
            <v>300110.SZ</v>
          </cell>
          <cell r="B2275" t="str">
            <v>华仁药业</v>
          </cell>
          <cell r="C2275">
            <v>0</v>
          </cell>
          <cell r="D2275">
            <v>0</v>
          </cell>
          <cell r="E2275">
            <v>0</v>
          </cell>
          <cell r="F2275">
            <v>18935.82</v>
          </cell>
          <cell r="G2275">
            <v>-18935.82</v>
          </cell>
        </row>
        <row r="2276">
          <cell r="A2276" t="str">
            <v>601908.SH</v>
          </cell>
          <cell r="B2276" t="str">
            <v>京运通</v>
          </cell>
          <cell r="C2276">
            <v>0</v>
          </cell>
          <cell r="D2276">
            <v>0</v>
          </cell>
          <cell r="E2276">
            <v>0</v>
          </cell>
          <cell r="F2276">
            <v>9700827.42</v>
          </cell>
          <cell r="G2276">
            <v>-9700827.42</v>
          </cell>
        </row>
        <row r="2277">
          <cell r="A2277" t="str">
            <v>603030.SH</v>
          </cell>
          <cell r="B2277" t="str">
            <v>全筑股份</v>
          </cell>
          <cell r="C2277">
            <v>0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</row>
        <row r="2278">
          <cell r="A2278" t="str">
            <v>603098.SH</v>
          </cell>
          <cell r="B2278" t="str">
            <v>森特股份</v>
          </cell>
          <cell r="C2278">
            <v>0</v>
          </cell>
          <cell r="D2278">
            <v>0</v>
          </cell>
          <cell r="E2278">
            <v>0</v>
          </cell>
          <cell r="F2278">
            <v>88522.3</v>
          </cell>
          <cell r="G2278">
            <v>-88522.3</v>
          </cell>
        </row>
        <row r="2279">
          <cell r="A2279" t="str">
            <v>300114.SZ</v>
          </cell>
          <cell r="B2279" t="str">
            <v>中航电测</v>
          </cell>
          <cell r="C2279">
            <v>0</v>
          </cell>
          <cell r="D2279">
            <v>0</v>
          </cell>
          <cell r="E2279">
            <v>0</v>
          </cell>
          <cell r="F2279">
            <v>106705.88</v>
          </cell>
          <cell r="G2279">
            <v>-106705.88</v>
          </cell>
        </row>
        <row r="2280">
          <cell r="A2280" t="str">
            <v>603008.SH</v>
          </cell>
          <cell r="B2280" t="str">
            <v>喜临门</v>
          </cell>
          <cell r="C2280">
            <v>0</v>
          </cell>
          <cell r="D2280">
            <v>0</v>
          </cell>
          <cell r="E2280">
            <v>0</v>
          </cell>
          <cell r="F2280">
            <v>15366.61</v>
          </cell>
          <cell r="G2280">
            <v>-15366.61</v>
          </cell>
        </row>
        <row r="2281">
          <cell r="A2281" t="str">
            <v>300171.SZ</v>
          </cell>
          <cell r="B2281" t="str">
            <v>东富龙</v>
          </cell>
          <cell r="C2281">
            <v>0</v>
          </cell>
          <cell r="D2281">
            <v>0</v>
          </cell>
          <cell r="E2281">
            <v>0</v>
          </cell>
          <cell r="F2281">
            <v>22591.75</v>
          </cell>
          <cell r="G2281">
            <v>-22591.75</v>
          </cell>
        </row>
        <row r="2282">
          <cell r="A2282" t="str">
            <v>300164.SZ</v>
          </cell>
          <cell r="B2282" t="str">
            <v>通源石油</v>
          </cell>
          <cell r="C2282">
            <v>0</v>
          </cell>
          <cell r="D2282">
            <v>0</v>
          </cell>
          <cell r="E2282">
            <v>0</v>
          </cell>
          <cell r="F2282">
            <v>1109211.48</v>
          </cell>
          <cell r="G2282">
            <v>-1109211.48</v>
          </cell>
        </row>
        <row r="2283">
          <cell r="A2283" t="str">
            <v>300106.SZ</v>
          </cell>
          <cell r="B2283" t="str">
            <v>西部牧业</v>
          </cell>
          <cell r="C2283">
            <v>0</v>
          </cell>
          <cell r="D2283">
            <v>0</v>
          </cell>
          <cell r="E2283">
            <v>0</v>
          </cell>
          <cell r="F2283">
            <v>42271.01</v>
          </cell>
          <cell r="G2283">
            <v>-42271.01</v>
          </cell>
        </row>
        <row r="2284">
          <cell r="A2284" t="str">
            <v>601958.SH</v>
          </cell>
          <cell r="B2284" t="str">
            <v>金钼股份</v>
          </cell>
          <cell r="C2284">
            <v>0</v>
          </cell>
          <cell r="D2284">
            <v>0</v>
          </cell>
          <cell r="E2284">
            <v>0</v>
          </cell>
          <cell r="F2284">
            <v>-76558.48</v>
          </cell>
          <cell r="G2284">
            <v>76558.48</v>
          </cell>
        </row>
        <row r="2285">
          <cell r="A2285" t="str">
            <v>603126.SH</v>
          </cell>
          <cell r="B2285" t="str">
            <v>中材节能</v>
          </cell>
          <cell r="C2285">
            <v>0</v>
          </cell>
          <cell r="D2285">
            <v>0</v>
          </cell>
          <cell r="E2285">
            <v>0</v>
          </cell>
          <cell r="F2285">
            <v>1148922.81</v>
          </cell>
          <cell r="G2285">
            <v>-1148922.81</v>
          </cell>
        </row>
        <row r="2286">
          <cell r="A2286" t="str">
            <v>603018.SH</v>
          </cell>
          <cell r="B2286" t="str">
            <v>华设集团</v>
          </cell>
          <cell r="C2286">
            <v>0</v>
          </cell>
          <cell r="D2286">
            <v>0</v>
          </cell>
          <cell r="E2286">
            <v>0</v>
          </cell>
          <cell r="F2286">
            <v>-42125.85</v>
          </cell>
          <cell r="G2286">
            <v>42125.85</v>
          </cell>
        </row>
        <row r="2287">
          <cell r="A2287" t="str">
            <v>601858.SH</v>
          </cell>
          <cell r="B2287" t="str">
            <v>中国科传</v>
          </cell>
          <cell r="C2287">
            <v>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</row>
        <row r="2288">
          <cell r="A2288" t="str">
            <v>603027.SH</v>
          </cell>
          <cell r="B2288" t="str">
            <v>千禾味业</v>
          </cell>
          <cell r="C2288">
            <v>0</v>
          </cell>
          <cell r="D2288">
            <v>0</v>
          </cell>
          <cell r="E2288">
            <v>0</v>
          </cell>
          <cell r="F2288">
            <v>-18939.95</v>
          </cell>
          <cell r="G2288">
            <v>18939.95</v>
          </cell>
        </row>
        <row r="2289">
          <cell r="A2289" t="str">
            <v>300177.SZ</v>
          </cell>
          <cell r="B2289" t="str">
            <v>中海达</v>
          </cell>
          <cell r="C2289">
            <v>0</v>
          </cell>
          <cell r="D2289">
            <v>0</v>
          </cell>
          <cell r="E2289">
            <v>0</v>
          </cell>
          <cell r="F2289">
            <v>-231560.05</v>
          </cell>
          <cell r="G2289">
            <v>231560.05</v>
          </cell>
        </row>
        <row r="2290">
          <cell r="A2290" t="str">
            <v>300136.SZ</v>
          </cell>
          <cell r="B2290" t="str">
            <v>信维通信</v>
          </cell>
          <cell r="C2290">
            <v>0</v>
          </cell>
          <cell r="D2290">
            <v>0</v>
          </cell>
          <cell r="E2290">
            <v>0</v>
          </cell>
          <cell r="F2290">
            <v>380374.75</v>
          </cell>
          <cell r="G2290">
            <v>-380374.75</v>
          </cell>
        </row>
        <row r="2291">
          <cell r="A2291" t="str">
            <v>300149.SZ</v>
          </cell>
          <cell r="B2291" t="str">
            <v>睿智医药</v>
          </cell>
          <cell r="C2291">
            <v>0</v>
          </cell>
          <cell r="D2291">
            <v>0</v>
          </cell>
          <cell r="E2291">
            <v>0</v>
          </cell>
          <cell r="F2291">
            <v>-7342.35</v>
          </cell>
          <cell r="G2291">
            <v>7342.35</v>
          </cell>
        </row>
        <row r="2292">
          <cell r="A2292" t="str">
            <v>300151.SZ</v>
          </cell>
          <cell r="B2292" t="str">
            <v>昌红科技</v>
          </cell>
          <cell r="C2292">
            <v>0</v>
          </cell>
          <cell r="D2292">
            <v>0</v>
          </cell>
          <cell r="E2292">
            <v>0</v>
          </cell>
          <cell r="F2292">
            <v>-675335.96</v>
          </cell>
          <cell r="G2292">
            <v>675335.96</v>
          </cell>
        </row>
        <row r="2293">
          <cell r="A2293" t="str">
            <v>300187.SZ</v>
          </cell>
          <cell r="B2293" t="str">
            <v>永清环保</v>
          </cell>
          <cell r="C2293">
            <v>0</v>
          </cell>
          <cell r="D2293">
            <v>0</v>
          </cell>
          <cell r="E2293">
            <v>0</v>
          </cell>
          <cell r="F2293">
            <v>386920.71</v>
          </cell>
          <cell r="G2293">
            <v>-386920.71</v>
          </cell>
        </row>
        <row r="2294">
          <cell r="A2294" t="str">
            <v>603032.SH</v>
          </cell>
          <cell r="B2294" t="str">
            <v>*ST德新</v>
          </cell>
          <cell r="C2294">
            <v>0</v>
          </cell>
          <cell r="D2294">
            <v>0</v>
          </cell>
          <cell r="E2294">
            <v>0</v>
          </cell>
          <cell r="F2294">
            <v>984481.16</v>
          </cell>
          <cell r="G2294">
            <v>-984481.16</v>
          </cell>
        </row>
        <row r="2295">
          <cell r="A2295" t="str">
            <v>300153.SZ</v>
          </cell>
          <cell r="B2295" t="str">
            <v>科泰电源</v>
          </cell>
          <cell r="C2295">
            <v>0</v>
          </cell>
          <cell r="D2295">
            <v>0</v>
          </cell>
          <cell r="E2295">
            <v>0</v>
          </cell>
          <cell r="F2295">
            <v>-225709.38</v>
          </cell>
          <cell r="G2295">
            <v>225709.38</v>
          </cell>
        </row>
        <row r="2296">
          <cell r="A2296" t="str">
            <v>300146.SZ</v>
          </cell>
          <cell r="B2296" t="str">
            <v>汤臣倍健</v>
          </cell>
          <cell r="C2296">
            <v>0</v>
          </cell>
          <cell r="D2296">
            <v>0</v>
          </cell>
          <cell r="E2296">
            <v>0</v>
          </cell>
          <cell r="F2296">
            <v>102400.48</v>
          </cell>
          <cell r="G2296">
            <v>-102400.48</v>
          </cell>
        </row>
        <row r="2297">
          <cell r="A2297" t="str">
            <v>300163.SZ</v>
          </cell>
          <cell r="B2297" t="str">
            <v>先锋新材</v>
          </cell>
          <cell r="C2297">
            <v>0</v>
          </cell>
          <cell r="D2297">
            <v>0</v>
          </cell>
          <cell r="E2297">
            <v>0</v>
          </cell>
          <cell r="F2297">
            <v>-9551.69</v>
          </cell>
          <cell r="G2297">
            <v>9551.69</v>
          </cell>
        </row>
        <row r="2298">
          <cell r="A2298" t="str">
            <v>300166.SZ</v>
          </cell>
          <cell r="B2298" t="str">
            <v>东方国信</v>
          </cell>
          <cell r="C2298">
            <v>0</v>
          </cell>
          <cell r="D2298">
            <v>0</v>
          </cell>
          <cell r="E2298">
            <v>0</v>
          </cell>
          <cell r="F2298">
            <v>-219254.8</v>
          </cell>
          <cell r="G2298">
            <v>219254.8</v>
          </cell>
        </row>
        <row r="2299">
          <cell r="A2299" t="str">
            <v>300144.SZ</v>
          </cell>
          <cell r="B2299" t="str">
            <v>宋城演艺</v>
          </cell>
          <cell r="C2299">
            <v>0</v>
          </cell>
          <cell r="D2299">
            <v>0</v>
          </cell>
          <cell r="E2299">
            <v>0</v>
          </cell>
          <cell r="F2299">
            <v>1768.44</v>
          </cell>
          <cell r="G2299">
            <v>-1768.44</v>
          </cell>
        </row>
        <row r="2300">
          <cell r="A2300" t="str">
            <v>603033.SH</v>
          </cell>
          <cell r="B2300" t="str">
            <v>三维股份</v>
          </cell>
          <cell r="C2300">
            <v>0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</row>
        <row r="2301">
          <cell r="A2301" t="str">
            <v>300150.SZ</v>
          </cell>
          <cell r="B2301" t="str">
            <v>世纪瑞尔</v>
          </cell>
          <cell r="C2301">
            <v>0</v>
          </cell>
          <cell r="D2301">
            <v>0</v>
          </cell>
          <cell r="E2301">
            <v>0</v>
          </cell>
          <cell r="F2301">
            <v>0</v>
          </cell>
          <cell r="G2301">
            <v>0</v>
          </cell>
        </row>
        <row r="2302">
          <cell r="A2302" t="str">
            <v>603058.SH</v>
          </cell>
          <cell r="B2302" t="str">
            <v>永吉股份</v>
          </cell>
          <cell r="C2302">
            <v>0</v>
          </cell>
          <cell r="D2302">
            <v>0</v>
          </cell>
          <cell r="E2302">
            <v>0</v>
          </cell>
          <cell r="F2302">
            <v>900950.65</v>
          </cell>
          <cell r="G2302">
            <v>-900950.65</v>
          </cell>
        </row>
        <row r="2303">
          <cell r="A2303" t="str">
            <v>603099.SH</v>
          </cell>
          <cell r="B2303" t="str">
            <v>长白山</v>
          </cell>
          <cell r="C2303">
            <v>0</v>
          </cell>
          <cell r="D2303">
            <v>0</v>
          </cell>
          <cell r="E2303">
            <v>0</v>
          </cell>
          <cell r="F2303">
            <v>237343.16</v>
          </cell>
          <cell r="G2303">
            <v>-237343.16</v>
          </cell>
        </row>
        <row r="2304">
          <cell r="A2304" t="str">
            <v>300180.SZ</v>
          </cell>
          <cell r="B2304" t="str">
            <v>华峰超纤</v>
          </cell>
          <cell r="C2304">
            <v>0</v>
          </cell>
          <cell r="D2304">
            <v>0</v>
          </cell>
          <cell r="E2304">
            <v>0</v>
          </cell>
          <cell r="F2304">
            <v>-529120.57</v>
          </cell>
          <cell r="G2304">
            <v>529120.57</v>
          </cell>
        </row>
        <row r="2305">
          <cell r="A2305" t="str">
            <v>603039.SH</v>
          </cell>
          <cell r="B2305" t="str">
            <v>泛微网络</v>
          </cell>
          <cell r="C2305">
            <v>0</v>
          </cell>
          <cell r="D2305">
            <v>0</v>
          </cell>
          <cell r="E2305">
            <v>0</v>
          </cell>
          <cell r="F2305">
            <v>16308144.51</v>
          </cell>
          <cell r="G2305">
            <v>-16308144.51</v>
          </cell>
        </row>
        <row r="2306">
          <cell r="A2306" t="str">
            <v>300183.SZ</v>
          </cell>
          <cell r="B2306" t="str">
            <v>东软载波</v>
          </cell>
          <cell r="C2306">
            <v>0</v>
          </cell>
          <cell r="D2306">
            <v>0</v>
          </cell>
          <cell r="E2306">
            <v>0</v>
          </cell>
          <cell r="F2306">
            <v>0</v>
          </cell>
          <cell r="G2306">
            <v>0</v>
          </cell>
        </row>
        <row r="2307">
          <cell r="A2307" t="str">
            <v>300174.SZ</v>
          </cell>
          <cell r="B2307" t="str">
            <v>元力股份</v>
          </cell>
          <cell r="C2307">
            <v>0</v>
          </cell>
          <cell r="D2307">
            <v>0</v>
          </cell>
          <cell r="E2307">
            <v>0</v>
          </cell>
          <cell r="F2307">
            <v>146620.33</v>
          </cell>
          <cell r="G2307">
            <v>-146620.33</v>
          </cell>
        </row>
        <row r="2308">
          <cell r="A2308" t="str">
            <v>603088.SH</v>
          </cell>
          <cell r="B2308" t="str">
            <v>宁波精达</v>
          </cell>
          <cell r="C2308">
            <v>0</v>
          </cell>
          <cell r="D2308">
            <v>0</v>
          </cell>
          <cell r="E2308">
            <v>0</v>
          </cell>
          <cell r="F2308">
            <v>-1529583.23</v>
          </cell>
          <cell r="G2308">
            <v>1529583.23</v>
          </cell>
        </row>
        <row r="2309">
          <cell r="A2309" t="str">
            <v>603101.SH</v>
          </cell>
          <cell r="B2309" t="str">
            <v>汇嘉时代</v>
          </cell>
          <cell r="C2309">
            <v>0</v>
          </cell>
          <cell r="D2309">
            <v>0</v>
          </cell>
          <cell r="E2309">
            <v>0</v>
          </cell>
          <cell r="F2309">
            <v>-205680.96</v>
          </cell>
          <cell r="G2309">
            <v>205680.96</v>
          </cell>
        </row>
        <row r="2310">
          <cell r="A2310" t="str">
            <v>603050.SH</v>
          </cell>
          <cell r="B2310" t="str">
            <v>科林电气</v>
          </cell>
          <cell r="C2310">
            <v>0</v>
          </cell>
          <cell r="D2310">
            <v>0</v>
          </cell>
          <cell r="E2310">
            <v>0</v>
          </cell>
          <cell r="F2310">
            <v>49439281</v>
          </cell>
          <cell r="G2310">
            <v>-49439281</v>
          </cell>
        </row>
        <row r="2311">
          <cell r="A2311" t="str">
            <v>603042.SH</v>
          </cell>
          <cell r="B2311" t="str">
            <v>华脉科技</v>
          </cell>
          <cell r="C2311">
            <v>0</v>
          </cell>
          <cell r="D2311">
            <v>0</v>
          </cell>
          <cell r="E2311">
            <v>0</v>
          </cell>
          <cell r="F2311">
            <v>-534349.01</v>
          </cell>
          <cell r="G2311">
            <v>534349.01</v>
          </cell>
        </row>
        <row r="2312">
          <cell r="A2312" t="str">
            <v>603116.SH</v>
          </cell>
          <cell r="B2312" t="str">
            <v>红蜻蜓</v>
          </cell>
          <cell r="C2312">
            <v>0</v>
          </cell>
          <cell r="D2312">
            <v>0</v>
          </cell>
          <cell r="E2312">
            <v>0</v>
          </cell>
          <cell r="F2312">
            <v>518860.44</v>
          </cell>
          <cell r="G2312">
            <v>-518860.44</v>
          </cell>
        </row>
        <row r="2313">
          <cell r="A2313" t="str">
            <v>603066.SH</v>
          </cell>
          <cell r="B2313" t="str">
            <v>音飞储存</v>
          </cell>
          <cell r="C2313">
            <v>0</v>
          </cell>
          <cell r="D2313">
            <v>0</v>
          </cell>
          <cell r="E2313">
            <v>0</v>
          </cell>
          <cell r="F2313">
            <v>29531.07</v>
          </cell>
          <cell r="G2313">
            <v>-29531.07</v>
          </cell>
        </row>
        <row r="2314">
          <cell r="A2314" t="str">
            <v>300185.SZ</v>
          </cell>
          <cell r="B2314" t="str">
            <v>通裕重工</v>
          </cell>
          <cell r="C2314">
            <v>0</v>
          </cell>
          <cell r="D2314">
            <v>0</v>
          </cell>
          <cell r="E2314">
            <v>0</v>
          </cell>
          <cell r="F2314">
            <v>131344.68</v>
          </cell>
          <cell r="G2314">
            <v>-131344.68</v>
          </cell>
        </row>
        <row r="2315">
          <cell r="A2315" t="str">
            <v>300178.SZ</v>
          </cell>
          <cell r="B2315" t="str">
            <v>*ST腾邦</v>
          </cell>
          <cell r="C2315">
            <v>0</v>
          </cell>
          <cell r="D2315">
            <v>0</v>
          </cell>
          <cell r="E2315">
            <v>0</v>
          </cell>
          <cell r="F2315">
            <v>23414542.96</v>
          </cell>
          <cell r="G2315">
            <v>-23414542.96</v>
          </cell>
        </row>
        <row r="2316">
          <cell r="A2316" t="str">
            <v>603077.SH</v>
          </cell>
          <cell r="B2316" t="str">
            <v>和邦生物</v>
          </cell>
          <cell r="C2316">
            <v>0</v>
          </cell>
          <cell r="D2316">
            <v>0</v>
          </cell>
          <cell r="E2316">
            <v>0</v>
          </cell>
          <cell r="F2316">
            <v>2074369.87</v>
          </cell>
          <cell r="G2316">
            <v>-2074369.87</v>
          </cell>
        </row>
        <row r="2317">
          <cell r="A2317" t="str">
            <v>603113.SH</v>
          </cell>
          <cell r="B2317" t="str">
            <v>金能科技</v>
          </cell>
          <cell r="C2317">
            <v>0</v>
          </cell>
          <cell r="D2317">
            <v>0</v>
          </cell>
          <cell r="E2317">
            <v>0</v>
          </cell>
          <cell r="F2317">
            <v>280133.31</v>
          </cell>
          <cell r="G2317">
            <v>-280133.31</v>
          </cell>
        </row>
        <row r="2318">
          <cell r="A2318" t="str">
            <v>300189.SZ</v>
          </cell>
          <cell r="B2318" t="str">
            <v>神农科技</v>
          </cell>
          <cell r="C2318">
            <v>0</v>
          </cell>
          <cell r="D2318">
            <v>0</v>
          </cell>
          <cell r="E2318">
            <v>0</v>
          </cell>
          <cell r="F2318">
            <v>1389921.08</v>
          </cell>
          <cell r="G2318">
            <v>-1389921.08</v>
          </cell>
        </row>
        <row r="2319">
          <cell r="A2319" t="str">
            <v>603138.SH</v>
          </cell>
          <cell r="B2319" t="str">
            <v>海量数据</v>
          </cell>
          <cell r="C2319">
            <v>0</v>
          </cell>
          <cell r="D2319">
            <v>0</v>
          </cell>
          <cell r="E2319">
            <v>0</v>
          </cell>
          <cell r="F2319">
            <v>-5625.13</v>
          </cell>
          <cell r="G2319">
            <v>5625.13</v>
          </cell>
        </row>
        <row r="2320">
          <cell r="A2320" t="str">
            <v>300191.SZ</v>
          </cell>
          <cell r="B2320" t="str">
            <v>潜能恒信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</row>
        <row r="2321">
          <cell r="A2321" t="str">
            <v>300190.SZ</v>
          </cell>
          <cell r="B2321" t="str">
            <v>维尔利</v>
          </cell>
          <cell r="C2321">
            <v>0</v>
          </cell>
          <cell r="D2321">
            <v>0</v>
          </cell>
          <cell r="E2321">
            <v>0</v>
          </cell>
          <cell r="F2321">
            <v>-387623.04</v>
          </cell>
          <cell r="G2321">
            <v>387623.04</v>
          </cell>
        </row>
        <row r="2322">
          <cell r="A2322" t="str">
            <v>603128.SH</v>
          </cell>
          <cell r="B2322" t="str">
            <v>华贸物流</v>
          </cell>
          <cell r="C2322">
            <v>0</v>
          </cell>
          <cell r="D2322">
            <v>0</v>
          </cell>
          <cell r="E2322">
            <v>0</v>
          </cell>
          <cell r="F2322">
            <v>11589804.73</v>
          </cell>
          <cell r="G2322">
            <v>-11589804.73</v>
          </cell>
        </row>
        <row r="2323">
          <cell r="A2323" t="str">
            <v>603189.SH</v>
          </cell>
          <cell r="B2323" t="str">
            <v>网达软件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</row>
        <row r="2324">
          <cell r="A2324" t="str">
            <v>300192.SZ</v>
          </cell>
          <cell r="B2324" t="str">
            <v>科德教育</v>
          </cell>
          <cell r="C2324">
            <v>0</v>
          </cell>
          <cell r="D2324">
            <v>0</v>
          </cell>
          <cell r="E2324">
            <v>0</v>
          </cell>
          <cell r="F2324">
            <v>-238454.52</v>
          </cell>
          <cell r="G2324">
            <v>238454.52</v>
          </cell>
        </row>
        <row r="2325">
          <cell r="A2325" t="str">
            <v>603180.SH</v>
          </cell>
          <cell r="B2325" t="str">
            <v>金牌厨柜</v>
          </cell>
          <cell r="C2325">
            <v>0</v>
          </cell>
          <cell r="D2325">
            <v>0</v>
          </cell>
          <cell r="E2325">
            <v>0</v>
          </cell>
          <cell r="F2325">
            <v>-6163.53</v>
          </cell>
          <cell r="G2325">
            <v>6163.53</v>
          </cell>
        </row>
        <row r="2326">
          <cell r="A2326" t="str">
            <v>300206.SZ</v>
          </cell>
          <cell r="B2326" t="str">
            <v>理邦仪器</v>
          </cell>
          <cell r="C2326">
            <v>0</v>
          </cell>
          <cell r="D2326">
            <v>0</v>
          </cell>
          <cell r="E2326">
            <v>0</v>
          </cell>
          <cell r="F2326">
            <v>0</v>
          </cell>
          <cell r="G2326">
            <v>0</v>
          </cell>
        </row>
        <row r="2327">
          <cell r="A2327" t="str">
            <v>603159.SH</v>
          </cell>
          <cell r="B2327" t="str">
            <v>上海亚虹</v>
          </cell>
          <cell r="C2327">
            <v>0</v>
          </cell>
          <cell r="D2327">
            <v>0</v>
          </cell>
          <cell r="E2327">
            <v>0</v>
          </cell>
          <cell r="F2327">
            <v>270309.29</v>
          </cell>
          <cell r="G2327">
            <v>-270309.29</v>
          </cell>
        </row>
        <row r="2328">
          <cell r="A2328" t="str">
            <v>603299.SH</v>
          </cell>
          <cell r="B2328" t="str">
            <v>苏盐井神</v>
          </cell>
          <cell r="C2328">
            <v>0</v>
          </cell>
          <cell r="D2328">
            <v>0</v>
          </cell>
          <cell r="E2328">
            <v>0</v>
          </cell>
          <cell r="F2328">
            <v>1963812.53</v>
          </cell>
          <cell r="G2328">
            <v>-1963812.53</v>
          </cell>
        </row>
        <row r="2329">
          <cell r="A2329" t="str">
            <v>603320.SH</v>
          </cell>
          <cell r="B2329" t="str">
            <v>迪贝电气</v>
          </cell>
          <cell r="C2329">
            <v>0</v>
          </cell>
          <cell r="D2329">
            <v>0</v>
          </cell>
          <cell r="E2329">
            <v>0</v>
          </cell>
          <cell r="F2329">
            <v>7255.83</v>
          </cell>
          <cell r="G2329">
            <v>-7255.83</v>
          </cell>
        </row>
        <row r="2330">
          <cell r="A2330" t="str">
            <v>603165.SH</v>
          </cell>
          <cell r="B2330" t="str">
            <v>荣晟环保</v>
          </cell>
          <cell r="C2330">
            <v>0</v>
          </cell>
          <cell r="D2330">
            <v>0</v>
          </cell>
          <cell r="E2330">
            <v>0</v>
          </cell>
          <cell r="F2330">
            <v>-1694820.38</v>
          </cell>
          <cell r="G2330">
            <v>1694820.38</v>
          </cell>
        </row>
        <row r="2331">
          <cell r="A2331" t="str">
            <v>300205.SZ</v>
          </cell>
          <cell r="B2331" t="str">
            <v>天喻信息</v>
          </cell>
          <cell r="C2331">
            <v>0</v>
          </cell>
          <cell r="D2331">
            <v>0</v>
          </cell>
          <cell r="E2331">
            <v>0</v>
          </cell>
          <cell r="F2331">
            <v>-60508.06</v>
          </cell>
          <cell r="G2331">
            <v>60508.06</v>
          </cell>
        </row>
        <row r="2332">
          <cell r="A2332" t="str">
            <v>603177.SH</v>
          </cell>
          <cell r="B2332" t="str">
            <v>德创环保</v>
          </cell>
          <cell r="C2332">
            <v>0</v>
          </cell>
          <cell r="D2332">
            <v>0</v>
          </cell>
          <cell r="E2332">
            <v>0</v>
          </cell>
          <cell r="F2332">
            <v>-506806.06</v>
          </cell>
          <cell r="G2332">
            <v>506806.06</v>
          </cell>
        </row>
        <row r="2333">
          <cell r="A2333" t="str">
            <v>300195.SZ</v>
          </cell>
          <cell r="B2333" t="str">
            <v>长荣股份</v>
          </cell>
          <cell r="C2333">
            <v>0</v>
          </cell>
          <cell r="D2333">
            <v>0</v>
          </cell>
          <cell r="E2333">
            <v>0</v>
          </cell>
          <cell r="F2333">
            <v>7484648.33</v>
          </cell>
          <cell r="G2333">
            <v>-7484648.33</v>
          </cell>
        </row>
        <row r="2334">
          <cell r="A2334" t="str">
            <v>300201.SZ</v>
          </cell>
          <cell r="B2334" t="str">
            <v>海伦哲</v>
          </cell>
          <cell r="C2334">
            <v>0</v>
          </cell>
          <cell r="D2334">
            <v>0</v>
          </cell>
          <cell r="E2334">
            <v>0</v>
          </cell>
          <cell r="F2334">
            <v>-5878967.8</v>
          </cell>
          <cell r="G2334">
            <v>5878967.8</v>
          </cell>
        </row>
        <row r="2335">
          <cell r="A2335" t="str">
            <v>603200.SH</v>
          </cell>
          <cell r="B2335" t="str">
            <v>上海洗霸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</row>
        <row r="2336">
          <cell r="A2336" t="str">
            <v>603166.SH</v>
          </cell>
          <cell r="B2336" t="str">
            <v>福达股份</v>
          </cell>
          <cell r="C2336">
            <v>0</v>
          </cell>
          <cell r="D2336">
            <v>0</v>
          </cell>
          <cell r="E2336">
            <v>0</v>
          </cell>
          <cell r="F2336">
            <v>494224.78</v>
          </cell>
          <cell r="G2336">
            <v>-494224.78</v>
          </cell>
        </row>
        <row r="2337">
          <cell r="A2337" t="str">
            <v>300230.SZ</v>
          </cell>
          <cell r="B2337" t="str">
            <v>永利股份</v>
          </cell>
          <cell r="C2337">
            <v>0</v>
          </cell>
          <cell r="D2337">
            <v>0</v>
          </cell>
          <cell r="E2337">
            <v>0</v>
          </cell>
          <cell r="F2337">
            <v>-829615.24</v>
          </cell>
          <cell r="G2337">
            <v>829615.24</v>
          </cell>
        </row>
        <row r="2338">
          <cell r="A2338" t="str">
            <v>603223.SH</v>
          </cell>
          <cell r="B2338" t="str">
            <v>恒通股份</v>
          </cell>
          <cell r="C2338">
            <v>0</v>
          </cell>
          <cell r="D2338">
            <v>0</v>
          </cell>
          <cell r="E2338">
            <v>0</v>
          </cell>
          <cell r="F2338">
            <v>14904980.11</v>
          </cell>
          <cell r="G2338">
            <v>-14904980.11</v>
          </cell>
        </row>
        <row r="2339">
          <cell r="A2339" t="str">
            <v>603227.SH</v>
          </cell>
          <cell r="B2339" t="str">
            <v>雪峰科技</v>
          </cell>
          <cell r="C2339">
            <v>0</v>
          </cell>
          <cell r="D2339">
            <v>0</v>
          </cell>
          <cell r="E2339">
            <v>0</v>
          </cell>
          <cell r="F2339">
            <v>13008373.4</v>
          </cell>
          <cell r="G2339">
            <v>-13008373.4</v>
          </cell>
        </row>
        <row r="2340">
          <cell r="A2340" t="str">
            <v>300240.SZ</v>
          </cell>
          <cell r="B2340" t="str">
            <v>飞力达</v>
          </cell>
          <cell r="C2340">
            <v>0</v>
          </cell>
          <cell r="D2340">
            <v>0</v>
          </cell>
          <cell r="E2340">
            <v>0</v>
          </cell>
          <cell r="F2340">
            <v>-220484.53</v>
          </cell>
          <cell r="G2340">
            <v>220484.53</v>
          </cell>
        </row>
        <row r="2341">
          <cell r="A2341" t="str">
            <v>300194.SZ</v>
          </cell>
          <cell r="B2341" t="str">
            <v>福安药业</v>
          </cell>
          <cell r="C2341">
            <v>0</v>
          </cell>
          <cell r="D2341">
            <v>0</v>
          </cell>
          <cell r="E2341">
            <v>0</v>
          </cell>
          <cell r="F2341">
            <v>542012.24</v>
          </cell>
          <cell r="G2341">
            <v>-542012.24</v>
          </cell>
        </row>
        <row r="2342">
          <cell r="A2342" t="str">
            <v>603208.SH</v>
          </cell>
          <cell r="B2342" t="str">
            <v>江山欧派</v>
          </cell>
          <cell r="C2342">
            <v>0</v>
          </cell>
          <cell r="D2342">
            <v>0</v>
          </cell>
          <cell r="E2342">
            <v>0</v>
          </cell>
          <cell r="F2342">
            <v>-118.99</v>
          </cell>
          <cell r="G2342">
            <v>118.99</v>
          </cell>
        </row>
        <row r="2343">
          <cell r="A2343" t="str">
            <v>300196.SZ</v>
          </cell>
          <cell r="B2343" t="str">
            <v>长海股份</v>
          </cell>
          <cell r="C2343">
            <v>0</v>
          </cell>
          <cell r="D2343">
            <v>0</v>
          </cell>
          <cell r="E2343">
            <v>0</v>
          </cell>
          <cell r="F2343">
            <v>51472556.57</v>
          </cell>
          <cell r="G2343">
            <v>-51472556.57</v>
          </cell>
        </row>
        <row r="2344">
          <cell r="A2344" t="str">
            <v>300236.SZ</v>
          </cell>
          <cell r="B2344" t="str">
            <v>上海新阳</v>
          </cell>
          <cell r="C2344">
            <v>0</v>
          </cell>
          <cell r="D2344">
            <v>0</v>
          </cell>
          <cell r="E2344">
            <v>0</v>
          </cell>
          <cell r="F2344">
            <v>431869.76</v>
          </cell>
          <cell r="G2344">
            <v>-431869.76</v>
          </cell>
        </row>
        <row r="2345">
          <cell r="A2345" t="str">
            <v>300212.SZ</v>
          </cell>
          <cell r="B2345" t="str">
            <v>易华录</v>
          </cell>
          <cell r="C2345">
            <v>0</v>
          </cell>
          <cell r="D2345">
            <v>0</v>
          </cell>
          <cell r="E2345">
            <v>0</v>
          </cell>
          <cell r="F2345">
            <v>1707.98</v>
          </cell>
          <cell r="G2345">
            <v>-1707.98</v>
          </cell>
        </row>
        <row r="2346">
          <cell r="A2346" t="str">
            <v>603238.SH</v>
          </cell>
          <cell r="B2346" t="str">
            <v>诺邦股份</v>
          </cell>
          <cell r="C2346">
            <v>0</v>
          </cell>
          <cell r="D2346">
            <v>0</v>
          </cell>
          <cell r="E2346">
            <v>0</v>
          </cell>
          <cell r="F2346">
            <v>-215839.29</v>
          </cell>
          <cell r="G2346">
            <v>215839.29</v>
          </cell>
        </row>
        <row r="2347">
          <cell r="A2347" t="str">
            <v>300239.SZ</v>
          </cell>
          <cell r="B2347" t="str">
            <v>东宝生物</v>
          </cell>
          <cell r="C2347">
            <v>0</v>
          </cell>
          <cell r="D2347">
            <v>0</v>
          </cell>
          <cell r="E2347">
            <v>0</v>
          </cell>
          <cell r="F2347">
            <v>93230.69</v>
          </cell>
          <cell r="G2347">
            <v>-93230.69</v>
          </cell>
        </row>
        <row r="2348">
          <cell r="A2348" t="str">
            <v>603228.SH</v>
          </cell>
          <cell r="B2348" t="str">
            <v>景旺电子</v>
          </cell>
          <cell r="C2348">
            <v>0</v>
          </cell>
          <cell r="D2348">
            <v>0</v>
          </cell>
          <cell r="E2348">
            <v>0</v>
          </cell>
          <cell r="F2348">
            <v>-1570926.98</v>
          </cell>
          <cell r="G2348">
            <v>1570926.98</v>
          </cell>
        </row>
        <row r="2349">
          <cell r="A2349" t="str">
            <v>300244.SZ</v>
          </cell>
          <cell r="B2349" t="str">
            <v>迪安诊断</v>
          </cell>
          <cell r="C2349">
            <v>0</v>
          </cell>
          <cell r="D2349">
            <v>0</v>
          </cell>
          <cell r="E2349">
            <v>0</v>
          </cell>
          <cell r="F2349">
            <v>3371712.08</v>
          </cell>
          <cell r="G2349">
            <v>-3371712.08</v>
          </cell>
        </row>
        <row r="2350">
          <cell r="A2350" t="str">
            <v>300208.SZ</v>
          </cell>
          <cell r="B2350" t="str">
            <v>青岛中程</v>
          </cell>
          <cell r="C2350">
            <v>0</v>
          </cell>
          <cell r="D2350">
            <v>0</v>
          </cell>
          <cell r="E2350">
            <v>0</v>
          </cell>
          <cell r="F2350">
            <v>-25387.82</v>
          </cell>
          <cell r="G2350">
            <v>25387.82</v>
          </cell>
        </row>
        <row r="2351">
          <cell r="A2351" t="str">
            <v>300223.SZ</v>
          </cell>
          <cell r="B2351" t="str">
            <v>北京君正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</row>
        <row r="2352">
          <cell r="A2352" t="str">
            <v>300197.SZ</v>
          </cell>
          <cell r="B2352" t="str">
            <v>节能铁汉</v>
          </cell>
          <cell r="C2352">
            <v>0</v>
          </cell>
          <cell r="D2352">
            <v>0</v>
          </cell>
          <cell r="E2352">
            <v>0</v>
          </cell>
          <cell r="F2352">
            <v>438889.81</v>
          </cell>
          <cell r="G2352">
            <v>-438889.81</v>
          </cell>
        </row>
        <row r="2353">
          <cell r="A2353" t="str">
            <v>603416.SH</v>
          </cell>
          <cell r="B2353" t="str">
            <v>信捷电气</v>
          </cell>
          <cell r="C2353">
            <v>0</v>
          </cell>
          <cell r="D2353">
            <v>0</v>
          </cell>
          <cell r="E2353">
            <v>0</v>
          </cell>
          <cell r="F2353">
            <v>-219.94</v>
          </cell>
          <cell r="G2353">
            <v>219.94</v>
          </cell>
        </row>
        <row r="2354">
          <cell r="A2354" t="str">
            <v>603196.SH</v>
          </cell>
          <cell r="B2354" t="str">
            <v>日播时尚</v>
          </cell>
          <cell r="C2354">
            <v>0</v>
          </cell>
          <cell r="D2354">
            <v>0</v>
          </cell>
          <cell r="E2354">
            <v>0</v>
          </cell>
          <cell r="F2354">
            <v>55342.89</v>
          </cell>
          <cell r="G2354">
            <v>-55342.89</v>
          </cell>
        </row>
        <row r="2355">
          <cell r="A2355" t="str">
            <v>300243.SZ</v>
          </cell>
          <cell r="B2355" t="str">
            <v>瑞丰高材</v>
          </cell>
          <cell r="C2355">
            <v>0</v>
          </cell>
          <cell r="D2355">
            <v>0</v>
          </cell>
          <cell r="E2355">
            <v>0</v>
          </cell>
          <cell r="F2355">
            <v>-90832.85</v>
          </cell>
          <cell r="G2355">
            <v>90832.85</v>
          </cell>
        </row>
        <row r="2356">
          <cell r="A2356" t="str">
            <v>300218.SZ</v>
          </cell>
          <cell r="B2356" t="str">
            <v>安利股份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</row>
        <row r="2357">
          <cell r="A2357" t="str">
            <v>603258.SH</v>
          </cell>
          <cell r="B2357" t="str">
            <v>电魂网络</v>
          </cell>
          <cell r="C2357">
            <v>0</v>
          </cell>
          <cell r="D2357">
            <v>0</v>
          </cell>
          <cell r="E2357">
            <v>0</v>
          </cell>
          <cell r="F2357">
            <v>215541.94</v>
          </cell>
          <cell r="G2357">
            <v>-215541.94</v>
          </cell>
        </row>
        <row r="2358">
          <cell r="A2358" t="str">
            <v>300258.SZ</v>
          </cell>
          <cell r="B2358" t="str">
            <v>精锻科技</v>
          </cell>
          <cell r="C2358">
            <v>0</v>
          </cell>
          <cell r="D2358">
            <v>0</v>
          </cell>
          <cell r="E2358">
            <v>0</v>
          </cell>
          <cell r="F2358">
            <v>159585.38</v>
          </cell>
          <cell r="G2358">
            <v>-159585.38</v>
          </cell>
        </row>
        <row r="2359">
          <cell r="A2359" t="str">
            <v>603585.SH</v>
          </cell>
          <cell r="B2359" t="str">
            <v>苏利股份</v>
          </cell>
          <cell r="C2359">
            <v>0</v>
          </cell>
          <cell r="D2359">
            <v>0</v>
          </cell>
          <cell r="E2359">
            <v>0</v>
          </cell>
          <cell r="F2359">
            <v>4303826.71</v>
          </cell>
          <cell r="G2359">
            <v>-4303826.71</v>
          </cell>
        </row>
        <row r="2360">
          <cell r="A2360" t="str">
            <v>603338.SH</v>
          </cell>
          <cell r="B2360" t="str">
            <v>浙江鼎力</v>
          </cell>
          <cell r="C2360">
            <v>0</v>
          </cell>
          <cell r="D2360">
            <v>0</v>
          </cell>
          <cell r="E2360">
            <v>0</v>
          </cell>
          <cell r="F2360">
            <v>22221.78</v>
          </cell>
          <cell r="G2360">
            <v>-22221.78</v>
          </cell>
        </row>
        <row r="2361">
          <cell r="A2361" t="str">
            <v>300198.SZ</v>
          </cell>
          <cell r="B2361" t="str">
            <v>纳川股份</v>
          </cell>
          <cell r="C2361">
            <v>0</v>
          </cell>
          <cell r="D2361">
            <v>0</v>
          </cell>
          <cell r="E2361">
            <v>0</v>
          </cell>
          <cell r="F2361">
            <v>66483.78</v>
          </cell>
          <cell r="G2361">
            <v>-66483.78</v>
          </cell>
        </row>
        <row r="2362">
          <cell r="A2362" t="str">
            <v>603505.SH</v>
          </cell>
          <cell r="B2362" t="str">
            <v>金石资源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</row>
        <row r="2363">
          <cell r="A2363" t="str">
            <v>300266.SZ</v>
          </cell>
          <cell r="B2363" t="str">
            <v>兴源环境</v>
          </cell>
          <cell r="C2363">
            <v>0</v>
          </cell>
          <cell r="D2363">
            <v>0</v>
          </cell>
          <cell r="E2363">
            <v>0</v>
          </cell>
          <cell r="F2363">
            <v>734606.13</v>
          </cell>
          <cell r="G2363">
            <v>-734606.13</v>
          </cell>
        </row>
        <row r="2364">
          <cell r="A2364" t="str">
            <v>603429.SH</v>
          </cell>
          <cell r="B2364" t="str">
            <v>集友股份</v>
          </cell>
          <cell r="C2364">
            <v>0</v>
          </cell>
          <cell r="D2364">
            <v>0</v>
          </cell>
          <cell r="E2364">
            <v>0</v>
          </cell>
          <cell r="F2364">
            <v>355824.81</v>
          </cell>
          <cell r="G2364">
            <v>-355824.81</v>
          </cell>
        </row>
        <row r="2365">
          <cell r="A2365" t="str">
            <v>603609.SH</v>
          </cell>
          <cell r="B2365" t="str">
            <v>禾丰股份</v>
          </cell>
          <cell r="C2365">
            <v>0</v>
          </cell>
          <cell r="D2365">
            <v>0</v>
          </cell>
          <cell r="E2365">
            <v>0</v>
          </cell>
          <cell r="F2365">
            <v>-2766428.24</v>
          </cell>
          <cell r="G2365">
            <v>2766428.24</v>
          </cell>
        </row>
        <row r="2366">
          <cell r="A2366" t="str">
            <v>300214.SZ</v>
          </cell>
          <cell r="B2366" t="str">
            <v>日科化学</v>
          </cell>
          <cell r="C2366">
            <v>0</v>
          </cell>
          <cell r="D2366">
            <v>0</v>
          </cell>
          <cell r="E2366">
            <v>0</v>
          </cell>
          <cell r="F2366">
            <v>-19248.03</v>
          </cell>
          <cell r="G2366">
            <v>19248.03</v>
          </cell>
        </row>
        <row r="2367">
          <cell r="A2367" t="str">
            <v>603266.SH</v>
          </cell>
          <cell r="B2367" t="str">
            <v>天龙股份</v>
          </cell>
          <cell r="C2367">
            <v>0</v>
          </cell>
          <cell r="D2367">
            <v>0</v>
          </cell>
          <cell r="E2367">
            <v>0</v>
          </cell>
          <cell r="F2367">
            <v>215240.71</v>
          </cell>
          <cell r="G2367">
            <v>-215240.71</v>
          </cell>
        </row>
        <row r="2368">
          <cell r="A2368" t="str">
            <v>603598.SH</v>
          </cell>
          <cell r="B2368" t="str">
            <v>引力传媒</v>
          </cell>
          <cell r="C2368">
            <v>0</v>
          </cell>
          <cell r="D2368">
            <v>0</v>
          </cell>
          <cell r="E2368">
            <v>0</v>
          </cell>
          <cell r="F2368">
            <v>-70617.86</v>
          </cell>
          <cell r="G2368">
            <v>70617.86</v>
          </cell>
        </row>
        <row r="2369">
          <cell r="A2369" t="str">
            <v>300229.SZ</v>
          </cell>
          <cell r="B2369" t="str">
            <v>拓尔思</v>
          </cell>
          <cell r="C2369">
            <v>0</v>
          </cell>
          <cell r="D2369">
            <v>0</v>
          </cell>
          <cell r="E2369">
            <v>0</v>
          </cell>
          <cell r="F2369">
            <v>77714.71</v>
          </cell>
          <cell r="G2369">
            <v>-77714.71</v>
          </cell>
        </row>
        <row r="2370">
          <cell r="A2370" t="str">
            <v>603188.SH</v>
          </cell>
          <cell r="B2370" t="str">
            <v>亚邦股份</v>
          </cell>
          <cell r="C2370">
            <v>0</v>
          </cell>
          <cell r="D2370">
            <v>0</v>
          </cell>
          <cell r="E2370">
            <v>0</v>
          </cell>
          <cell r="F2370">
            <v>49971706.41</v>
          </cell>
          <cell r="G2370">
            <v>-49971706.41</v>
          </cell>
        </row>
        <row r="2371">
          <cell r="A2371" t="str">
            <v>300219.SZ</v>
          </cell>
          <cell r="B2371" t="str">
            <v>鸿利智汇</v>
          </cell>
          <cell r="C2371">
            <v>0</v>
          </cell>
          <cell r="D2371">
            <v>0</v>
          </cell>
          <cell r="E2371">
            <v>0</v>
          </cell>
          <cell r="F2371">
            <v>-91350.26</v>
          </cell>
          <cell r="G2371">
            <v>91350.26</v>
          </cell>
        </row>
        <row r="2372">
          <cell r="A2372" t="str">
            <v>300225.SZ</v>
          </cell>
          <cell r="B2372" t="str">
            <v>金力泰</v>
          </cell>
          <cell r="C2372">
            <v>0</v>
          </cell>
          <cell r="D2372">
            <v>0</v>
          </cell>
          <cell r="E2372">
            <v>0</v>
          </cell>
          <cell r="F2372">
            <v>-209243.12</v>
          </cell>
          <cell r="G2372">
            <v>209243.12</v>
          </cell>
        </row>
        <row r="2373">
          <cell r="A2373" t="str">
            <v>603269.SH</v>
          </cell>
          <cell r="B2373" t="str">
            <v>海鸥股份</v>
          </cell>
          <cell r="C2373">
            <v>0</v>
          </cell>
          <cell r="D2373">
            <v>0</v>
          </cell>
          <cell r="E2373">
            <v>0</v>
          </cell>
          <cell r="F2373">
            <v>-215991.34</v>
          </cell>
          <cell r="G2373">
            <v>215991.34</v>
          </cell>
        </row>
        <row r="2374">
          <cell r="A2374" t="str">
            <v>603288.SH</v>
          </cell>
          <cell r="B2374" t="str">
            <v>海天味业</v>
          </cell>
          <cell r="C2374">
            <v>0</v>
          </cell>
          <cell r="D2374">
            <v>0</v>
          </cell>
          <cell r="E2374">
            <v>0</v>
          </cell>
          <cell r="F2374">
            <v>1114421.82</v>
          </cell>
          <cell r="G2374">
            <v>-1114421.82</v>
          </cell>
        </row>
        <row r="2375">
          <cell r="A2375" t="str">
            <v>603708.SH</v>
          </cell>
          <cell r="B2375" t="str">
            <v>家家悦</v>
          </cell>
          <cell r="C2375">
            <v>0</v>
          </cell>
          <cell r="D2375">
            <v>0</v>
          </cell>
          <cell r="E2375">
            <v>0</v>
          </cell>
          <cell r="F2375">
            <v>-2186329.61</v>
          </cell>
          <cell r="G2375">
            <v>2186329.61</v>
          </cell>
        </row>
        <row r="2376">
          <cell r="A2376" t="str">
            <v>603306.SH</v>
          </cell>
          <cell r="B2376" t="str">
            <v>华懋科技</v>
          </cell>
          <cell r="C2376">
            <v>0</v>
          </cell>
          <cell r="D2376">
            <v>0</v>
          </cell>
          <cell r="E2376">
            <v>0</v>
          </cell>
          <cell r="F2376">
            <v>-147687.71</v>
          </cell>
          <cell r="G2376">
            <v>147687.71</v>
          </cell>
        </row>
        <row r="2377">
          <cell r="A2377" t="str">
            <v>300255.SZ</v>
          </cell>
          <cell r="B2377" t="str">
            <v>常山药业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</row>
        <row r="2378">
          <cell r="A2378" t="str">
            <v>603197.SH</v>
          </cell>
          <cell r="B2378" t="str">
            <v>保隆科技</v>
          </cell>
          <cell r="C2378">
            <v>0</v>
          </cell>
          <cell r="D2378">
            <v>0</v>
          </cell>
          <cell r="E2378">
            <v>0</v>
          </cell>
          <cell r="F2378">
            <v>-924234.64</v>
          </cell>
          <cell r="G2378">
            <v>924234.64</v>
          </cell>
        </row>
        <row r="2379">
          <cell r="A2379" t="str">
            <v>300263.SZ</v>
          </cell>
          <cell r="B2379" t="str">
            <v>隆华科技</v>
          </cell>
          <cell r="C2379">
            <v>0</v>
          </cell>
          <cell r="D2379">
            <v>0</v>
          </cell>
          <cell r="E2379">
            <v>0</v>
          </cell>
          <cell r="F2379">
            <v>-349961.99</v>
          </cell>
          <cell r="G2379">
            <v>349961.99</v>
          </cell>
        </row>
        <row r="2380">
          <cell r="A2380" t="str">
            <v>603308.SH</v>
          </cell>
          <cell r="B2380" t="str">
            <v>应流股份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</row>
        <row r="2381">
          <cell r="A2381" t="str">
            <v>300277.SZ</v>
          </cell>
          <cell r="B2381" t="str">
            <v>海联讯</v>
          </cell>
          <cell r="C2381">
            <v>0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</row>
        <row r="2382">
          <cell r="A2382" t="str">
            <v>603696.SH</v>
          </cell>
          <cell r="B2382" t="str">
            <v>安记食品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</row>
        <row r="2383">
          <cell r="A2383" t="str">
            <v>300231.SZ</v>
          </cell>
          <cell r="B2383" t="str">
            <v>银信科技</v>
          </cell>
          <cell r="C2383">
            <v>0</v>
          </cell>
          <cell r="D2383">
            <v>0</v>
          </cell>
          <cell r="E2383">
            <v>0</v>
          </cell>
          <cell r="F2383">
            <v>148808.86</v>
          </cell>
          <cell r="G2383">
            <v>-148808.86</v>
          </cell>
        </row>
        <row r="2384">
          <cell r="A2384" t="str">
            <v>300232.SZ</v>
          </cell>
          <cell r="B2384" t="str">
            <v>洲明科技</v>
          </cell>
          <cell r="C2384">
            <v>0</v>
          </cell>
          <cell r="D2384">
            <v>0</v>
          </cell>
          <cell r="E2384">
            <v>0</v>
          </cell>
          <cell r="F2384">
            <v>-421574.61</v>
          </cell>
          <cell r="G2384">
            <v>421574.61</v>
          </cell>
        </row>
        <row r="2385">
          <cell r="A2385" t="str">
            <v>300288.SZ</v>
          </cell>
          <cell r="B2385" t="str">
            <v>朗玛信息</v>
          </cell>
          <cell r="C2385">
            <v>0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</row>
        <row r="2386">
          <cell r="A2386" t="str">
            <v>603318.SH</v>
          </cell>
          <cell r="B2386" t="str">
            <v>水发燃气</v>
          </cell>
          <cell r="C2386">
            <v>0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</row>
        <row r="2387">
          <cell r="A2387" t="str">
            <v>603517.SH</v>
          </cell>
          <cell r="B2387" t="str">
            <v>绝味食品</v>
          </cell>
          <cell r="C2387">
            <v>0</v>
          </cell>
          <cell r="D2387">
            <v>0</v>
          </cell>
          <cell r="E2387">
            <v>0</v>
          </cell>
          <cell r="F2387">
            <v>274974.51</v>
          </cell>
          <cell r="G2387">
            <v>-274974.51</v>
          </cell>
        </row>
        <row r="2388">
          <cell r="A2388" t="str">
            <v>603577.SH</v>
          </cell>
          <cell r="B2388" t="str">
            <v>汇金通</v>
          </cell>
          <cell r="C2388">
            <v>0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</row>
        <row r="2389">
          <cell r="A2389" t="str">
            <v>603323.SH</v>
          </cell>
          <cell r="B2389" t="str">
            <v>苏农银行</v>
          </cell>
          <cell r="C2389">
            <v>0</v>
          </cell>
          <cell r="D2389">
            <v>0</v>
          </cell>
          <cell r="E2389">
            <v>0</v>
          </cell>
          <cell r="F2389">
            <v>327000</v>
          </cell>
          <cell r="G2389">
            <v>-327000</v>
          </cell>
        </row>
        <row r="2390">
          <cell r="A2390" t="str">
            <v>300285.SZ</v>
          </cell>
          <cell r="B2390" t="str">
            <v>国瓷材料</v>
          </cell>
          <cell r="C2390">
            <v>0</v>
          </cell>
          <cell r="D2390">
            <v>0</v>
          </cell>
          <cell r="E2390">
            <v>0</v>
          </cell>
          <cell r="F2390">
            <v>43698.47</v>
          </cell>
          <cell r="G2390">
            <v>-43698.47</v>
          </cell>
        </row>
        <row r="2391">
          <cell r="A2391" t="str">
            <v>300265.SZ</v>
          </cell>
          <cell r="B2391" t="str">
            <v>通光线缆</v>
          </cell>
          <cell r="C2391">
            <v>0</v>
          </cell>
          <cell r="D2391">
            <v>0</v>
          </cell>
          <cell r="E2391">
            <v>0</v>
          </cell>
          <cell r="F2391">
            <v>282336.11</v>
          </cell>
          <cell r="G2391">
            <v>-282336.11</v>
          </cell>
        </row>
        <row r="2392">
          <cell r="A2392" t="str">
            <v>300317.SZ</v>
          </cell>
          <cell r="B2392" t="str">
            <v>珈伟新能</v>
          </cell>
          <cell r="C2392">
            <v>0</v>
          </cell>
          <cell r="D2392">
            <v>0</v>
          </cell>
          <cell r="E2392">
            <v>0</v>
          </cell>
          <cell r="F2392">
            <v>2310093.07</v>
          </cell>
          <cell r="G2392">
            <v>-2310093.07</v>
          </cell>
        </row>
        <row r="2393">
          <cell r="A2393" t="str">
            <v>300290.SZ</v>
          </cell>
          <cell r="B2393" t="str">
            <v>荣科科技</v>
          </cell>
          <cell r="C2393">
            <v>0</v>
          </cell>
          <cell r="D2393">
            <v>0</v>
          </cell>
          <cell r="E2393">
            <v>0</v>
          </cell>
          <cell r="F2393">
            <v>5452.29</v>
          </cell>
          <cell r="G2393">
            <v>-5452.29</v>
          </cell>
        </row>
        <row r="2394">
          <cell r="A2394" t="str">
            <v>603319.SH</v>
          </cell>
          <cell r="B2394" t="str">
            <v>湘油泵</v>
          </cell>
          <cell r="C2394">
            <v>0</v>
          </cell>
          <cell r="D2394">
            <v>0</v>
          </cell>
          <cell r="E2394">
            <v>0</v>
          </cell>
          <cell r="F2394">
            <v>337864.77</v>
          </cell>
          <cell r="G2394">
            <v>-337864.77</v>
          </cell>
        </row>
        <row r="2395">
          <cell r="A2395" t="str">
            <v>300235.SZ</v>
          </cell>
          <cell r="B2395" t="str">
            <v>方直科技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</row>
        <row r="2396">
          <cell r="A2396" t="str">
            <v>300272.SZ</v>
          </cell>
          <cell r="B2396" t="str">
            <v>开能健康</v>
          </cell>
          <cell r="C2396">
            <v>0</v>
          </cell>
          <cell r="D2396">
            <v>0</v>
          </cell>
          <cell r="E2396">
            <v>0</v>
          </cell>
          <cell r="F2396">
            <v>-3119131.23</v>
          </cell>
          <cell r="G2396">
            <v>3119131.23</v>
          </cell>
        </row>
        <row r="2397">
          <cell r="A2397" t="str">
            <v>603558.SH</v>
          </cell>
          <cell r="B2397" t="str">
            <v>健盛集团</v>
          </cell>
          <cell r="C2397">
            <v>0</v>
          </cell>
          <cell r="D2397">
            <v>0</v>
          </cell>
          <cell r="E2397">
            <v>0</v>
          </cell>
          <cell r="F2397">
            <v>1556.74</v>
          </cell>
          <cell r="G2397">
            <v>-1556.74</v>
          </cell>
        </row>
        <row r="2398">
          <cell r="A2398" t="str">
            <v>300253.SZ</v>
          </cell>
          <cell r="B2398" t="str">
            <v>卫宁健康</v>
          </cell>
          <cell r="C2398">
            <v>0</v>
          </cell>
          <cell r="D2398">
            <v>0</v>
          </cell>
          <cell r="E2398">
            <v>0</v>
          </cell>
          <cell r="F2398">
            <v>182644.98</v>
          </cell>
          <cell r="G2398">
            <v>-182644.98</v>
          </cell>
        </row>
        <row r="2399">
          <cell r="A2399" t="str">
            <v>300237.SZ</v>
          </cell>
          <cell r="B2399" t="str">
            <v>美晨生态</v>
          </cell>
          <cell r="C2399">
            <v>0</v>
          </cell>
          <cell r="D2399">
            <v>0</v>
          </cell>
          <cell r="E2399">
            <v>0</v>
          </cell>
          <cell r="F2399">
            <v>-897669.29</v>
          </cell>
          <cell r="G2399">
            <v>897669.29</v>
          </cell>
        </row>
        <row r="2400">
          <cell r="A2400" t="str">
            <v>603336.SH</v>
          </cell>
          <cell r="B2400" t="str">
            <v>宏辉果蔬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</row>
        <row r="2401">
          <cell r="A2401" t="str">
            <v>603811.SH</v>
          </cell>
          <cell r="B2401" t="str">
            <v>诚意药业</v>
          </cell>
          <cell r="C2401">
            <v>0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</row>
        <row r="2402">
          <cell r="A2402" t="str">
            <v>603222.SH</v>
          </cell>
          <cell r="B2402" t="str">
            <v>济民医疗</v>
          </cell>
          <cell r="C2402">
            <v>0</v>
          </cell>
          <cell r="D2402">
            <v>0</v>
          </cell>
          <cell r="E2402">
            <v>0</v>
          </cell>
          <cell r="F2402">
            <v>-897893.1</v>
          </cell>
          <cell r="G2402">
            <v>897893.1</v>
          </cell>
        </row>
        <row r="2403">
          <cell r="A2403" t="str">
            <v>603377.SH</v>
          </cell>
          <cell r="B2403" t="str">
            <v>东方时尚</v>
          </cell>
          <cell r="C2403">
            <v>0</v>
          </cell>
          <cell r="D2403">
            <v>0</v>
          </cell>
          <cell r="E2403">
            <v>0</v>
          </cell>
          <cell r="F2403">
            <v>189979.19</v>
          </cell>
          <cell r="G2403">
            <v>-189979.19</v>
          </cell>
        </row>
        <row r="2404">
          <cell r="A2404" t="str">
            <v>603797.SH</v>
          </cell>
          <cell r="B2404" t="str">
            <v>联泰环保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</row>
        <row r="2405">
          <cell r="A2405" t="str">
            <v>603677.SH</v>
          </cell>
          <cell r="B2405" t="str">
            <v>奇精机械</v>
          </cell>
          <cell r="C2405">
            <v>0</v>
          </cell>
          <cell r="D2405">
            <v>0</v>
          </cell>
          <cell r="E2405">
            <v>0</v>
          </cell>
          <cell r="F2405">
            <v>-599378.41</v>
          </cell>
          <cell r="G2405">
            <v>599378.41</v>
          </cell>
        </row>
        <row r="2406">
          <cell r="A2406" t="str">
            <v>300260.SZ</v>
          </cell>
          <cell r="B2406" t="str">
            <v>新莱应材</v>
          </cell>
          <cell r="C2406">
            <v>0</v>
          </cell>
          <cell r="D2406">
            <v>0</v>
          </cell>
          <cell r="E2406">
            <v>0</v>
          </cell>
          <cell r="F2406">
            <v>-54145.14</v>
          </cell>
          <cell r="G2406">
            <v>54145.14</v>
          </cell>
        </row>
        <row r="2407">
          <cell r="A2407" t="str">
            <v>603398.SH</v>
          </cell>
          <cell r="B2407" t="str">
            <v>沐邦高科</v>
          </cell>
          <cell r="C2407">
            <v>0</v>
          </cell>
          <cell r="D2407">
            <v>0</v>
          </cell>
          <cell r="E2407">
            <v>0</v>
          </cell>
          <cell r="F2407">
            <v>138857.62</v>
          </cell>
          <cell r="G2407">
            <v>-138857.62</v>
          </cell>
        </row>
        <row r="2408">
          <cell r="A2408" t="str">
            <v>603899.SH</v>
          </cell>
          <cell r="B2408" t="str">
            <v>晨光股份</v>
          </cell>
          <cell r="C2408">
            <v>0</v>
          </cell>
          <cell r="D2408">
            <v>0</v>
          </cell>
          <cell r="E2408">
            <v>0</v>
          </cell>
          <cell r="F2408">
            <v>4833862.45</v>
          </cell>
          <cell r="G2408">
            <v>-4833862.45</v>
          </cell>
        </row>
        <row r="2409">
          <cell r="A2409" t="str">
            <v>300302.SZ</v>
          </cell>
          <cell r="B2409" t="str">
            <v>同有科技</v>
          </cell>
          <cell r="C2409">
            <v>0</v>
          </cell>
          <cell r="D2409">
            <v>0</v>
          </cell>
          <cell r="E2409">
            <v>0</v>
          </cell>
          <cell r="F2409">
            <v>-1096.74</v>
          </cell>
          <cell r="G2409">
            <v>1096.74</v>
          </cell>
        </row>
        <row r="2410">
          <cell r="A2410" t="str">
            <v>603606.SH</v>
          </cell>
          <cell r="B2410" t="str">
            <v>东方电缆</v>
          </cell>
          <cell r="C2410">
            <v>0</v>
          </cell>
          <cell r="D2410">
            <v>0</v>
          </cell>
          <cell r="E2410">
            <v>0</v>
          </cell>
          <cell r="F2410">
            <v>-28989.96</v>
          </cell>
          <cell r="G2410">
            <v>28989.96</v>
          </cell>
        </row>
        <row r="2411">
          <cell r="A2411" t="str">
            <v>603385.SH</v>
          </cell>
          <cell r="B2411" t="str">
            <v>惠达卫浴</v>
          </cell>
          <cell r="C2411">
            <v>0</v>
          </cell>
          <cell r="D2411">
            <v>0</v>
          </cell>
          <cell r="E2411">
            <v>0</v>
          </cell>
          <cell r="F2411">
            <v>43009162.15</v>
          </cell>
          <cell r="G2411">
            <v>-43009162.15</v>
          </cell>
        </row>
        <row r="2412">
          <cell r="A2412" t="str">
            <v>300269.SZ</v>
          </cell>
          <cell r="B2412" t="str">
            <v>ST联建</v>
          </cell>
          <cell r="C2412">
            <v>0</v>
          </cell>
          <cell r="D2412">
            <v>0</v>
          </cell>
          <cell r="E2412">
            <v>0</v>
          </cell>
          <cell r="F2412">
            <v>166586.87</v>
          </cell>
          <cell r="G2412">
            <v>-166586.87</v>
          </cell>
        </row>
        <row r="2413">
          <cell r="A2413" t="str">
            <v>300304.SZ</v>
          </cell>
          <cell r="B2413" t="str">
            <v>云意电气</v>
          </cell>
          <cell r="C2413">
            <v>0</v>
          </cell>
          <cell r="D2413">
            <v>0</v>
          </cell>
          <cell r="E2413">
            <v>0</v>
          </cell>
          <cell r="F2413">
            <v>-600833.21</v>
          </cell>
          <cell r="G2413">
            <v>600833.21</v>
          </cell>
        </row>
        <row r="2414">
          <cell r="A2414" t="str">
            <v>603566.SH</v>
          </cell>
          <cell r="B2414" t="str">
            <v>普莱柯</v>
          </cell>
          <cell r="C2414">
            <v>0</v>
          </cell>
          <cell r="D2414">
            <v>0</v>
          </cell>
          <cell r="E2414">
            <v>0</v>
          </cell>
          <cell r="F2414">
            <v>-686496.33</v>
          </cell>
          <cell r="G2414">
            <v>686496.33</v>
          </cell>
        </row>
        <row r="2415">
          <cell r="A2415" t="str">
            <v>603788.SH</v>
          </cell>
          <cell r="B2415" t="str">
            <v>宁波高发</v>
          </cell>
          <cell r="C2415">
            <v>0</v>
          </cell>
          <cell r="D2415">
            <v>0</v>
          </cell>
          <cell r="E2415">
            <v>0</v>
          </cell>
          <cell r="F2415">
            <v>-5031.94</v>
          </cell>
          <cell r="G2415">
            <v>5031.94</v>
          </cell>
        </row>
        <row r="2416">
          <cell r="A2416" t="str">
            <v>603766.SH</v>
          </cell>
          <cell r="B2416" t="str">
            <v>隆鑫通用</v>
          </cell>
          <cell r="C2416">
            <v>0</v>
          </cell>
          <cell r="D2416">
            <v>0</v>
          </cell>
          <cell r="E2416">
            <v>0</v>
          </cell>
          <cell r="F2416">
            <v>252616.31</v>
          </cell>
          <cell r="G2416">
            <v>-252616.31</v>
          </cell>
        </row>
        <row r="2417">
          <cell r="A2417" t="str">
            <v>603603.SH</v>
          </cell>
          <cell r="B2417" t="str">
            <v>博天环境</v>
          </cell>
          <cell r="C2417">
            <v>0</v>
          </cell>
          <cell r="D2417">
            <v>0</v>
          </cell>
          <cell r="E2417">
            <v>0</v>
          </cell>
          <cell r="F2417">
            <v>-248459.13</v>
          </cell>
          <cell r="G2417">
            <v>248459.13</v>
          </cell>
        </row>
        <row r="2418">
          <cell r="A2418" t="str">
            <v>603389.SH</v>
          </cell>
          <cell r="B2418" t="str">
            <v>亚振家居</v>
          </cell>
          <cell r="C2418">
            <v>0</v>
          </cell>
          <cell r="D2418">
            <v>0</v>
          </cell>
          <cell r="E2418">
            <v>0</v>
          </cell>
          <cell r="F2418">
            <v>22695.98</v>
          </cell>
          <cell r="G2418">
            <v>-22695.98</v>
          </cell>
        </row>
        <row r="2419">
          <cell r="A2419" t="str">
            <v>603316.SH</v>
          </cell>
          <cell r="B2419" t="str">
            <v>诚邦股份</v>
          </cell>
          <cell r="C2419">
            <v>0</v>
          </cell>
          <cell r="D2419">
            <v>0</v>
          </cell>
          <cell r="E2419">
            <v>0</v>
          </cell>
          <cell r="F2419">
            <v>42294.4</v>
          </cell>
          <cell r="G2419">
            <v>-42294.4</v>
          </cell>
        </row>
        <row r="2420">
          <cell r="A2420" t="str">
            <v>603355.SH</v>
          </cell>
          <cell r="B2420" t="str">
            <v>莱克电气</v>
          </cell>
          <cell r="C2420">
            <v>0</v>
          </cell>
          <cell r="D2420">
            <v>0</v>
          </cell>
          <cell r="E2420">
            <v>0</v>
          </cell>
          <cell r="F2420">
            <v>-771941.75</v>
          </cell>
          <cell r="G2420">
            <v>771941.75</v>
          </cell>
        </row>
        <row r="2421">
          <cell r="A2421" t="str">
            <v>300247.SZ</v>
          </cell>
          <cell r="B2421" t="str">
            <v>融捷健康</v>
          </cell>
          <cell r="C2421">
            <v>0</v>
          </cell>
          <cell r="D2421">
            <v>0</v>
          </cell>
          <cell r="E2421">
            <v>0</v>
          </cell>
          <cell r="F2421">
            <v>129.89</v>
          </cell>
          <cell r="G2421">
            <v>-129.89</v>
          </cell>
        </row>
        <row r="2422">
          <cell r="A2422" t="str">
            <v>603919.SH</v>
          </cell>
          <cell r="B2422" t="str">
            <v>金徽酒</v>
          </cell>
          <cell r="C2422">
            <v>0</v>
          </cell>
          <cell r="D2422">
            <v>0</v>
          </cell>
          <cell r="E2422">
            <v>0</v>
          </cell>
          <cell r="F2422">
            <v>51106.57</v>
          </cell>
          <cell r="G2422">
            <v>-51106.57</v>
          </cell>
        </row>
        <row r="2423">
          <cell r="A2423" t="str">
            <v>300267.SZ</v>
          </cell>
          <cell r="B2423" t="str">
            <v>尔康制药</v>
          </cell>
          <cell r="C2423">
            <v>0</v>
          </cell>
          <cell r="D2423">
            <v>0</v>
          </cell>
          <cell r="E2423">
            <v>0</v>
          </cell>
          <cell r="F2423">
            <v>175338.74</v>
          </cell>
          <cell r="G2423">
            <v>-175338.74</v>
          </cell>
        </row>
        <row r="2424">
          <cell r="A2424" t="str">
            <v>603639.SH</v>
          </cell>
          <cell r="B2424" t="str">
            <v>海利尔</v>
          </cell>
          <cell r="C2424">
            <v>0</v>
          </cell>
          <cell r="D2424">
            <v>0</v>
          </cell>
          <cell r="E2424">
            <v>0</v>
          </cell>
          <cell r="F2424">
            <v>187480.8</v>
          </cell>
          <cell r="G2424">
            <v>-187480.8</v>
          </cell>
        </row>
        <row r="2425">
          <cell r="A2425" t="str">
            <v>300233.SZ</v>
          </cell>
          <cell r="B2425" t="str">
            <v>金城医药</v>
          </cell>
          <cell r="C2425">
            <v>0</v>
          </cell>
          <cell r="D2425">
            <v>0</v>
          </cell>
          <cell r="E2425">
            <v>0</v>
          </cell>
          <cell r="F2425">
            <v>694016.77</v>
          </cell>
          <cell r="G2425">
            <v>-694016.77</v>
          </cell>
        </row>
        <row r="2426">
          <cell r="A2426" t="str">
            <v>300309.SZ</v>
          </cell>
          <cell r="B2426" t="str">
            <v>吉艾科技</v>
          </cell>
          <cell r="C2426">
            <v>0</v>
          </cell>
          <cell r="D2426">
            <v>0</v>
          </cell>
          <cell r="E2426">
            <v>0</v>
          </cell>
          <cell r="F2426">
            <v>-540963.42</v>
          </cell>
          <cell r="G2426">
            <v>540963.42</v>
          </cell>
        </row>
        <row r="2427">
          <cell r="A2427" t="str">
            <v>300242.SZ</v>
          </cell>
          <cell r="B2427" t="str">
            <v>佳云科技</v>
          </cell>
          <cell r="C2427">
            <v>0</v>
          </cell>
          <cell r="D2427">
            <v>0</v>
          </cell>
          <cell r="E2427">
            <v>0</v>
          </cell>
          <cell r="F2427">
            <v>57588.07</v>
          </cell>
          <cell r="G2427">
            <v>-57588.07</v>
          </cell>
        </row>
        <row r="2428">
          <cell r="A2428" t="str">
            <v>603568.SH</v>
          </cell>
          <cell r="B2428" t="str">
            <v>伟明环保</v>
          </cell>
          <cell r="C2428">
            <v>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</row>
        <row r="2429">
          <cell r="A2429" t="str">
            <v>603366.SH</v>
          </cell>
          <cell r="B2429" t="str">
            <v>日出东方</v>
          </cell>
          <cell r="C2429">
            <v>0</v>
          </cell>
          <cell r="D2429">
            <v>0</v>
          </cell>
          <cell r="E2429">
            <v>0</v>
          </cell>
          <cell r="F2429">
            <v>-420064.24</v>
          </cell>
          <cell r="G2429">
            <v>420064.24</v>
          </cell>
        </row>
        <row r="2430">
          <cell r="A2430" t="str">
            <v>300316.SZ</v>
          </cell>
          <cell r="B2430" t="str">
            <v>晶盛机电</v>
          </cell>
          <cell r="C2430">
            <v>0</v>
          </cell>
          <cell r="D2430">
            <v>0</v>
          </cell>
          <cell r="E2430">
            <v>0</v>
          </cell>
          <cell r="F2430">
            <v>33077039.38</v>
          </cell>
          <cell r="G2430">
            <v>-33077039.38</v>
          </cell>
        </row>
        <row r="2431">
          <cell r="A2431" t="str">
            <v>300270.SZ</v>
          </cell>
          <cell r="B2431" t="str">
            <v>中威电子</v>
          </cell>
          <cell r="C2431">
            <v>0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</row>
        <row r="2432">
          <cell r="A2432" t="str">
            <v>300281.SZ</v>
          </cell>
          <cell r="B2432" t="str">
            <v>金明精机</v>
          </cell>
          <cell r="C2432">
            <v>0</v>
          </cell>
          <cell r="D2432">
            <v>0</v>
          </cell>
          <cell r="E2432">
            <v>0</v>
          </cell>
          <cell r="F2432">
            <v>414.17</v>
          </cell>
          <cell r="G2432">
            <v>-414.17</v>
          </cell>
        </row>
        <row r="2433">
          <cell r="A2433" t="str">
            <v>300341.SZ</v>
          </cell>
          <cell r="B2433" t="str">
            <v>麦克奥迪</v>
          </cell>
          <cell r="C2433">
            <v>0</v>
          </cell>
          <cell r="D2433">
            <v>0</v>
          </cell>
          <cell r="E2433">
            <v>0</v>
          </cell>
          <cell r="F2433">
            <v>2549653.78</v>
          </cell>
          <cell r="G2433">
            <v>-2549653.78</v>
          </cell>
        </row>
        <row r="2434">
          <cell r="A2434" t="str">
            <v>300327.SZ</v>
          </cell>
          <cell r="B2434" t="str">
            <v>中颖电子</v>
          </cell>
          <cell r="C2434">
            <v>0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</row>
        <row r="2435">
          <cell r="A2435" t="str">
            <v>603789.SH</v>
          </cell>
          <cell r="B2435" t="str">
            <v>星光农机</v>
          </cell>
          <cell r="C2435">
            <v>0</v>
          </cell>
          <cell r="D2435">
            <v>0</v>
          </cell>
          <cell r="E2435">
            <v>0</v>
          </cell>
          <cell r="F2435">
            <v>31943.33</v>
          </cell>
          <cell r="G2435">
            <v>-31943.33</v>
          </cell>
        </row>
        <row r="2436">
          <cell r="A2436" t="str">
            <v>603877.SH</v>
          </cell>
          <cell r="B2436" t="str">
            <v>太平鸟</v>
          </cell>
          <cell r="C2436">
            <v>0</v>
          </cell>
          <cell r="D2436">
            <v>0</v>
          </cell>
          <cell r="E2436">
            <v>0</v>
          </cell>
          <cell r="F2436">
            <v>4719747.94</v>
          </cell>
          <cell r="G2436">
            <v>-4719747.94</v>
          </cell>
        </row>
        <row r="2437">
          <cell r="A2437" t="str">
            <v>300329.SZ</v>
          </cell>
          <cell r="B2437" t="str">
            <v>海伦钢琴</v>
          </cell>
          <cell r="C2437">
            <v>0</v>
          </cell>
          <cell r="D2437">
            <v>0</v>
          </cell>
          <cell r="E2437">
            <v>0</v>
          </cell>
          <cell r="F2437">
            <v>12470.1</v>
          </cell>
          <cell r="G2437">
            <v>-12470.1</v>
          </cell>
        </row>
        <row r="2438">
          <cell r="A2438" t="str">
            <v>603559.SH</v>
          </cell>
          <cell r="B2438" t="str">
            <v>中通国脉</v>
          </cell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</row>
        <row r="2439">
          <cell r="A2439" t="str">
            <v>603520.SH</v>
          </cell>
          <cell r="B2439" t="str">
            <v>司太立</v>
          </cell>
          <cell r="C2439">
            <v>0</v>
          </cell>
          <cell r="D2439">
            <v>0</v>
          </cell>
          <cell r="E2439">
            <v>0</v>
          </cell>
          <cell r="F2439">
            <v>-2820522</v>
          </cell>
          <cell r="G2439">
            <v>2820522</v>
          </cell>
        </row>
        <row r="2440">
          <cell r="A2440" t="str">
            <v>603399.SH</v>
          </cell>
          <cell r="B2440" t="str">
            <v>吉翔股份</v>
          </cell>
          <cell r="C2440">
            <v>0</v>
          </cell>
          <cell r="D2440">
            <v>0</v>
          </cell>
          <cell r="E2440">
            <v>0</v>
          </cell>
          <cell r="F2440">
            <v>105149.41</v>
          </cell>
          <cell r="G2440">
            <v>-105149.41</v>
          </cell>
        </row>
        <row r="2441">
          <cell r="A2441" t="str">
            <v>300280.SZ</v>
          </cell>
          <cell r="B2441" t="str">
            <v>紫天科技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</row>
        <row r="2442">
          <cell r="A2442" t="str">
            <v>300271.SZ</v>
          </cell>
          <cell r="B2442" t="str">
            <v>华宇软件</v>
          </cell>
          <cell r="C2442">
            <v>0</v>
          </cell>
          <cell r="D2442">
            <v>0</v>
          </cell>
          <cell r="E2442">
            <v>0</v>
          </cell>
          <cell r="F2442">
            <v>39977.7</v>
          </cell>
          <cell r="G2442">
            <v>-39977.7</v>
          </cell>
        </row>
        <row r="2443">
          <cell r="A2443" t="str">
            <v>300291.SZ</v>
          </cell>
          <cell r="B2443" t="str">
            <v>华录百纳</v>
          </cell>
          <cell r="C2443">
            <v>0</v>
          </cell>
          <cell r="D2443">
            <v>0</v>
          </cell>
          <cell r="E2443">
            <v>0</v>
          </cell>
          <cell r="F2443">
            <v>117904.47</v>
          </cell>
          <cell r="G2443">
            <v>-117904.47</v>
          </cell>
        </row>
        <row r="2444">
          <cell r="A2444" t="str">
            <v>603799.SH</v>
          </cell>
          <cell r="B2444" t="str">
            <v>华友钴业</v>
          </cell>
          <cell r="C2444">
            <v>0</v>
          </cell>
          <cell r="D2444">
            <v>0</v>
          </cell>
          <cell r="E2444">
            <v>0</v>
          </cell>
          <cell r="F2444">
            <v>-1248726.57</v>
          </cell>
          <cell r="G2444">
            <v>1248726.57</v>
          </cell>
        </row>
        <row r="2445">
          <cell r="A2445" t="str">
            <v>603716.SH</v>
          </cell>
          <cell r="B2445" t="str">
            <v>塞力医疗</v>
          </cell>
          <cell r="C2445">
            <v>0</v>
          </cell>
          <cell r="D2445">
            <v>0</v>
          </cell>
          <cell r="E2445">
            <v>0</v>
          </cell>
          <cell r="F2445">
            <v>74740.08</v>
          </cell>
          <cell r="G2445">
            <v>-74740.08</v>
          </cell>
        </row>
        <row r="2446">
          <cell r="A2446" t="str">
            <v>603538.SH</v>
          </cell>
          <cell r="B2446" t="str">
            <v>美诺华</v>
          </cell>
          <cell r="C2446">
            <v>0</v>
          </cell>
          <cell r="D2446">
            <v>0</v>
          </cell>
          <cell r="E2446">
            <v>0</v>
          </cell>
          <cell r="F2446">
            <v>-91895.56</v>
          </cell>
          <cell r="G2446">
            <v>91895.56</v>
          </cell>
        </row>
        <row r="2447">
          <cell r="A2447" t="str">
            <v>603806.SH</v>
          </cell>
          <cell r="B2447" t="str">
            <v>福斯特</v>
          </cell>
          <cell r="C2447">
            <v>0</v>
          </cell>
          <cell r="D2447">
            <v>0</v>
          </cell>
          <cell r="E2447">
            <v>0</v>
          </cell>
          <cell r="F2447">
            <v>-14752.71</v>
          </cell>
          <cell r="G2447">
            <v>14752.71</v>
          </cell>
        </row>
        <row r="2448">
          <cell r="A2448" t="str">
            <v>300251.SZ</v>
          </cell>
          <cell r="B2448" t="str">
            <v>光线传媒</v>
          </cell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</row>
        <row r="2449">
          <cell r="A2449" t="str">
            <v>603368.SH</v>
          </cell>
          <cell r="B2449" t="str">
            <v>柳药股份</v>
          </cell>
          <cell r="C2449">
            <v>0</v>
          </cell>
          <cell r="D2449">
            <v>0</v>
          </cell>
          <cell r="E2449">
            <v>0</v>
          </cell>
          <cell r="F2449">
            <v>17848.93</v>
          </cell>
          <cell r="G2449">
            <v>-17848.93</v>
          </cell>
        </row>
        <row r="2450">
          <cell r="A2450" t="str">
            <v>300334.SZ</v>
          </cell>
          <cell r="B2450" t="str">
            <v>津膜科技</v>
          </cell>
          <cell r="C2450">
            <v>0</v>
          </cell>
          <cell r="D2450">
            <v>0</v>
          </cell>
          <cell r="E2450">
            <v>0</v>
          </cell>
          <cell r="F2450">
            <v>-83182.76</v>
          </cell>
          <cell r="G2450">
            <v>83182.76</v>
          </cell>
        </row>
        <row r="2451">
          <cell r="A2451" t="str">
            <v>300320.SZ</v>
          </cell>
          <cell r="B2451" t="str">
            <v>海达股份</v>
          </cell>
          <cell r="C2451">
            <v>0</v>
          </cell>
          <cell r="D2451">
            <v>0</v>
          </cell>
          <cell r="E2451">
            <v>0</v>
          </cell>
          <cell r="F2451">
            <v>25375.28</v>
          </cell>
          <cell r="G2451">
            <v>-25375.28</v>
          </cell>
        </row>
        <row r="2452">
          <cell r="A2452" t="str">
            <v>300279.SZ</v>
          </cell>
          <cell r="B2452" t="str">
            <v>和晶科技</v>
          </cell>
          <cell r="C2452">
            <v>0</v>
          </cell>
          <cell r="D2452">
            <v>0</v>
          </cell>
          <cell r="E2452">
            <v>0</v>
          </cell>
          <cell r="F2452">
            <v>-65154.26</v>
          </cell>
          <cell r="G2452">
            <v>65154.26</v>
          </cell>
        </row>
        <row r="2453">
          <cell r="A2453" t="str">
            <v>300248.SZ</v>
          </cell>
          <cell r="B2453" t="str">
            <v>新开普</v>
          </cell>
          <cell r="C2453">
            <v>0</v>
          </cell>
          <cell r="D2453">
            <v>0</v>
          </cell>
          <cell r="E2453">
            <v>0</v>
          </cell>
          <cell r="F2453">
            <v>20740.64</v>
          </cell>
          <cell r="G2453">
            <v>-20740.64</v>
          </cell>
        </row>
        <row r="2454">
          <cell r="A2454" t="str">
            <v>603779.SH</v>
          </cell>
          <cell r="B2454" t="str">
            <v>威龙股份</v>
          </cell>
          <cell r="C2454">
            <v>0</v>
          </cell>
          <cell r="D2454">
            <v>0</v>
          </cell>
          <cell r="E2454">
            <v>0</v>
          </cell>
          <cell r="F2454">
            <v>52450.87</v>
          </cell>
          <cell r="G2454">
            <v>-52450.87</v>
          </cell>
        </row>
        <row r="2455">
          <cell r="A2455" t="str">
            <v>300340.SZ</v>
          </cell>
          <cell r="B2455" t="str">
            <v>科恒股份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</row>
        <row r="2456">
          <cell r="A2456" t="str">
            <v>603663.SH</v>
          </cell>
          <cell r="B2456" t="str">
            <v>三祥新材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</row>
        <row r="2457">
          <cell r="A2457" t="str">
            <v>603859.SH</v>
          </cell>
          <cell r="B2457" t="str">
            <v>能科科技</v>
          </cell>
          <cell r="C2457">
            <v>0</v>
          </cell>
          <cell r="D2457">
            <v>0</v>
          </cell>
          <cell r="E2457">
            <v>0</v>
          </cell>
          <cell r="F2457">
            <v>-336342.74</v>
          </cell>
          <cell r="G2457">
            <v>336342.74</v>
          </cell>
        </row>
        <row r="2458">
          <cell r="A2458" t="str">
            <v>603456.SH</v>
          </cell>
          <cell r="B2458" t="str">
            <v>九洲药业</v>
          </cell>
          <cell r="C2458">
            <v>0</v>
          </cell>
          <cell r="D2458">
            <v>0</v>
          </cell>
          <cell r="E2458">
            <v>0</v>
          </cell>
          <cell r="F2458">
            <v>-4970379.46</v>
          </cell>
          <cell r="G2458">
            <v>4970379.46</v>
          </cell>
        </row>
        <row r="2459">
          <cell r="A2459" t="str">
            <v>603600.SH</v>
          </cell>
          <cell r="B2459" t="str">
            <v>永艺股份</v>
          </cell>
          <cell r="C2459">
            <v>0</v>
          </cell>
          <cell r="D2459">
            <v>0</v>
          </cell>
          <cell r="E2459">
            <v>0</v>
          </cell>
          <cell r="F2459">
            <v>-16990.2</v>
          </cell>
          <cell r="G2459">
            <v>16990.2</v>
          </cell>
        </row>
        <row r="2460">
          <cell r="A2460" t="str">
            <v>300262.SZ</v>
          </cell>
          <cell r="B2460" t="str">
            <v>巴安水务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</row>
        <row r="2461">
          <cell r="A2461" t="str">
            <v>300292.SZ</v>
          </cell>
          <cell r="B2461" t="str">
            <v>吴通控股</v>
          </cell>
          <cell r="C2461">
            <v>0</v>
          </cell>
          <cell r="D2461">
            <v>0</v>
          </cell>
          <cell r="E2461">
            <v>0</v>
          </cell>
          <cell r="F2461">
            <v>-717547.02</v>
          </cell>
          <cell r="G2461">
            <v>717547.02</v>
          </cell>
        </row>
        <row r="2462">
          <cell r="A2462" t="str">
            <v>603626.SH</v>
          </cell>
          <cell r="B2462" t="str">
            <v>科森科技</v>
          </cell>
          <cell r="C2462">
            <v>0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</row>
        <row r="2463">
          <cell r="A2463" t="str">
            <v>603901.SH</v>
          </cell>
          <cell r="B2463" t="str">
            <v>永创智能</v>
          </cell>
          <cell r="C2463">
            <v>0</v>
          </cell>
          <cell r="D2463">
            <v>0</v>
          </cell>
          <cell r="E2463">
            <v>0</v>
          </cell>
          <cell r="F2463">
            <v>526230.51</v>
          </cell>
          <cell r="G2463">
            <v>-526230.51</v>
          </cell>
        </row>
        <row r="2464">
          <cell r="A2464" t="str">
            <v>603658.SH</v>
          </cell>
          <cell r="B2464" t="str">
            <v>安图生物</v>
          </cell>
          <cell r="C2464">
            <v>0</v>
          </cell>
          <cell r="D2464">
            <v>0</v>
          </cell>
          <cell r="E2464">
            <v>0</v>
          </cell>
          <cell r="F2464">
            <v>-24190.7</v>
          </cell>
          <cell r="G2464">
            <v>24190.7</v>
          </cell>
        </row>
        <row r="2465">
          <cell r="A2465" t="str">
            <v>603637.SH</v>
          </cell>
          <cell r="B2465" t="str">
            <v>镇海股份</v>
          </cell>
          <cell r="C2465">
            <v>0</v>
          </cell>
          <cell r="D2465">
            <v>0</v>
          </cell>
          <cell r="E2465">
            <v>0</v>
          </cell>
          <cell r="F2465">
            <v>-4601.75</v>
          </cell>
          <cell r="G2465">
            <v>4601.75</v>
          </cell>
        </row>
        <row r="2466">
          <cell r="A2466" t="str">
            <v>300312.SZ</v>
          </cell>
          <cell r="B2466" t="str">
            <v>*ST邦讯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</row>
        <row r="2467">
          <cell r="A2467" t="str">
            <v>603656.SH</v>
          </cell>
          <cell r="B2467" t="str">
            <v>泰禾智能</v>
          </cell>
          <cell r="C2467">
            <v>0</v>
          </cell>
          <cell r="D2467">
            <v>0</v>
          </cell>
          <cell r="E2467">
            <v>0</v>
          </cell>
          <cell r="F2467">
            <v>91898.2</v>
          </cell>
          <cell r="G2467">
            <v>-91898.2</v>
          </cell>
        </row>
        <row r="2468">
          <cell r="A2468" t="str">
            <v>603822.SH</v>
          </cell>
          <cell r="B2468" t="str">
            <v>嘉澳环保</v>
          </cell>
          <cell r="C2468">
            <v>0</v>
          </cell>
          <cell r="D2468">
            <v>0</v>
          </cell>
          <cell r="E2468">
            <v>0</v>
          </cell>
          <cell r="F2468">
            <v>-250485.44</v>
          </cell>
          <cell r="G2468">
            <v>250485.44</v>
          </cell>
        </row>
        <row r="2469">
          <cell r="A2469" t="str">
            <v>300319.SZ</v>
          </cell>
          <cell r="B2469" t="str">
            <v>麦捷科技</v>
          </cell>
          <cell r="C2469">
            <v>0</v>
          </cell>
          <cell r="D2469">
            <v>0</v>
          </cell>
          <cell r="E2469">
            <v>0</v>
          </cell>
          <cell r="F2469">
            <v>-466206.36</v>
          </cell>
          <cell r="G2469">
            <v>466206.36</v>
          </cell>
        </row>
        <row r="2470">
          <cell r="A2470" t="str">
            <v>603866.SH</v>
          </cell>
          <cell r="B2470" t="str">
            <v>桃李面包</v>
          </cell>
          <cell r="C2470">
            <v>0</v>
          </cell>
          <cell r="D2470">
            <v>0</v>
          </cell>
          <cell r="E2470">
            <v>0</v>
          </cell>
          <cell r="F2470">
            <v>-166006.09</v>
          </cell>
          <cell r="G2470">
            <v>166006.09</v>
          </cell>
        </row>
        <row r="2471">
          <cell r="A2471" t="str">
            <v>603699.SH</v>
          </cell>
          <cell r="B2471" t="str">
            <v>纽威股份</v>
          </cell>
          <cell r="C2471">
            <v>0</v>
          </cell>
          <cell r="D2471">
            <v>0</v>
          </cell>
          <cell r="E2471">
            <v>0</v>
          </cell>
          <cell r="F2471">
            <v>-373927.96</v>
          </cell>
          <cell r="G2471">
            <v>373927.96</v>
          </cell>
        </row>
        <row r="2472">
          <cell r="A2472" t="str">
            <v>300301.SZ</v>
          </cell>
          <cell r="B2472" t="str">
            <v>长方集团</v>
          </cell>
          <cell r="C2472">
            <v>0</v>
          </cell>
          <cell r="D2472">
            <v>0</v>
          </cell>
          <cell r="E2472">
            <v>0</v>
          </cell>
          <cell r="F2472">
            <v>8577897.23</v>
          </cell>
          <cell r="G2472">
            <v>-8577897.23</v>
          </cell>
        </row>
        <row r="2473">
          <cell r="A2473" t="str">
            <v>300324.SZ</v>
          </cell>
          <cell r="B2473" t="str">
            <v>旋极信息</v>
          </cell>
          <cell r="C2473">
            <v>0</v>
          </cell>
          <cell r="D2473">
            <v>0</v>
          </cell>
          <cell r="E2473">
            <v>0</v>
          </cell>
          <cell r="F2473">
            <v>-291558.02</v>
          </cell>
          <cell r="G2473">
            <v>291558.02</v>
          </cell>
        </row>
        <row r="2474">
          <cell r="A2474" t="str">
            <v>603898.SH</v>
          </cell>
          <cell r="B2474" t="str">
            <v>好莱客</v>
          </cell>
          <cell r="C2474">
            <v>0</v>
          </cell>
          <cell r="D2474">
            <v>0</v>
          </cell>
          <cell r="E2474">
            <v>0</v>
          </cell>
          <cell r="F2474">
            <v>-4385392.34</v>
          </cell>
          <cell r="G2474">
            <v>4385392.34</v>
          </cell>
        </row>
        <row r="2475">
          <cell r="A2475" t="str">
            <v>300283.SZ</v>
          </cell>
          <cell r="B2475" t="str">
            <v>温州宏丰</v>
          </cell>
          <cell r="C2475">
            <v>0</v>
          </cell>
          <cell r="D2475">
            <v>0</v>
          </cell>
          <cell r="E2475">
            <v>0</v>
          </cell>
          <cell r="F2475">
            <v>118019.46</v>
          </cell>
          <cell r="G2475">
            <v>-118019.46</v>
          </cell>
        </row>
        <row r="2476">
          <cell r="A2476" t="str">
            <v>603826.SH</v>
          </cell>
          <cell r="B2476" t="str">
            <v>坤彩科技</v>
          </cell>
          <cell r="C2476">
            <v>0</v>
          </cell>
          <cell r="D2476">
            <v>0</v>
          </cell>
          <cell r="E2476">
            <v>0</v>
          </cell>
          <cell r="F2476">
            <v>32840.1</v>
          </cell>
          <cell r="G2476">
            <v>-32840.1</v>
          </cell>
        </row>
        <row r="2477">
          <cell r="A2477" t="str">
            <v>603703.SH</v>
          </cell>
          <cell r="B2477" t="str">
            <v>盛洋科技</v>
          </cell>
          <cell r="C2477">
            <v>0</v>
          </cell>
          <cell r="D2477">
            <v>0</v>
          </cell>
          <cell r="E2477">
            <v>0</v>
          </cell>
          <cell r="F2477">
            <v>156845.66</v>
          </cell>
          <cell r="G2477">
            <v>-156845.66</v>
          </cell>
        </row>
        <row r="2478">
          <cell r="A2478" t="str">
            <v>300343.SZ</v>
          </cell>
          <cell r="B2478" t="str">
            <v>联创股份</v>
          </cell>
          <cell r="C2478">
            <v>0</v>
          </cell>
          <cell r="D2478">
            <v>0</v>
          </cell>
          <cell r="E2478">
            <v>0</v>
          </cell>
          <cell r="F2478">
            <v>-4190109.7</v>
          </cell>
          <cell r="G2478">
            <v>4190109.7</v>
          </cell>
        </row>
        <row r="2479">
          <cell r="A2479" t="str">
            <v>603698.SH</v>
          </cell>
          <cell r="B2479" t="str">
            <v>航天工程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</row>
        <row r="2480">
          <cell r="A2480" t="str">
            <v>603688.SH</v>
          </cell>
          <cell r="B2480" t="str">
            <v>石英股份</v>
          </cell>
          <cell r="C2480">
            <v>0</v>
          </cell>
          <cell r="D2480">
            <v>0</v>
          </cell>
          <cell r="E2480">
            <v>0</v>
          </cell>
          <cell r="F2480">
            <v>-485419.32</v>
          </cell>
          <cell r="G2480">
            <v>485419.32</v>
          </cell>
        </row>
        <row r="2481">
          <cell r="A2481" t="str">
            <v>300293.SZ</v>
          </cell>
          <cell r="B2481" t="str">
            <v>蓝英装备</v>
          </cell>
          <cell r="C2481">
            <v>0</v>
          </cell>
          <cell r="D2481">
            <v>0</v>
          </cell>
          <cell r="E2481">
            <v>0</v>
          </cell>
          <cell r="F2481">
            <v>-66252.59</v>
          </cell>
          <cell r="G2481">
            <v>66252.59</v>
          </cell>
        </row>
        <row r="2482">
          <cell r="A2482" t="str">
            <v>300282.SZ</v>
          </cell>
          <cell r="B2482" t="str">
            <v>三盛教育</v>
          </cell>
          <cell r="C2482">
            <v>0</v>
          </cell>
          <cell r="D2482">
            <v>0</v>
          </cell>
          <cell r="E2482">
            <v>0</v>
          </cell>
          <cell r="F2482">
            <v>-32998</v>
          </cell>
          <cell r="G2482">
            <v>32998</v>
          </cell>
        </row>
        <row r="2483">
          <cell r="A2483" t="str">
            <v>300331.SZ</v>
          </cell>
          <cell r="B2483" t="str">
            <v>苏大维格</v>
          </cell>
          <cell r="C2483">
            <v>0</v>
          </cell>
          <cell r="D2483">
            <v>0</v>
          </cell>
          <cell r="E2483">
            <v>0</v>
          </cell>
          <cell r="F2483">
            <v>-318858.31</v>
          </cell>
          <cell r="G2483">
            <v>318858.31</v>
          </cell>
        </row>
        <row r="2484">
          <cell r="A2484" t="str">
            <v>300295.SZ</v>
          </cell>
          <cell r="B2484" t="str">
            <v>三六五网</v>
          </cell>
          <cell r="C2484">
            <v>0</v>
          </cell>
          <cell r="D2484">
            <v>0</v>
          </cell>
          <cell r="E2484">
            <v>0</v>
          </cell>
          <cell r="F2484">
            <v>9403.31</v>
          </cell>
          <cell r="G2484">
            <v>-9403.31</v>
          </cell>
        </row>
        <row r="2485">
          <cell r="A2485" t="str">
            <v>603800.SH</v>
          </cell>
          <cell r="B2485" t="str">
            <v>道森股份</v>
          </cell>
          <cell r="C2485">
            <v>0</v>
          </cell>
          <cell r="D2485">
            <v>0</v>
          </cell>
          <cell r="E2485">
            <v>0</v>
          </cell>
          <cell r="F2485">
            <v>925710.4</v>
          </cell>
          <cell r="G2485">
            <v>-925710.4</v>
          </cell>
        </row>
        <row r="2486">
          <cell r="A2486" t="str">
            <v>300300.SZ</v>
          </cell>
          <cell r="B2486" t="str">
            <v>海峡创新</v>
          </cell>
          <cell r="C2486">
            <v>0</v>
          </cell>
          <cell r="D2486">
            <v>0</v>
          </cell>
          <cell r="E2486">
            <v>0</v>
          </cell>
          <cell r="F2486">
            <v>104503.71</v>
          </cell>
          <cell r="G2486">
            <v>-104503.71</v>
          </cell>
        </row>
        <row r="2487">
          <cell r="A2487" t="str">
            <v>603861.SH</v>
          </cell>
          <cell r="B2487" t="str">
            <v>白云电器</v>
          </cell>
          <cell r="C2487">
            <v>0</v>
          </cell>
          <cell r="D2487">
            <v>0</v>
          </cell>
          <cell r="E2487">
            <v>0</v>
          </cell>
          <cell r="F2487">
            <v>11979.03</v>
          </cell>
          <cell r="G2487">
            <v>-11979.03</v>
          </cell>
        </row>
        <row r="2488">
          <cell r="A2488" t="str">
            <v>300299.SZ</v>
          </cell>
          <cell r="B2488" t="str">
            <v>富春股份</v>
          </cell>
          <cell r="C2488">
            <v>0</v>
          </cell>
          <cell r="D2488">
            <v>0</v>
          </cell>
          <cell r="E2488">
            <v>0</v>
          </cell>
          <cell r="F2488">
            <v>299769.68</v>
          </cell>
          <cell r="G2488">
            <v>-299769.68</v>
          </cell>
        </row>
        <row r="2489">
          <cell r="A2489" t="str">
            <v>603886.SH</v>
          </cell>
          <cell r="B2489" t="str">
            <v>元祖股份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</row>
        <row r="2490">
          <cell r="A2490" t="str">
            <v>603858.SH</v>
          </cell>
          <cell r="B2490" t="str">
            <v>步长制药</v>
          </cell>
          <cell r="C2490">
            <v>0</v>
          </cell>
          <cell r="D2490">
            <v>0</v>
          </cell>
          <cell r="E2490">
            <v>0</v>
          </cell>
          <cell r="F2490">
            <v>1687465.54</v>
          </cell>
          <cell r="G2490">
            <v>-1687465.54</v>
          </cell>
        </row>
        <row r="2491">
          <cell r="A2491" t="str">
            <v>603726.SH</v>
          </cell>
          <cell r="B2491" t="str">
            <v>朗迪集团</v>
          </cell>
          <cell r="C2491">
            <v>0</v>
          </cell>
          <cell r="D2491">
            <v>0</v>
          </cell>
          <cell r="E2491">
            <v>0</v>
          </cell>
          <cell r="F2491">
            <v>725552.18</v>
          </cell>
          <cell r="G2491">
            <v>-725552.18</v>
          </cell>
        </row>
        <row r="2492">
          <cell r="A2492" t="str">
            <v>300322.SZ</v>
          </cell>
          <cell r="B2492" t="str">
            <v>硕贝德</v>
          </cell>
          <cell r="C2492">
            <v>0</v>
          </cell>
          <cell r="D2492">
            <v>0</v>
          </cell>
          <cell r="E2492">
            <v>0</v>
          </cell>
          <cell r="F2492">
            <v>-555380.03</v>
          </cell>
          <cell r="G2492">
            <v>555380.03</v>
          </cell>
        </row>
        <row r="2493">
          <cell r="A2493" t="str">
            <v>603777.SH</v>
          </cell>
          <cell r="B2493" t="str">
            <v>来伊份</v>
          </cell>
          <cell r="C2493">
            <v>0</v>
          </cell>
          <cell r="D2493">
            <v>0</v>
          </cell>
          <cell r="E2493">
            <v>0</v>
          </cell>
          <cell r="F2493">
            <v>-167163.63</v>
          </cell>
          <cell r="G2493">
            <v>167163.63</v>
          </cell>
        </row>
        <row r="2494">
          <cell r="A2494" t="str">
            <v>603817.SH</v>
          </cell>
          <cell r="B2494" t="str">
            <v>海峡环保</v>
          </cell>
          <cell r="C2494">
            <v>0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</row>
        <row r="2495">
          <cell r="A2495" t="str">
            <v>603768.SH</v>
          </cell>
          <cell r="B2495" t="str">
            <v>常青股份</v>
          </cell>
          <cell r="C2495">
            <v>0</v>
          </cell>
          <cell r="D2495">
            <v>0</v>
          </cell>
          <cell r="E2495">
            <v>0</v>
          </cell>
          <cell r="F2495">
            <v>-366436.61</v>
          </cell>
          <cell r="G2495">
            <v>366436.61</v>
          </cell>
        </row>
        <row r="2496">
          <cell r="A2496" t="str">
            <v>603818.SH</v>
          </cell>
          <cell r="B2496" t="str">
            <v>曲美家居</v>
          </cell>
          <cell r="C2496">
            <v>0</v>
          </cell>
          <cell r="D2496">
            <v>0</v>
          </cell>
          <cell r="E2496">
            <v>0</v>
          </cell>
          <cell r="F2496">
            <v>137187.58</v>
          </cell>
          <cell r="G2496">
            <v>-137187.58</v>
          </cell>
        </row>
        <row r="2497">
          <cell r="A2497" t="str">
            <v>603920.SH</v>
          </cell>
          <cell r="B2497" t="str">
            <v>世运电路</v>
          </cell>
          <cell r="C2497">
            <v>0</v>
          </cell>
          <cell r="D2497">
            <v>0</v>
          </cell>
          <cell r="E2497">
            <v>0</v>
          </cell>
          <cell r="F2497">
            <v>-6122671.5</v>
          </cell>
          <cell r="G2497">
            <v>6122671.5</v>
          </cell>
        </row>
        <row r="2498">
          <cell r="A2498" t="str">
            <v>300318.SZ</v>
          </cell>
          <cell r="B2498" t="str">
            <v>博晖创新</v>
          </cell>
          <cell r="C2498">
            <v>0</v>
          </cell>
          <cell r="D2498">
            <v>0</v>
          </cell>
          <cell r="E2498">
            <v>0</v>
          </cell>
          <cell r="F2498">
            <v>-42756.74</v>
          </cell>
          <cell r="G2498">
            <v>42756.74</v>
          </cell>
        </row>
        <row r="2499">
          <cell r="A2499" t="str">
            <v>300335.SZ</v>
          </cell>
          <cell r="B2499" t="str">
            <v>迪森股份</v>
          </cell>
          <cell r="C2499">
            <v>0</v>
          </cell>
          <cell r="D2499">
            <v>0</v>
          </cell>
          <cell r="E2499">
            <v>0</v>
          </cell>
          <cell r="F2499">
            <v>-838286.35</v>
          </cell>
          <cell r="G2499">
            <v>838286.35</v>
          </cell>
        </row>
        <row r="2500">
          <cell r="A2500" t="str">
            <v>300321.SZ</v>
          </cell>
          <cell r="B2500" t="str">
            <v>同大股份</v>
          </cell>
          <cell r="C2500">
            <v>0</v>
          </cell>
          <cell r="D2500">
            <v>0</v>
          </cell>
          <cell r="E2500">
            <v>0</v>
          </cell>
          <cell r="F2500">
            <v>-83874.4</v>
          </cell>
          <cell r="G2500">
            <v>83874.4</v>
          </cell>
        </row>
        <row r="2501">
          <cell r="A2501" t="str">
            <v>603900.SH</v>
          </cell>
          <cell r="B2501" t="str">
            <v>莱绅通灵</v>
          </cell>
          <cell r="C2501">
            <v>0</v>
          </cell>
          <cell r="D2501">
            <v>0</v>
          </cell>
          <cell r="E2501">
            <v>0</v>
          </cell>
          <cell r="F2501">
            <v>143023.95</v>
          </cell>
          <cell r="G2501">
            <v>-143023.95</v>
          </cell>
        </row>
        <row r="2502">
          <cell r="A2502" t="str">
            <v>300346.SZ</v>
          </cell>
          <cell r="B2502" t="str">
            <v>南大光电</v>
          </cell>
          <cell r="C2502">
            <v>0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</row>
        <row r="2503">
          <cell r="A2503" t="str">
            <v>300345.SZ</v>
          </cell>
          <cell r="B2503" t="str">
            <v>华民股份</v>
          </cell>
          <cell r="C2503">
            <v>0</v>
          </cell>
          <cell r="D2503">
            <v>0</v>
          </cell>
          <cell r="E2503">
            <v>0</v>
          </cell>
          <cell r="F2503">
            <v>-22453.03</v>
          </cell>
          <cell r="G2503">
            <v>22453.03</v>
          </cell>
        </row>
        <row r="2504">
          <cell r="A2504" t="str">
            <v>300384.SZ</v>
          </cell>
          <cell r="B2504" t="str">
            <v>三联虹普</v>
          </cell>
          <cell r="C2504">
            <v>0</v>
          </cell>
          <cell r="D2504">
            <v>0</v>
          </cell>
          <cell r="E2504">
            <v>0</v>
          </cell>
          <cell r="F2504">
            <v>60903.27</v>
          </cell>
          <cell r="G2504">
            <v>-60903.27</v>
          </cell>
        </row>
        <row r="2505">
          <cell r="A2505" t="str">
            <v>300344.SZ</v>
          </cell>
          <cell r="B2505" t="str">
            <v>立方数科</v>
          </cell>
          <cell r="C2505">
            <v>0</v>
          </cell>
          <cell r="D2505">
            <v>0</v>
          </cell>
          <cell r="E2505">
            <v>0</v>
          </cell>
          <cell r="F2505">
            <v>37643.32</v>
          </cell>
          <cell r="G2505">
            <v>-37643.32</v>
          </cell>
        </row>
        <row r="2506">
          <cell r="A2506" t="str">
            <v>300347.SZ</v>
          </cell>
          <cell r="B2506" t="str">
            <v>泰格医药</v>
          </cell>
          <cell r="C2506">
            <v>0</v>
          </cell>
          <cell r="D2506">
            <v>0</v>
          </cell>
          <cell r="E2506">
            <v>0</v>
          </cell>
          <cell r="F2506">
            <v>-567076.49</v>
          </cell>
          <cell r="G2506">
            <v>567076.49</v>
          </cell>
        </row>
        <row r="2507">
          <cell r="A2507" t="str">
            <v>300385.SZ</v>
          </cell>
          <cell r="B2507" t="str">
            <v>雪浪环境</v>
          </cell>
          <cell r="C2507">
            <v>0</v>
          </cell>
          <cell r="D2507">
            <v>0</v>
          </cell>
          <cell r="E2507">
            <v>0</v>
          </cell>
          <cell r="F2507">
            <v>27920</v>
          </cell>
          <cell r="G2507">
            <v>-27920</v>
          </cell>
        </row>
        <row r="2508">
          <cell r="A2508" t="str">
            <v>300357.SZ</v>
          </cell>
          <cell r="B2508" t="str">
            <v>我武生物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</row>
        <row r="2509">
          <cell r="A2509" t="str">
            <v>300355.SZ</v>
          </cell>
          <cell r="B2509" t="str">
            <v>蒙草生态</v>
          </cell>
          <cell r="C2509">
            <v>0</v>
          </cell>
          <cell r="D2509">
            <v>0</v>
          </cell>
          <cell r="E2509">
            <v>0</v>
          </cell>
          <cell r="F2509">
            <v>20858148.49</v>
          </cell>
          <cell r="G2509">
            <v>-20858148.49</v>
          </cell>
        </row>
        <row r="2510">
          <cell r="A2510" t="str">
            <v>603928.SH</v>
          </cell>
          <cell r="B2510" t="str">
            <v>兴业股份</v>
          </cell>
          <cell r="C2510">
            <v>0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</row>
        <row r="2511">
          <cell r="A2511" t="str">
            <v>300359.SZ</v>
          </cell>
          <cell r="B2511" t="str">
            <v>全通教育</v>
          </cell>
          <cell r="C2511">
            <v>0</v>
          </cell>
          <cell r="D2511">
            <v>0</v>
          </cell>
          <cell r="E2511">
            <v>0</v>
          </cell>
          <cell r="F2511">
            <v>9261.08</v>
          </cell>
          <cell r="G2511">
            <v>-9261.08</v>
          </cell>
        </row>
        <row r="2512">
          <cell r="A2512" t="str">
            <v>300358.SZ</v>
          </cell>
          <cell r="B2512" t="str">
            <v>楚天科技</v>
          </cell>
          <cell r="C2512">
            <v>0</v>
          </cell>
          <cell r="D2512">
            <v>0</v>
          </cell>
          <cell r="E2512">
            <v>0</v>
          </cell>
          <cell r="F2512">
            <v>-526832.17</v>
          </cell>
          <cell r="G2512">
            <v>526832.17</v>
          </cell>
        </row>
        <row r="2513">
          <cell r="A2513" t="str">
            <v>300360.SZ</v>
          </cell>
          <cell r="B2513" t="str">
            <v>炬华科技</v>
          </cell>
          <cell r="C2513">
            <v>0</v>
          </cell>
          <cell r="D2513">
            <v>0</v>
          </cell>
          <cell r="E2513">
            <v>0</v>
          </cell>
          <cell r="F2513">
            <v>-26837.61</v>
          </cell>
          <cell r="G2513">
            <v>26837.61</v>
          </cell>
        </row>
        <row r="2514">
          <cell r="A2514" t="str">
            <v>300386.SZ</v>
          </cell>
          <cell r="B2514" t="str">
            <v>飞天诚信</v>
          </cell>
          <cell r="C2514">
            <v>0</v>
          </cell>
          <cell r="D2514">
            <v>0</v>
          </cell>
          <cell r="E2514">
            <v>0</v>
          </cell>
          <cell r="F2514">
            <v>18311.18</v>
          </cell>
          <cell r="G2514">
            <v>-18311.18</v>
          </cell>
        </row>
        <row r="2515">
          <cell r="A2515" t="str">
            <v>300374.SZ</v>
          </cell>
          <cell r="B2515" t="str">
            <v>中铁装配</v>
          </cell>
          <cell r="C2515">
            <v>0</v>
          </cell>
          <cell r="D2515">
            <v>0</v>
          </cell>
          <cell r="E2515">
            <v>0</v>
          </cell>
          <cell r="F2515">
            <v>225.22</v>
          </cell>
          <cell r="G2515">
            <v>-225.22</v>
          </cell>
        </row>
        <row r="2516">
          <cell r="A2516" t="str">
            <v>300377.SZ</v>
          </cell>
          <cell r="B2516" t="str">
            <v>赢时胜</v>
          </cell>
          <cell r="C2516">
            <v>0</v>
          </cell>
          <cell r="D2516">
            <v>0</v>
          </cell>
          <cell r="E2516">
            <v>0</v>
          </cell>
          <cell r="F2516">
            <v>9528.49</v>
          </cell>
          <cell r="G2516">
            <v>-9528.49</v>
          </cell>
        </row>
        <row r="2517">
          <cell r="A2517" t="str">
            <v>300398.SZ</v>
          </cell>
          <cell r="B2517" t="str">
            <v>飞凯材料</v>
          </cell>
          <cell r="C2517">
            <v>0</v>
          </cell>
          <cell r="D2517">
            <v>0</v>
          </cell>
          <cell r="E2517">
            <v>0</v>
          </cell>
          <cell r="F2517">
            <v>2213.46</v>
          </cell>
          <cell r="G2517">
            <v>-2213.46</v>
          </cell>
        </row>
        <row r="2518">
          <cell r="A2518" t="str">
            <v>300348.SZ</v>
          </cell>
          <cell r="B2518" t="str">
            <v>长亮科技</v>
          </cell>
          <cell r="C2518">
            <v>0</v>
          </cell>
          <cell r="D2518">
            <v>0</v>
          </cell>
          <cell r="E2518">
            <v>0</v>
          </cell>
          <cell r="F2518">
            <v>-2817.65</v>
          </cell>
          <cell r="G2518">
            <v>2817.65</v>
          </cell>
        </row>
        <row r="2519">
          <cell r="A2519" t="str">
            <v>603960.SH</v>
          </cell>
          <cell r="B2519" t="str">
            <v>克来机电</v>
          </cell>
          <cell r="C2519">
            <v>0</v>
          </cell>
          <cell r="D2519">
            <v>0</v>
          </cell>
          <cell r="E2519">
            <v>0</v>
          </cell>
          <cell r="F2519">
            <v>174633.76</v>
          </cell>
          <cell r="G2519">
            <v>-174633.76</v>
          </cell>
        </row>
        <row r="2520">
          <cell r="A2520" t="str">
            <v>300351.SZ</v>
          </cell>
          <cell r="B2520" t="str">
            <v>永贵电器</v>
          </cell>
          <cell r="C2520">
            <v>0</v>
          </cell>
          <cell r="D2520">
            <v>0</v>
          </cell>
          <cell r="E2520">
            <v>0</v>
          </cell>
          <cell r="F2520">
            <v>8945.97</v>
          </cell>
          <cell r="G2520">
            <v>-8945.97</v>
          </cell>
        </row>
        <row r="2521">
          <cell r="A2521" t="str">
            <v>603991.SH</v>
          </cell>
          <cell r="B2521" t="str">
            <v>至正股份</v>
          </cell>
          <cell r="C2521">
            <v>0</v>
          </cell>
          <cell r="D2521">
            <v>0</v>
          </cell>
          <cell r="E2521">
            <v>0</v>
          </cell>
          <cell r="F2521">
            <v>-25923.04</v>
          </cell>
          <cell r="G2521">
            <v>25923.04</v>
          </cell>
        </row>
        <row r="2522">
          <cell r="A2522" t="str">
            <v>603968.SH</v>
          </cell>
          <cell r="B2522" t="str">
            <v>醋化股份</v>
          </cell>
          <cell r="C2522">
            <v>0</v>
          </cell>
          <cell r="D2522">
            <v>0</v>
          </cell>
          <cell r="E2522">
            <v>0</v>
          </cell>
          <cell r="F2522">
            <v>39840.83</v>
          </cell>
          <cell r="G2522">
            <v>-39840.83</v>
          </cell>
        </row>
        <row r="2523">
          <cell r="A2523" t="str">
            <v>603936.SH</v>
          </cell>
          <cell r="B2523" t="str">
            <v>博敏电子</v>
          </cell>
          <cell r="C2523">
            <v>0</v>
          </cell>
          <cell r="D2523">
            <v>0</v>
          </cell>
          <cell r="E2523">
            <v>0</v>
          </cell>
          <cell r="F2523">
            <v>184797.5</v>
          </cell>
          <cell r="G2523">
            <v>-184797.5</v>
          </cell>
        </row>
        <row r="2524">
          <cell r="A2524" t="str">
            <v>603998.SH</v>
          </cell>
          <cell r="B2524" t="str">
            <v>方盛制药</v>
          </cell>
          <cell r="C2524">
            <v>0</v>
          </cell>
          <cell r="D2524">
            <v>0</v>
          </cell>
          <cell r="E2524">
            <v>0</v>
          </cell>
          <cell r="F2524">
            <v>-6919.02</v>
          </cell>
          <cell r="G2524">
            <v>6919.02</v>
          </cell>
        </row>
        <row r="2525">
          <cell r="A2525" t="str">
            <v>300414.SZ</v>
          </cell>
          <cell r="B2525" t="str">
            <v>中光防雷</v>
          </cell>
          <cell r="C2525">
            <v>0</v>
          </cell>
          <cell r="D2525">
            <v>0</v>
          </cell>
          <cell r="E2525">
            <v>0</v>
          </cell>
          <cell r="F2525">
            <v>-13277.81</v>
          </cell>
          <cell r="G2525">
            <v>13277.81</v>
          </cell>
        </row>
        <row r="2526">
          <cell r="A2526" t="str">
            <v>603969.SH</v>
          </cell>
          <cell r="B2526" t="str">
            <v>银龙股份</v>
          </cell>
          <cell r="C2526">
            <v>0</v>
          </cell>
          <cell r="D2526">
            <v>0</v>
          </cell>
          <cell r="E2526">
            <v>0</v>
          </cell>
          <cell r="F2526">
            <v>-22262.88</v>
          </cell>
          <cell r="G2526">
            <v>22262.88</v>
          </cell>
        </row>
        <row r="2527">
          <cell r="A2527" t="str">
            <v>300365.SZ</v>
          </cell>
          <cell r="B2527" t="str">
            <v>恒华科技</v>
          </cell>
          <cell r="C2527">
            <v>0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</row>
        <row r="2528">
          <cell r="A2528" t="str">
            <v>300390.SZ</v>
          </cell>
          <cell r="B2528" t="str">
            <v>天华超净</v>
          </cell>
          <cell r="C2528">
            <v>0</v>
          </cell>
          <cell r="D2528">
            <v>0</v>
          </cell>
          <cell r="E2528">
            <v>0</v>
          </cell>
          <cell r="F2528">
            <v>478067.66</v>
          </cell>
          <cell r="G2528">
            <v>-478067.66</v>
          </cell>
        </row>
        <row r="2529">
          <cell r="A2529" t="str">
            <v>300354.SZ</v>
          </cell>
          <cell r="B2529" t="str">
            <v>东华测试</v>
          </cell>
          <cell r="C2529">
            <v>0</v>
          </cell>
          <cell r="D2529">
            <v>0</v>
          </cell>
          <cell r="E2529">
            <v>0</v>
          </cell>
          <cell r="F2529">
            <v>6657.96</v>
          </cell>
          <cell r="G2529">
            <v>-6657.96</v>
          </cell>
        </row>
        <row r="2530">
          <cell r="A2530" t="str">
            <v>300403.SZ</v>
          </cell>
          <cell r="B2530" t="str">
            <v>汉宇集团</v>
          </cell>
          <cell r="C2530">
            <v>0</v>
          </cell>
          <cell r="D2530">
            <v>0</v>
          </cell>
          <cell r="E2530">
            <v>0</v>
          </cell>
          <cell r="F2530">
            <v>-191610.47</v>
          </cell>
          <cell r="G2530">
            <v>191610.47</v>
          </cell>
        </row>
        <row r="2531">
          <cell r="A2531" t="str">
            <v>603999.SH</v>
          </cell>
          <cell r="B2531" t="str">
            <v>读者传媒</v>
          </cell>
          <cell r="C2531">
            <v>0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</row>
        <row r="2532">
          <cell r="A2532" t="str">
            <v>300380.SZ</v>
          </cell>
          <cell r="B2532" t="str">
            <v>安硕信息</v>
          </cell>
          <cell r="C2532">
            <v>0</v>
          </cell>
          <cell r="D2532">
            <v>0</v>
          </cell>
          <cell r="E2532">
            <v>0</v>
          </cell>
          <cell r="F2532">
            <v>49794.68</v>
          </cell>
          <cell r="G2532">
            <v>-49794.68</v>
          </cell>
        </row>
        <row r="2533">
          <cell r="A2533" t="str">
            <v>603955.SH</v>
          </cell>
          <cell r="B2533" t="str">
            <v>大千生态</v>
          </cell>
          <cell r="C2533">
            <v>0</v>
          </cell>
          <cell r="D2533">
            <v>0</v>
          </cell>
          <cell r="E2533">
            <v>0</v>
          </cell>
          <cell r="F2533">
            <v>23643.2</v>
          </cell>
          <cell r="G2533">
            <v>-23643.2</v>
          </cell>
        </row>
        <row r="2534">
          <cell r="A2534" t="str">
            <v>300424.SZ</v>
          </cell>
          <cell r="B2534" t="str">
            <v>航新科技</v>
          </cell>
          <cell r="C2534">
            <v>0</v>
          </cell>
          <cell r="D2534">
            <v>0</v>
          </cell>
          <cell r="E2534">
            <v>0</v>
          </cell>
          <cell r="F2534">
            <v>665081.64</v>
          </cell>
          <cell r="G2534">
            <v>-665081.64</v>
          </cell>
        </row>
        <row r="2535">
          <cell r="A2535" t="str">
            <v>603959.SH</v>
          </cell>
          <cell r="B2535" t="str">
            <v>百利科技</v>
          </cell>
          <cell r="C2535">
            <v>0</v>
          </cell>
          <cell r="D2535">
            <v>0</v>
          </cell>
          <cell r="E2535">
            <v>0</v>
          </cell>
          <cell r="F2535">
            <v>250215.25</v>
          </cell>
          <cell r="G2535">
            <v>-250215.25</v>
          </cell>
        </row>
        <row r="2536">
          <cell r="A2536" t="str">
            <v>300407.SZ</v>
          </cell>
          <cell r="B2536" t="str">
            <v>凯发电气</v>
          </cell>
          <cell r="C2536">
            <v>0</v>
          </cell>
          <cell r="D2536">
            <v>0</v>
          </cell>
          <cell r="E2536">
            <v>0</v>
          </cell>
          <cell r="F2536">
            <v>13250.07</v>
          </cell>
          <cell r="G2536">
            <v>-13250.07</v>
          </cell>
        </row>
        <row r="2537">
          <cell r="A2537" t="str">
            <v>603966.SH</v>
          </cell>
          <cell r="B2537" t="str">
            <v>法兰泰克</v>
          </cell>
          <cell r="C2537">
            <v>0</v>
          </cell>
          <cell r="D2537">
            <v>0</v>
          </cell>
          <cell r="E2537">
            <v>0</v>
          </cell>
          <cell r="F2537">
            <v>51223.91</v>
          </cell>
          <cell r="G2537">
            <v>-51223.91</v>
          </cell>
        </row>
        <row r="2538">
          <cell r="A2538" t="str">
            <v>300439.SZ</v>
          </cell>
          <cell r="B2538" t="str">
            <v>美康生物</v>
          </cell>
          <cell r="C2538">
            <v>0</v>
          </cell>
          <cell r="D2538">
            <v>0</v>
          </cell>
          <cell r="E2538">
            <v>0</v>
          </cell>
          <cell r="F2538">
            <v>350850.2</v>
          </cell>
          <cell r="G2538">
            <v>-350850.2</v>
          </cell>
        </row>
        <row r="2539">
          <cell r="A2539" t="str">
            <v>300370.SZ</v>
          </cell>
          <cell r="B2539" t="str">
            <v>ST安控</v>
          </cell>
          <cell r="C2539">
            <v>0</v>
          </cell>
          <cell r="D2539">
            <v>0</v>
          </cell>
          <cell r="E2539">
            <v>0</v>
          </cell>
          <cell r="F2539">
            <v>-2598574.44</v>
          </cell>
          <cell r="G2539">
            <v>2598574.44</v>
          </cell>
        </row>
        <row r="2540">
          <cell r="A2540" t="str">
            <v>300387.SZ</v>
          </cell>
          <cell r="B2540" t="str">
            <v>富邦股份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</row>
        <row r="2541">
          <cell r="A2541" t="str">
            <v>300356.SZ</v>
          </cell>
          <cell r="B2541" t="str">
            <v>ST光一</v>
          </cell>
          <cell r="C2541">
            <v>0</v>
          </cell>
          <cell r="D2541">
            <v>0</v>
          </cell>
          <cell r="E2541">
            <v>0</v>
          </cell>
          <cell r="F2541">
            <v>1834.32</v>
          </cell>
          <cell r="G2541">
            <v>-1834.32</v>
          </cell>
        </row>
        <row r="2542">
          <cell r="A2542" t="str">
            <v>300470.SZ</v>
          </cell>
          <cell r="B2542" t="str">
            <v>中密控股</v>
          </cell>
          <cell r="C2542">
            <v>0</v>
          </cell>
          <cell r="D2542">
            <v>0</v>
          </cell>
          <cell r="E2542">
            <v>0</v>
          </cell>
          <cell r="F2542">
            <v>-22608.82</v>
          </cell>
          <cell r="G2542">
            <v>22608.82</v>
          </cell>
        </row>
        <row r="2543">
          <cell r="A2543" t="str">
            <v>300492.SZ</v>
          </cell>
          <cell r="B2543" t="str">
            <v>华图山鼎</v>
          </cell>
          <cell r="C2543">
            <v>0</v>
          </cell>
          <cell r="D2543">
            <v>0</v>
          </cell>
          <cell r="E2543">
            <v>0</v>
          </cell>
          <cell r="F2543">
            <v>28568.65</v>
          </cell>
          <cell r="G2543">
            <v>-28568.65</v>
          </cell>
        </row>
        <row r="2544">
          <cell r="A2544" t="str">
            <v>300444.SZ</v>
          </cell>
          <cell r="B2544" t="str">
            <v>双杰电气</v>
          </cell>
          <cell r="C2544">
            <v>0</v>
          </cell>
          <cell r="D2544">
            <v>0</v>
          </cell>
          <cell r="E2544">
            <v>0</v>
          </cell>
          <cell r="F2544">
            <v>3661081.99</v>
          </cell>
          <cell r="G2544">
            <v>-3661081.99</v>
          </cell>
        </row>
        <row r="2545">
          <cell r="A2545" t="str">
            <v>300393.SZ</v>
          </cell>
          <cell r="B2545" t="str">
            <v>中来股份</v>
          </cell>
          <cell r="C2545">
            <v>0</v>
          </cell>
          <cell r="D2545">
            <v>0</v>
          </cell>
          <cell r="E2545">
            <v>0</v>
          </cell>
          <cell r="F2545">
            <v>29717.6</v>
          </cell>
          <cell r="G2545">
            <v>-29717.6</v>
          </cell>
        </row>
        <row r="2546">
          <cell r="A2546" t="str">
            <v>300466.SZ</v>
          </cell>
          <cell r="B2546" t="str">
            <v>赛摩智能</v>
          </cell>
          <cell r="C2546">
            <v>0</v>
          </cell>
          <cell r="D2546">
            <v>0</v>
          </cell>
          <cell r="E2546">
            <v>0</v>
          </cell>
          <cell r="F2546">
            <v>5849.56</v>
          </cell>
          <cell r="G2546">
            <v>-5849.56</v>
          </cell>
        </row>
        <row r="2547">
          <cell r="A2547" t="str">
            <v>300408.SZ</v>
          </cell>
          <cell r="B2547" t="str">
            <v>三环集团</v>
          </cell>
          <cell r="C2547">
            <v>0</v>
          </cell>
          <cell r="D2547">
            <v>0</v>
          </cell>
          <cell r="E2547">
            <v>0</v>
          </cell>
          <cell r="F2547">
            <v>-3635105.77</v>
          </cell>
          <cell r="G2547">
            <v>3635105.77</v>
          </cell>
        </row>
        <row r="2548">
          <cell r="A2548" t="str">
            <v>300415.SZ</v>
          </cell>
          <cell r="B2548" t="str">
            <v>伊之密</v>
          </cell>
          <cell r="C2548">
            <v>0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</row>
        <row r="2549">
          <cell r="A2549" t="str">
            <v>300395.SZ</v>
          </cell>
          <cell r="B2549" t="str">
            <v>菲利华</v>
          </cell>
          <cell r="C2549">
            <v>0</v>
          </cell>
          <cell r="D2549">
            <v>0</v>
          </cell>
          <cell r="E2549">
            <v>0</v>
          </cell>
          <cell r="F2549">
            <v>279769.78</v>
          </cell>
          <cell r="G2549">
            <v>-279769.78</v>
          </cell>
        </row>
        <row r="2550">
          <cell r="A2550" t="str">
            <v>300376.SZ</v>
          </cell>
          <cell r="B2550" t="str">
            <v>易事特</v>
          </cell>
          <cell r="C2550">
            <v>0</v>
          </cell>
          <cell r="D2550">
            <v>0</v>
          </cell>
          <cell r="E2550">
            <v>0</v>
          </cell>
          <cell r="F2550">
            <v>-77674.29</v>
          </cell>
          <cell r="G2550">
            <v>77674.29</v>
          </cell>
        </row>
        <row r="2551">
          <cell r="A2551" t="str">
            <v>300481.SZ</v>
          </cell>
          <cell r="B2551" t="str">
            <v>濮阳惠成</v>
          </cell>
          <cell r="C2551">
            <v>0</v>
          </cell>
          <cell r="D2551">
            <v>0</v>
          </cell>
          <cell r="E2551">
            <v>0</v>
          </cell>
          <cell r="F2551">
            <v>-64156.74</v>
          </cell>
          <cell r="G2551">
            <v>64156.74</v>
          </cell>
        </row>
        <row r="2552">
          <cell r="A2552" t="str">
            <v>300475.SZ</v>
          </cell>
          <cell r="B2552" t="str">
            <v>香农芯创</v>
          </cell>
          <cell r="C2552">
            <v>0</v>
          </cell>
          <cell r="D2552">
            <v>0</v>
          </cell>
          <cell r="E2552">
            <v>0</v>
          </cell>
          <cell r="F2552">
            <v>2878307.2</v>
          </cell>
          <cell r="G2552">
            <v>-2878307.2</v>
          </cell>
        </row>
        <row r="2553">
          <cell r="A2553" t="str">
            <v>300460.SZ</v>
          </cell>
          <cell r="B2553" t="str">
            <v>惠伦晶体</v>
          </cell>
          <cell r="C2553">
            <v>0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</row>
        <row r="2554">
          <cell r="A2554" t="str">
            <v>300471.SZ</v>
          </cell>
          <cell r="B2554" t="str">
            <v>厚普股份</v>
          </cell>
          <cell r="C2554">
            <v>0</v>
          </cell>
          <cell r="D2554">
            <v>0</v>
          </cell>
          <cell r="E2554">
            <v>0</v>
          </cell>
          <cell r="F2554">
            <v>203444.51</v>
          </cell>
          <cell r="G2554">
            <v>-203444.51</v>
          </cell>
        </row>
        <row r="2555">
          <cell r="A2555" t="str">
            <v>300420.SZ</v>
          </cell>
          <cell r="B2555" t="str">
            <v>五洋停车</v>
          </cell>
          <cell r="C2555">
            <v>0</v>
          </cell>
          <cell r="D2555">
            <v>0</v>
          </cell>
          <cell r="E2555">
            <v>0</v>
          </cell>
          <cell r="F2555">
            <v>149332.8</v>
          </cell>
          <cell r="G2555">
            <v>-149332.8</v>
          </cell>
        </row>
        <row r="2556">
          <cell r="A2556" t="str">
            <v>300508.SZ</v>
          </cell>
          <cell r="B2556" t="str">
            <v>维宏股份</v>
          </cell>
          <cell r="C2556">
            <v>0</v>
          </cell>
          <cell r="D2556">
            <v>0</v>
          </cell>
          <cell r="E2556">
            <v>0</v>
          </cell>
          <cell r="F2556">
            <v>-96902.75</v>
          </cell>
          <cell r="G2556">
            <v>96902.75</v>
          </cell>
        </row>
        <row r="2557">
          <cell r="A2557" t="str">
            <v>300468.SZ</v>
          </cell>
          <cell r="B2557" t="str">
            <v>四方精创</v>
          </cell>
          <cell r="C2557">
            <v>0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</row>
        <row r="2558">
          <cell r="A2558" t="str">
            <v>603977.SH</v>
          </cell>
          <cell r="B2558" t="str">
            <v>国泰集团</v>
          </cell>
          <cell r="C2558">
            <v>0</v>
          </cell>
          <cell r="D2558">
            <v>0</v>
          </cell>
          <cell r="E2558">
            <v>0</v>
          </cell>
          <cell r="F2558">
            <v>45460.87</v>
          </cell>
          <cell r="G2558">
            <v>-45460.87</v>
          </cell>
        </row>
        <row r="2559">
          <cell r="A2559" t="str">
            <v>300589.SZ</v>
          </cell>
          <cell r="B2559" t="str">
            <v>江龙船艇</v>
          </cell>
          <cell r="C2559">
            <v>0</v>
          </cell>
          <cell r="D2559">
            <v>0</v>
          </cell>
          <cell r="E2559">
            <v>0</v>
          </cell>
          <cell r="F2559">
            <v>-7958.83</v>
          </cell>
          <cell r="G2559">
            <v>7958.83</v>
          </cell>
        </row>
        <row r="2560">
          <cell r="A2560" t="str">
            <v>300450.SZ</v>
          </cell>
          <cell r="B2560" t="str">
            <v>先导智能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</row>
        <row r="2561">
          <cell r="A2561" t="str">
            <v>300484.SZ</v>
          </cell>
          <cell r="B2561" t="str">
            <v>蓝海华腾</v>
          </cell>
          <cell r="C2561">
            <v>0</v>
          </cell>
          <cell r="D2561">
            <v>0</v>
          </cell>
          <cell r="E2561">
            <v>0</v>
          </cell>
          <cell r="F2561">
            <v>56635.76</v>
          </cell>
          <cell r="G2561">
            <v>-56635.76</v>
          </cell>
        </row>
        <row r="2562">
          <cell r="A2562" t="str">
            <v>300394.SZ</v>
          </cell>
          <cell r="B2562" t="str">
            <v>天孚通信</v>
          </cell>
          <cell r="C2562">
            <v>0</v>
          </cell>
          <cell r="D2562">
            <v>0</v>
          </cell>
          <cell r="E2562">
            <v>0</v>
          </cell>
          <cell r="F2562">
            <v>11147.98</v>
          </cell>
          <cell r="G2562">
            <v>-11147.98</v>
          </cell>
        </row>
        <row r="2563">
          <cell r="A2563" t="str">
            <v>300436.SZ</v>
          </cell>
          <cell r="B2563" t="str">
            <v>广生堂</v>
          </cell>
          <cell r="C2563">
            <v>0</v>
          </cell>
          <cell r="D2563">
            <v>0</v>
          </cell>
          <cell r="E2563">
            <v>0</v>
          </cell>
          <cell r="F2563">
            <v>-327592.17</v>
          </cell>
          <cell r="G2563">
            <v>327592.17</v>
          </cell>
        </row>
        <row r="2564">
          <cell r="A2564" t="str">
            <v>300503.SZ</v>
          </cell>
          <cell r="B2564" t="str">
            <v>昊志机电</v>
          </cell>
          <cell r="C2564">
            <v>0</v>
          </cell>
          <cell r="D2564">
            <v>0</v>
          </cell>
          <cell r="E2564">
            <v>0</v>
          </cell>
          <cell r="F2564">
            <v>-7396.73</v>
          </cell>
          <cell r="G2564">
            <v>7396.73</v>
          </cell>
        </row>
        <row r="2565">
          <cell r="A2565" t="str">
            <v>300516.SZ</v>
          </cell>
          <cell r="B2565" t="str">
            <v>久之洋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</row>
        <row r="2566">
          <cell r="A2566" t="str">
            <v>300476.SZ</v>
          </cell>
          <cell r="B2566" t="str">
            <v>胜宏科技</v>
          </cell>
          <cell r="C2566">
            <v>0</v>
          </cell>
          <cell r="D2566">
            <v>0</v>
          </cell>
          <cell r="E2566">
            <v>0</v>
          </cell>
          <cell r="F2566">
            <v>8142421.67</v>
          </cell>
          <cell r="G2566">
            <v>-8142421.67</v>
          </cell>
        </row>
        <row r="2567">
          <cell r="A2567" t="str">
            <v>300432.SZ</v>
          </cell>
          <cell r="B2567" t="str">
            <v>富临精工</v>
          </cell>
          <cell r="C2567">
            <v>0</v>
          </cell>
          <cell r="D2567">
            <v>0</v>
          </cell>
          <cell r="E2567">
            <v>0</v>
          </cell>
          <cell r="F2567">
            <v>834244.27</v>
          </cell>
          <cell r="G2567">
            <v>-834244.27</v>
          </cell>
        </row>
        <row r="2568">
          <cell r="A2568" t="str">
            <v>603989.SH</v>
          </cell>
          <cell r="B2568" t="str">
            <v>艾华集团</v>
          </cell>
          <cell r="C2568">
            <v>0</v>
          </cell>
          <cell r="D2568">
            <v>0</v>
          </cell>
          <cell r="E2568">
            <v>0</v>
          </cell>
          <cell r="F2568">
            <v>16802482.99</v>
          </cell>
          <cell r="G2568">
            <v>-16802482.99</v>
          </cell>
        </row>
        <row r="2569">
          <cell r="A2569" t="str">
            <v>603996.SH</v>
          </cell>
          <cell r="B2569" t="str">
            <v>*ST中新</v>
          </cell>
          <cell r="C2569">
            <v>0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</row>
        <row r="2570">
          <cell r="A2570" t="str">
            <v>603987.SH</v>
          </cell>
          <cell r="B2570" t="str">
            <v>康德莱</v>
          </cell>
          <cell r="C2570">
            <v>0</v>
          </cell>
          <cell r="D2570">
            <v>0</v>
          </cell>
          <cell r="E2570">
            <v>0</v>
          </cell>
          <cell r="F2570">
            <v>-145126.38</v>
          </cell>
          <cell r="G2570">
            <v>145126.38</v>
          </cell>
        </row>
        <row r="2571">
          <cell r="A2571" t="str">
            <v>300548.SZ</v>
          </cell>
          <cell r="B2571" t="str">
            <v>博创科技</v>
          </cell>
          <cell r="C2571">
            <v>0</v>
          </cell>
          <cell r="D2571">
            <v>0</v>
          </cell>
          <cell r="E2571">
            <v>0</v>
          </cell>
          <cell r="F2571">
            <v>-20323.53</v>
          </cell>
          <cell r="G2571">
            <v>20323.53</v>
          </cell>
        </row>
        <row r="2572">
          <cell r="A2572" t="str">
            <v>300440.SZ</v>
          </cell>
          <cell r="B2572" t="str">
            <v>运达科技</v>
          </cell>
          <cell r="C2572">
            <v>0</v>
          </cell>
          <cell r="D2572">
            <v>0</v>
          </cell>
          <cell r="E2572">
            <v>0</v>
          </cell>
          <cell r="F2572">
            <v>-70658.93</v>
          </cell>
          <cell r="G2572">
            <v>70658.93</v>
          </cell>
        </row>
        <row r="2573">
          <cell r="A2573" t="str">
            <v>300635.SZ</v>
          </cell>
          <cell r="B2573" t="str">
            <v>中达安</v>
          </cell>
          <cell r="C2573">
            <v>0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</row>
        <row r="2574">
          <cell r="A2574" t="str">
            <v>300472.SZ</v>
          </cell>
          <cell r="B2574" t="str">
            <v>新元科技</v>
          </cell>
          <cell r="C2574">
            <v>0</v>
          </cell>
          <cell r="D2574">
            <v>0</v>
          </cell>
          <cell r="E2574">
            <v>0</v>
          </cell>
          <cell r="F2574">
            <v>7592.52</v>
          </cell>
          <cell r="G2574">
            <v>-7592.52</v>
          </cell>
        </row>
        <row r="2575">
          <cell r="A2575" t="str">
            <v>603997.SH</v>
          </cell>
          <cell r="B2575" t="str">
            <v>继峰股份</v>
          </cell>
          <cell r="C2575">
            <v>0</v>
          </cell>
          <cell r="D2575">
            <v>0</v>
          </cell>
          <cell r="E2575">
            <v>0</v>
          </cell>
          <cell r="F2575">
            <v>6412851.09</v>
          </cell>
          <cell r="G2575">
            <v>-6412851.09</v>
          </cell>
        </row>
        <row r="2576">
          <cell r="A2576" t="str">
            <v>300569.SZ</v>
          </cell>
          <cell r="B2576" t="str">
            <v>天能重工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</row>
        <row r="2577">
          <cell r="A2577" t="str">
            <v>603993.SH</v>
          </cell>
          <cell r="B2577" t="str">
            <v>洛阳钼业</v>
          </cell>
          <cell r="C2577">
            <v>0</v>
          </cell>
          <cell r="D2577">
            <v>0</v>
          </cell>
          <cell r="E2577">
            <v>0</v>
          </cell>
          <cell r="F2577">
            <v>-1705978.25</v>
          </cell>
          <cell r="G2577">
            <v>1705978.25</v>
          </cell>
        </row>
        <row r="2578">
          <cell r="A2578" t="str">
            <v>300539.SZ</v>
          </cell>
          <cell r="B2578" t="str">
            <v>横河精密</v>
          </cell>
          <cell r="C2578">
            <v>0</v>
          </cell>
          <cell r="D2578">
            <v>0</v>
          </cell>
          <cell r="E2578">
            <v>0</v>
          </cell>
          <cell r="F2578">
            <v>-7892.79</v>
          </cell>
          <cell r="G2578">
            <v>7892.79</v>
          </cell>
        </row>
        <row r="2579">
          <cell r="A2579" t="str">
            <v>300576.SZ</v>
          </cell>
          <cell r="B2579" t="str">
            <v>容大感光</v>
          </cell>
          <cell r="C2579">
            <v>0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</row>
        <row r="2580">
          <cell r="A2580" t="str">
            <v>300487.SZ</v>
          </cell>
          <cell r="B2580" t="str">
            <v>蓝晓科技</v>
          </cell>
          <cell r="C2580">
            <v>0</v>
          </cell>
          <cell r="D2580">
            <v>0</v>
          </cell>
          <cell r="E2580">
            <v>0</v>
          </cell>
          <cell r="F2580">
            <v>95760.5</v>
          </cell>
          <cell r="G2580">
            <v>-95760.5</v>
          </cell>
        </row>
        <row r="2581">
          <cell r="A2581" t="str">
            <v>300422.SZ</v>
          </cell>
          <cell r="B2581" t="str">
            <v>博世科</v>
          </cell>
          <cell r="C2581">
            <v>0</v>
          </cell>
          <cell r="D2581">
            <v>0</v>
          </cell>
          <cell r="E2581">
            <v>0</v>
          </cell>
          <cell r="F2581">
            <v>395210.88</v>
          </cell>
          <cell r="G2581">
            <v>-395210.88</v>
          </cell>
        </row>
        <row r="2582">
          <cell r="A2582" t="str">
            <v>300517.SZ</v>
          </cell>
          <cell r="B2582" t="str">
            <v>海波重科</v>
          </cell>
          <cell r="C2582">
            <v>0</v>
          </cell>
          <cell r="D2582">
            <v>0</v>
          </cell>
          <cell r="E2582">
            <v>0</v>
          </cell>
          <cell r="F2582">
            <v>-1714068.07</v>
          </cell>
          <cell r="G2582">
            <v>1714068.07</v>
          </cell>
        </row>
        <row r="2583">
          <cell r="A2583" t="str">
            <v>300546.SZ</v>
          </cell>
          <cell r="B2583" t="str">
            <v>雄帝科技</v>
          </cell>
          <cell r="C2583">
            <v>0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</row>
        <row r="2584">
          <cell r="A2584" t="str">
            <v>300410.SZ</v>
          </cell>
          <cell r="B2584" t="str">
            <v>正业科技</v>
          </cell>
          <cell r="C2584">
            <v>0</v>
          </cell>
          <cell r="D2584">
            <v>0</v>
          </cell>
          <cell r="E2584">
            <v>0</v>
          </cell>
          <cell r="F2584">
            <v>62124117.57</v>
          </cell>
          <cell r="G2584">
            <v>-62124117.57</v>
          </cell>
        </row>
        <row r="2585">
          <cell r="A2585" t="str">
            <v>300642.SZ</v>
          </cell>
          <cell r="B2585" t="str">
            <v>透景生命</v>
          </cell>
          <cell r="C2585">
            <v>0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</row>
        <row r="2586">
          <cell r="A2586" t="str">
            <v>300586.SZ</v>
          </cell>
          <cell r="B2586" t="str">
            <v>美联新材</v>
          </cell>
          <cell r="C2586">
            <v>0</v>
          </cell>
          <cell r="D2586">
            <v>0</v>
          </cell>
          <cell r="E2586">
            <v>0</v>
          </cell>
          <cell r="F2586">
            <v>-88469.01</v>
          </cell>
          <cell r="G2586">
            <v>88469.01</v>
          </cell>
        </row>
        <row r="2587">
          <cell r="A2587" t="str">
            <v>300462.SZ</v>
          </cell>
          <cell r="B2587" t="str">
            <v>华铭智能</v>
          </cell>
          <cell r="C2587">
            <v>0</v>
          </cell>
          <cell r="D2587">
            <v>0</v>
          </cell>
          <cell r="E2587">
            <v>0</v>
          </cell>
          <cell r="F2587">
            <v>-91746.55</v>
          </cell>
          <cell r="G2587">
            <v>91746.55</v>
          </cell>
        </row>
        <row r="2588">
          <cell r="A2588" t="str">
            <v>300416.SZ</v>
          </cell>
          <cell r="B2588" t="str">
            <v>苏试试验</v>
          </cell>
          <cell r="C2588">
            <v>0</v>
          </cell>
          <cell r="D2588">
            <v>0</v>
          </cell>
          <cell r="E2588">
            <v>0</v>
          </cell>
          <cell r="F2588">
            <v>-1726435.57</v>
          </cell>
          <cell r="G2588">
            <v>1726435.57</v>
          </cell>
        </row>
        <row r="2589">
          <cell r="A2589" t="str">
            <v>300599.SZ</v>
          </cell>
          <cell r="B2589" t="str">
            <v>雄塑科技</v>
          </cell>
          <cell r="C2589">
            <v>0</v>
          </cell>
          <cell r="D2589">
            <v>0</v>
          </cell>
          <cell r="E2589">
            <v>0</v>
          </cell>
          <cell r="F2589">
            <v>41190.07</v>
          </cell>
          <cell r="G2589">
            <v>-41190.07</v>
          </cell>
        </row>
        <row r="2590">
          <cell r="A2590" t="str">
            <v>300568.SZ</v>
          </cell>
          <cell r="B2590" t="str">
            <v>星源材质</v>
          </cell>
          <cell r="C2590">
            <v>0</v>
          </cell>
          <cell r="D2590">
            <v>0</v>
          </cell>
          <cell r="E2590">
            <v>0</v>
          </cell>
          <cell r="F2590">
            <v>-45254.34</v>
          </cell>
          <cell r="G2590">
            <v>45254.34</v>
          </cell>
        </row>
        <row r="2591">
          <cell r="A2591" t="str">
            <v>300605.SZ</v>
          </cell>
          <cell r="B2591" t="str">
            <v>恒锋信息</v>
          </cell>
          <cell r="C2591">
            <v>0</v>
          </cell>
          <cell r="D2591">
            <v>0</v>
          </cell>
          <cell r="E2591">
            <v>0</v>
          </cell>
          <cell r="F2591">
            <v>-281.16</v>
          </cell>
          <cell r="G2591">
            <v>281.16</v>
          </cell>
        </row>
        <row r="2592">
          <cell r="A2592" t="str">
            <v>300464.SZ</v>
          </cell>
          <cell r="B2592" t="str">
            <v>星徽股份</v>
          </cell>
          <cell r="C2592">
            <v>0</v>
          </cell>
          <cell r="D2592">
            <v>0</v>
          </cell>
          <cell r="E2592">
            <v>0</v>
          </cell>
          <cell r="F2592">
            <v>-106543.43</v>
          </cell>
          <cell r="G2592">
            <v>106543.43</v>
          </cell>
        </row>
        <row r="2593">
          <cell r="A2593" t="str">
            <v>300609.SZ</v>
          </cell>
          <cell r="B2593" t="str">
            <v>汇纳科技</v>
          </cell>
          <cell r="C2593">
            <v>0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</row>
        <row r="2594">
          <cell r="A2594" t="str">
            <v>300540.SZ</v>
          </cell>
          <cell r="B2594" t="str">
            <v>蜀道装备</v>
          </cell>
          <cell r="C2594">
            <v>0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</row>
        <row r="2595">
          <cell r="A2595" t="str">
            <v>300435.SZ</v>
          </cell>
          <cell r="B2595" t="str">
            <v>中泰股份</v>
          </cell>
          <cell r="C2595">
            <v>0</v>
          </cell>
          <cell r="D2595">
            <v>0</v>
          </cell>
          <cell r="E2595">
            <v>0</v>
          </cell>
          <cell r="F2595">
            <v>323</v>
          </cell>
          <cell r="G2595">
            <v>-323</v>
          </cell>
        </row>
        <row r="2596">
          <cell r="A2596" t="str">
            <v>300428.SZ</v>
          </cell>
          <cell r="B2596" t="str">
            <v>立中集团</v>
          </cell>
          <cell r="C2596">
            <v>0</v>
          </cell>
          <cell r="D2596">
            <v>0</v>
          </cell>
          <cell r="E2596">
            <v>0</v>
          </cell>
          <cell r="F2596">
            <v>-1277183.01</v>
          </cell>
          <cell r="G2596">
            <v>1277183.01</v>
          </cell>
        </row>
        <row r="2597">
          <cell r="A2597" t="str">
            <v>300590.SZ</v>
          </cell>
          <cell r="B2597" t="str">
            <v>移为通信</v>
          </cell>
          <cell r="C2597">
            <v>0</v>
          </cell>
          <cell r="D2597">
            <v>0</v>
          </cell>
          <cell r="E2597">
            <v>0</v>
          </cell>
          <cell r="F2597">
            <v>30000</v>
          </cell>
          <cell r="G2597">
            <v>-30000</v>
          </cell>
        </row>
        <row r="2598">
          <cell r="A2598" t="str">
            <v>300622.SZ</v>
          </cell>
          <cell r="B2598" t="str">
            <v>博士眼镜</v>
          </cell>
          <cell r="C2598">
            <v>0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</row>
        <row r="2599">
          <cell r="A2599" t="str">
            <v>300659.SZ</v>
          </cell>
          <cell r="B2599" t="str">
            <v>中孚信息</v>
          </cell>
          <cell r="C2599">
            <v>0</v>
          </cell>
          <cell r="D2599">
            <v>0</v>
          </cell>
          <cell r="E2599">
            <v>0</v>
          </cell>
          <cell r="F2599">
            <v>732104.9</v>
          </cell>
          <cell r="G2599">
            <v>-732104.9</v>
          </cell>
        </row>
        <row r="2600">
          <cell r="A2600" t="str">
            <v>300611.SZ</v>
          </cell>
          <cell r="B2600" t="str">
            <v>美力科技</v>
          </cell>
          <cell r="C2600">
            <v>0</v>
          </cell>
          <cell r="D2600">
            <v>0</v>
          </cell>
          <cell r="E2600">
            <v>0</v>
          </cell>
          <cell r="F2600">
            <v>154079.48</v>
          </cell>
          <cell r="G2600">
            <v>-154079.48</v>
          </cell>
        </row>
        <row r="2601">
          <cell r="A2601" t="str">
            <v>300491.SZ</v>
          </cell>
          <cell r="B2601" t="str">
            <v>通合科技</v>
          </cell>
          <cell r="C2601">
            <v>0</v>
          </cell>
          <cell r="D2601">
            <v>0</v>
          </cell>
          <cell r="E2601">
            <v>0</v>
          </cell>
          <cell r="F2601">
            <v>-79751.18</v>
          </cell>
          <cell r="G2601">
            <v>79751.18</v>
          </cell>
        </row>
        <row r="2602">
          <cell r="A2602" t="str">
            <v>300442.SZ</v>
          </cell>
          <cell r="B2602" t="str">
            <v>普丽盛</v>
          </cell>
          <cell r="C2602">
            <v>0</v>
          </cell>
          <cell r="D2602">
            <v>0</v>
          </cell>
          <cell r="E2602">
            <v>0</v>
          </cell>
          <cell r="F2602">
            <v>2466.94</v>
          </cell>
          <cell r="G2602">
            <v>-2466.94</v>
          </cell>
        </row>
        <row r="2603">
          <cell r="A2603" t="str">
            <v>300550.SZ</v>
          </cell>
          <cell r="B2603" t="str">
            <v>和仁科技</v>
          </cell>
          <cell r="C2603">
            <v>0</v>
          </cell>
          <cell r="D2603">
            <v>0</v>
          </cell>
          <cell r="E2603">
            <v>0</v>
          </cell>
          <cell r="F2603">
            <v>-37365.03</v>
          </cell>
          <cell r="G2603">
            <v>37365.03</v>
          </cell>
        </row>
        <row r="2604">
          <cell r="A2604" t="str">
            <v>300553.SZ</v>
          </cell>
          <cell r="B2604" t="str">
            <v>集智股份</v>
          </cell>
          <cell r="C2604">
            <v>0</v>
          </cell>
          <cell r="D2604">
            <v>0</v>
          </cell>
          <cell r="E2604">
            <v>0</v>
          </cell>
          <cell r="F2604">
            <v>171456.85</v>
          </cell>
          <cell r="G2604">
            <v>-171456.85</v>
          </cell>
        </row>
        <row r="2605">
          <cell r="A2605" t="str">
            <v>300537.SZ</v>
          </cell>
          <cell r="B2605" t="str">
            <v>广信材料</v>
          </cell>
          <cell r="C2605">
            <v>0</v>
          </cell>
          <cell r="D2605">
            <v>0</v>
          </cell>
          <cell r="E2605">
            <v>0</v>
          </cell>
          <cell r="F2605">
            <v>-128472.38</v>
          </cell>
          <cell r="G2605">
            <v>128472.38</v>
          </cell>
        </row>
        <row r="2606">
          <cell r="A2606" t="str">
            <v>300618.SZ</v>
          </cell>
          <cell r="B2606" t="str">
            <v>寒锐钴业</v>
          </cell>
          <cell r="C2606">
            <v>0</v>
          </cell>
          <cell r="D2606">
            <v>0</v>
          </cell>
          <cell r="E2606">
            <v>0</v>
          </cell>
          <cell r="F2606">
            <v>13566297.43</v>
          </cell>
          <cell r="G2606">
            <v>-13566297.43</v>
          </cell>
        </row>
        <row r="2607">
          <cell r="A2607" t="str">
            <v>300555.SZ</v>
          </cell>
          <cell r="B2607" t="str">
            <v>路通视信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</row>
        <row r="2608">
          <cell r="A2608" t="str">
            <v>300445.SZ</v>
          </cell>
          <cell r="B2608" t="str">
            <v>康斯特</v>
          </cell>
          <cell r="C2608">
            <v>0</v>
          </cell>
          <cell r="D2608">
            <v>0</v>
          </cell>
          <cell r="E2608">
            <v>0</v>
          </cell>
          <cell r="F2608">
            <v>-13488.49</v>
          </cell>
          <cell r="G2608">
            <v>13488.49</v>
          </cell>
        </row>
        <row r="2609">
          <cell r="A2609" t="str">
            <v>300506.SZ</v>
          </cell>
          <cell r="B2609" t="str">
            <v>名家汇</v>
          </cell>
          <cell r="C2609">
            <v>0</v>
          </cell>
          <cell r="D2609">
            <v>0</v>
          </cell>
          <cell r="E2609">
            <v>0</v>
          </cell>
          <cell r="F2609">
            <v>-53712</v>
          </cell>
          <cell r="G2609">
            <v>53712</v>
          </cell>
        </row>
        <row r="2610">
          <cell r="A2610" t="str">
            <v>300582.SZ</v>
          </cell>
          <cell r="B2610" t="str">
            <v>英飞特</v>
          </cell>
          <cell r="C2610">
            <v>0</v>
          </cell>
          <cell r="D2610">
            <v>0</v>
          </cell>
          <cell r="E2610">
            <v>0</v>
          </cell>
          <cell r="F2610">
            <v>-67260.27</v>
          </cell>
          <cell r="G2610">
            <v>67260.27</v>
          </cell>
        </row>
        <row r="2611">
          <cell r="A2611" t="str">
            <v>300566.SZ</v>
          </cell>
          <cell r="B2611" t="str">
            <v>激智科技</v>
          </cell>
          <cell r="C2611">
            <v>0</v>
          </cell>
          <cell r="D2611">
            <v>0</v>
          </cell>
          <cell r="E2611">
            <v>0</v>
          </cell>
          <cell r="F2611">
            <v>-97765.08</v>
          </cell>
          <cell r="G2611">
            <v>97765.08</v>
          </cell>
        </row>
        <row r="2612">
          <cell r="A2612" t="str">
            <v>300600.SZ</v>
          </cell>
          <cell r="B2612" t="str">
            <v>国瑞科技</v>
          </cell>
          <cell r="C2612">
            <v>0</v>
          </cell>
          <cell r="D2612">
            <v>0</v>
          </cell>
          <cell r="E2612">
            <v>0</v>
          </cell>
          <cell r="F2612">
            <v>12568.7</v>
          </cell>
          <cell r="G2612">
            <v>-12568.7</v>
          </cell>
        </row>
        <row r="2613">
          <cell r="A2613" t="str">
            <v>300653.SZ</v>
          </cell>
          <cell r="B2613" t="str">
            <v>正海生物</v>
          </cell>
          <cell r="C2613">
            <v>0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</row>
        <row r="2614">
          <cell r="A2614" t="str">
            <v>300580.SZ</v>
          </cell>
          <cell r="B2614" t="str">
            <v>贝斯特</v>
          </cell>
          <cell r="C2614">
            <v>0</v>
          </cell>
          <cell r="D2614">
            <v>0</v>
          </cell>
          <cell r="E2614">
            <v>0</v>
          </cell>
          <cell r="F2614">
            <v>1260448.25</v>
          </cell>
          <cell r="G2614">
            <v>-1260448.25</v>
          </cell>
        </row>
        <row r="2615">
          <cell r="A2615" t="str">
            <v>300457.SZ</v>
          </cell>
          <cell r="B2615" t="str">
            <v>赢合科技</v>
          </cell>
          <cell r="C2615">
            <v>0</v>
          </cell>
          <cell r="D2615">
            <v>0</v>
          </cell>
          <cell r="E2615">
            <v>0</v>
          </cell>
          <cell r="F2615">
            <v>-442298.79</v>
          </cell>
          <cell r="G2615">
            <v>442298.79</v>
          </cell>
        </row>
        <row r="2616">
          <cell r="A2616" t="str">
            <v>300660.SZ</v>
          </cell>
          <cell r="B2616" t="str">
            <v>江苏雷利</v>
          </cell>
          <cell r="C2616">
            <v>0</v>
          </cell>
          <cell r="D2616">
            <v>0</v>
          </cell>
          <cell r="E2616">
            <v>0</v>
          </cell>
          <cell r="F2616">
            <v>287735.82</v>
          </cell>
          <cell r="G2616">
            <v>-287735.82</v>
          </cell>
        </row>
        <row r="2617">
          <cell r="A2617" t="str">
            <v>300579.SZ</v>
          </cell>
          <cell r="B2617" t="str">
            <v>数字认证</v>
          </cell>
          <cell r="C2617">
            <v>0</v>
          </cell>
          <cell r="D2617">
            <v>0</v>
          </cell>
          <cell r="E2617">
            <v>0</v>
          </cell>
          <cell r="F2617">
            <v>-27276.1</v>
          </cell>
          <cell r="G2617">
            <v>27276.1</v>
          </cell>
        </row>
        <row r="2618">
          <cell r="A2618" t="str">
            <v>300615.SZ</v>
          </cell>
          <cell r="B2618" t="str">
            <v>欣天科技</v>
          </cell>
          <cell r="C2618">
            <v>0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</row>
        <row r="2619">
          <cell r="A2619" t="str">
            <v>300500.SZ</v>
          </cell>
          <cell r="B2619" t="str">
            <v>启迪设计</v>
          </cell>
          <cell r="C2619">
            <v>0</v>
          </cell>
          <cell r="D2619">
            <v>0</v>
          </cell>
          <cell r="E2619">
            <v>0</v>
          </cell>
          <cell r="F2619">
            <v>73406.81</v>
          </cell>
          <cell r="G2619">
            <v>-73406.81</v>
          </cell>
        </row>
        <row r="2620">
          <cell r="A2620" t="str">
            <v>300497.SZ</v>
          </cell>
          <cell r="B2620" t="str">
            <v>富祥药业</v>
          </cell>
          <cell r="C2620">
            <v>0</v>
          </cell>
          <cell r="D2620">
            <v>0</v>
          </cell>
          <cell r="E2620">
            <v>0</v>
          </cell>
          <cell r="F2620">
            <v>-58719.44</v>
          </cell>
          <cell r="G2620">
            <v>58719.44</v>
          </cell>
        </row>
        <row r="2621">
          <cell r="A2621" t="str">
            <v>300518.SZ</v>
          </cell>
          <cell r="B2621" t="str">
            <v>盛讯达</v>
          </cell>
          <cell r="C2621">
            <v>0</v>
          </cell>
          <cell r="D2621">
            <v>0</v>
          </cell>
          <cell r="E2621">
            <v>0</v>
          </cell>
          <cell r="F2621">
            <v>1173805.84</v>
          </cell>
          <cell r="G2621">
            <v>-1173805.84</v>
          </cell>
        </row>
        <row r="2622">
          <cell r="A2622" t="str">
            <v>300595.SZ</v>
          </cell>
          <cell r="B2622" t="str">
            <v>欧普康视</v>
          </cell>
          <cell r="C2622">
            <v>0</v>
          </cell>
          <cell r="D2622">
            <v>0</v>
          </cell>
          <cell r="E2622">
            <v>0</v>
          </cell>
          <cell r="F2622">
            <v>27064.02</v>
          </cell>
          <cell r="G2622">
            <v>-27064.02</v>
          </cell>
        </row>
        <row r="2623">
          <cell r="A2623" t="str">
            <v>300639.SZ</v>
          </cell>
          <cell r="B2623" t="str">
            <v>凯普生物</v>
          </cell>
          <cell r="C2623">
            <v>0</v>
          </cell>
          <cell r="D2623">
            <v>0</v>
          </cell>
          <cell r="E2623">
            <v>0</v>
          </cell>
          <cell r="F2623">
            <v>2075556.09</v>
          </cell>
          <cell r="G2623">
            <v>-2075556.09</v>
          </cell>
        </row>
        <row r="2624">
          <cell r="A2624" t="str">
            <v>300583.SZ</v>
          </cell>
          <cell r="B2624" t="str">
            <v>赛托生物</v>
          </cell>
          <cell r="C2624">
            <v>0</v>
          </cell>
          <cell r="D2624">
            <v>0</v>
          </cell>
          <cell r="E2624">
            <v>0</v>
          </cell>
          <cell r="F2624">
            <v>71596.12</v>
          </cell>
          <cell r="G2624">
            <v>-71596.12</v>
          </cell>
        </row>
        <row r="2625">
          <cell r="A2625" t="str">
            <v>300509.SZ</v>
          </cell>
          <cell r="B2625" t="str">
            <v>新美星</v>
          </cell>
          <cell r="C2625">
            <v>0</v>
          </cell>
          <cell r="D2625">
            <v>0</v>
          </cell>
          <cell r="E2625">
            <v>0</v>
          </cell>
          <cell r="F2625">
            <v>275186.7</v>
          </cell>
          <cell r="G2625">
            <v>-275186.7</v>
          </cell>
        </row>
        <row r="2626">
          <cell r="A2626" t="str">
            <v>300478.SZ</v>
          </cell>
          <cell r="B2626" t="str">
            <v>杭州高新</v>
          </cell>
          <cell r="C2626">
            <v>0</v>
          </cell>
          <cell r="D2626">
            <v>0</v>
          </cell>
          <cell r="E2626">
            <v>0</v>
          </cell>
          <cell r="F2626">
            <v>780558.22</v>
          </cell>
          <cell r="G2626">
            <v>-780558.22</v>
          </cell>
        </row>
        <row r="2627">
          <cell r="A2627" t="str">
            <v>300538.SZ</v>
          </cell>
          <cell r="B2627" t="str">
            <v>同益股份</v>
          </cell>
          <cell r="C2627">
            <v>0</v>
          </cell>
          <cell r="D2627">
            <v>0</v>
          </cell>
          <cell r="E2627">
            <v>0</v>
          </cell>
          <cell r="F2627">
            <v>30169.56</v>
          </cell>
          <cell r="G2627">
            <v>-30169.56</v>
          </cell>
        </row>
        <row r="2628">
          <cell r="A2628" t="str">
            <v>300501.SZ</v>
          </cell>
          <cell r="B2628" t="str">
            <v>海顺新材</v>
          </cell>
          <cell r="C2628">
            <v>0</v>
          </cell>
          <cell r="D2628">
            <v>0</v>
          </cell>
          <cell r="E2628">
            <v>0</v>
          </cell>
          <cell r="F2628">
            <v>5899</v>
          </cell>
          <cell r="G2628">
            <v>-5899</v>
          </cell>
        </row>
        <row r="2629">
          <cell r="A2629" t="str">
            <v>300593.SZ</v>
          </cell>
          <cell r="B2629" t="str">
            <v>新雷能</v>
          </cell>
          <cell r="C2629">
            <v>0</v>
          </cell>
          <cell r="D2629">
            <v>0</v>
          </cell>
          <cell r="E2629">
            <v>0</v>
          </cell>
          <cell r="F2629">
            <v>-25.45</v>
          </cell>
          <cell r="G2629">
            <v>25.45</v>
          </cell>
        </row>
        <row r="2630">
          <cell r="A2630" t="str">
            <v>300512.SZ</v>
          </cell>
          <cell r="B2630" t="str">
            <v>中亚股份</v>
          </cell>
          <cell r="C2630">
            <v>0</v>
          </cell>
          <cell r="D2630">
            <v>0</v>
          </cell>
          <cell r="E2630">
            <v>0</v>
          </cell>
          <cell r="F2630">
            <v>-30293.27</v>
          </cell>
          <cell r="G2630">
            <v>30293.27</v>
          </cell>
        </row>
        <row r="2631">
          <cell r="A2631" t="str">
            <v>300507.SZ</v>
          </cell>
          <cell r="B2631" t="str">
            <v>苏奥传感</v>
          </cell>
          <cell r="C2631">
            <v>0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</row>
        <row r="2632">
          <cell r="A2632" t="str">
            <v>300480.SZ</v>
          </cell>
          <cell r="B2632" t="str">
            <v>光力科技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</row>
        <row r="2633">
          <cell r="A2633" t="str">
            <v>300536.SZ</v>
          </cell>
          <cell r="B2633" t="str">
            <v>农尚环境</v>
          </cell>
          <cell r="C2633">
            <v>0</v>
          </cell>
          <cell r="D2633">
            <v>0</v>
          </cell>
          <cell r="E2633">
            <v>0</v>
          </cell>
          <cell r="F2633">
            <v>-3288.35</v>
          </cell>
          <cell r="G2633">
            <v>3288.35</v>
          </cell>
        </row>
        <row r="2634">
          <cell r="A2634" t="str">
            <v>600007.SH</v>
          </cell>
          <cell r="B2634" t="str">
            <v>中国国贸</v>
          </cell>
          <cell r="C2634">
            <v>0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</row>
        <row r="2635">
          <cell r="A2635" t="str">
            <v>300547.SZ</v>
          </cell>
          <cell r="B2635" t="str">
            <v>川环科技</v>
          </cell>
          <cell r="C2635">
            <v>0</v>
          </cell>
          <cell r="D2635">
            <v>0</v>
          </cell>
          <cell r="E2635">
            <v>0</v>
          </cell>
          <cell r="F2635">
            <v>-4502.25</v>
          </cell>
          <cell r="G2635">
            <v>4502.25</v>
          </cell>
        </row>
        <row r="2636">
          <cell r="A2636" t="str">
            <v>300498.SZ</v>
          </cell>
          <cell r="B2636" t="str">
            <v>温氏股份</v>
          </cell>
          <cell r="C2636">
            <v>0</v>
          </cell>
          <cell r="D2636">
            <v>0</v>
          </cell>
          <cell r="E2636">
            <v>0</v>
          </cell>
          <cell r="F2636">
            <v>23167666.83</v>
          </cell>
          <cell r="G2636">
            <v>-23167666.83</v>
          </cell>
        </row>
        <row r="2637">
          <cell r="A2637" t="str">
            <v>300655.SZ</v>
          </cell>
          <cell r="B2637" t="str">
            <v>晶瑞电材</v>
          </cell>
          <cell r="C2637">
            <v>0</v>
          </cell>
          <cell r="D2637">
            <v>0</v>
          </cell>
          <cell r="E2637">
            <v>0</v>
          </cell>
          <cell r="F2637">
            <v>-52315.82</v>
          </cell>
          <cell r="G2637">
            <v>52315.82</v>
          </cell>
        </row>
        <row r="2638">
          <cell r="A2638" t="str">
            <v>300565.SZ</v>
          </cell>
          <cell r="B2638" t="str">
            <v>科信技术</v>
          </cell>
          <cell r="C2638">
            <v>0</v>
          </cell>
          <cell r="D2638">
            <v>0</v>
          </cell>
          <cell r="E2638">
            <v>0</v>
          </cell>
          <cell r="F2638">
            <v>-109385.91</v>
          </cell>
          <cell r="G2638">
            <v>109385.91</v>
          </cell>
        </row>
        <row r="2639">
          <cell r="A2639" t="str">
            <v>300585.SZ</v>
          </cell>
          <cell r="B2639" t="str">
            <v>奥联电子</v>
          </cell>
          <cell r="C2639">
            <v>0</v>
          </cell>
          <cell r="D2639">
            <v>0</v>
          </cell>
          <cell r="E2639">
            <v>0</v>
          </cell>
          <cell r="F2639">
            <v>165.28</v>
          </cell>
          <cell r="G2639">
            <v>-165.28</v>
          </cell>
        </row>
        <row r="2640">
          <cell r="A2640" t="str">
            <v>300519.SZ</v>
          </cell>
          <cell r="B2640" t="str">
            <v>新光药业</v>
          </cell>
          <cell r="C2640">
            <v>0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</row>
        <row r="2641">
          <cell r="A2641" t="str">
            <v>300511.SZ</v>
          </cell>
          <cell r="B2641" t="str">
            <v>雪榕生物</v>
          </cell>
          <cell r="C2641">
            <v>0</v>
          </cell>
          <cell r="D2641">
            <v>0</v>
          </cell>
          <cell r="E2641">
            <v>0</v>
          </cell>
          <cell r="F2641">
            <v>-12655386.37</v>
          </cell>
          <cell r="G2641">
            <v>12655386.37</v>
          </cell>
        </row>
        <row r="2642">
          <cell r="A2642" t="str">
            <v>300578.SZ</v>
          </cell>
          <cell r="B2642" t="str">
            <v>会畅通讯</v>
          </cell>
          <cell r="C2642">
            <v>0</v>
          </cell>
          <cell r="D2642">
            <v>0</v>
          </cell>
          <cell r="E2642">
            <v>0</v>
          </cell>
          <cell r="F2642">
            <v>-118004.97</v>
          </cell>
          <cell r="G2642">
            <v>118004.97</v>
          </cell>
        </row>
        <row r="2643">
          <cell r="A2643" t="str">
            <v>300657.SZ</v>
          </cell>
          <cell r="B2643" t="str">
            <v>弘信电子</v>
          </cell>
          <cell r="C2643">
            <v>0</v>
          </cell>
          <cell r="D2643">
            <v>0</v>
          </cell>
          <cell r="E2643">
            <v>0</v>
          </cell>
          <cell r="F2643">
            <v>-3640772.99</v>
          </cell>
          <cell r="G2643">
            <v>3640772.99</v>
          </cell>
        </row>
        <row r="2644">
          <cell r="A2644" t="str">
            <v>300531.SZ</v>
          </cell>
          <cell r="B2644" t="str">
            <v>优博讯</v>
          </cell>
          <cell r="C2644">
            <v>0</v>
          </cell>
          <cell r="D2644">
            <v>0</v>
          </cell>
          <cell r="E2644">
            <v>0</v>
          </cell>
          <cell r="F2644">
            <v>-2257.74</v>
          </cell>
          <cell r="G2644">
            <v>2257.74</v>
          </cell>
        </row>
        <row r="2645">
          <cell r="A2645" t="str">
            <v>600015.SH</v>
          </cell>
          <cell r="B2645" t="str">
            <v>华夏银行</v>
          </cell>
          <cell r="C2645">
            <v>0</v>
          </cell>
          <cell r="D2645">
            <v>0</v>
          </cell>
          <cell r="E2645">
            <v>0</v>
          </cell>
          <cell r="F2645">
            <v>-10000000</v>
          </cell>
          <cell r="G2645">
            <v>10000000</v>
          </cell>
        </row>
        <row r="2646">
          <cell r="A2646" t="str">
            <v>300532.SZ</v>
          </cell>
          <cell r="B2646" t="str">
            <v>今天国际</v>
          </cell>
          <cell r="C2646">
            <v>0</v>
          </cell>
          <cell r="D2646">
            <v>0</v>
          </cell>
          <cell r="E2646">
            <v>0</v>
          </cell>
          <cell r="F2646">
            <v>16610.39</v>
          </cell>
          <cell r="G2646">
            <v>-16610.39</v>
          </cell>
        </row>
        <row r="2647">
          <cell r="A2647" t="str">
            <v>300588.SZ</v>
          </cell>
          <cell r="B2647" t="str">
            <v>熙菱信息</v>
          </cell>
          <cell r="C2647">
            <v>0</v>
          </cell>
          <cell r="D2647">
            <v>0</v>
          </cell>
          <cell r="E2647">
            <v>0</v>
          </cell>
          <cell r="F2647">
            <v>-6749.11</v>
          </cell>
          <cell r="G2647">
            <v>6749.11</v>
          </cell>
        </row>
        <row r="2648">
          <cell r="A2648" t="str">
            <v>300551.SZ</v>
          </cell>
          <cell r="B2648" t="str">
            <v>古鳌科技</v>
          </cell>
          <cell r="C2648">
            <v>0</v>
          </cell>
          <cell r="D2648">
            <v>0</v>
          </cell>
          <cell r="E2648">
            <v>0</v>
          </cell>
          <cell r="F2648">
            <v>17447.43</v>
          </cell>
          <cell r="G2648">
            <v>-17447.43</v>
          </cell>
        </row>
        <row r="2649">
          <cell r="A2649" t="str">
            <v>300616.SZ</v>
          </cell>
          <cell r="B2649" t="str">
            <v>尚品宅配</v>
          </cell>
          <cell r="C2649">
            <v>0</v>
          </cell>
          <cell r="D2649">
            <v>0</v>
          </cell>
          <cell r="E2649">
            <v>0</v>
          </cell>
          <cell r="F2649">
            <v>-84626.02</v>
          </cell>
          <cell r="G2649">
            <v>84626.02</v>
          </cell>
        </row>
        <row r="2650">
          <cell r="A2650" t="str">
            <v>300630.SZ</v>
          </cell>
          <cell r="B2650" t="str">
            <v>普利制药</v>
          </cell>
          <cell r="C2650">
            <v>0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</row>
        <row r="2651">
          <cell r="A2651" t="str">
            <v>300612.SZ</v>
          </cell>
          <cell r="B2651" t="str">
            <v>宣亚国际</v>
          </cell>
          <cell r="C2651">
            <v>0</v>
          </cell>
          <cell r="D2651">
            <v>0</v>
          </cell>
          <cell r="E2651">
            <v>0</v>
          </cell>
          <cell r="F2651">
            <v>-116763.02</v>
          </cell>
          <cell r="G2651">
            <v>116763.02</v>
          </cell>
        </row>
        <row r="2652">
          <cell r="A2652" t="str">
            <v>600010.SH</v>
          </cell>
          <cell r="B2652" t="str">
            <v>包钢股份</v>
          </cell>
          <cell r="C2652">
            <v>0</v>
          </cell>
          <cell r="D2652">
            <v>0</v>
          </cell>
          <cell r="E2652">
            <v>0</v>
          </cell>
          <cell r="F2652">
            <v>2377644.12</v>
          </cell>
          <cell r="G2652">
            <v>-2377644.12</v>
          </cell>
        </row>
        <row r="2653">
          <cell r="A2653" t="str">
            <v>300598.SZ</v>
          </cell>
          <cell r="B2653" t="str">
            <v>诚迈科技</v>
          </cell>
          <cell r="C2653">
            <v>0</v>
          </cell>
          <cell r="D2653">
            <v>0</v>
          </cell>
          <cell r="E2653">
            <v>0</v>
          </cell>
          <cell r="F2653">
            <v>-1964.62</v>
          </cell>
          <cell r="G2653">
            <v>1964.62</v>
          </cell>
        </row>
        <row r="2654">
          <cell r="A2654" t="str">
            <v>300602.SZ</v>
          </cell>
          <cell r="B2654" t="str">
            <v>飞荣达</v>
          </cell>
          <cell r="C2654">
            <v>0</v>
          </cell>
          <cell r="D2654">
            <v>0</v>
          </cell>
          <cell r="E2654">
            <v>0</v>
          </cell>
          <cell r="F2654">
            <v>-2450399.56</v>
          </cell>
          <cell r="G2654">
            <v>2450399.56</v>
          </cell>
        </row>
        <row r="2655">
          <cell r="A2655" t="str">
            <v>300606.SZ</v>
          </cell>
          <cell r="B2655" t="str">
            <v>金太阳</v>
          </cell>
          <cell r="C2655">
            <v>0</v>
          </cell>
          <cell r="D2655">
            <v>0</v>
          </cell>
          <cell r="E2655">
            <v>0</v>
          </cell>
          <cell r="F2655">
            <v>0</v>
          </cell>
          <cell r="G2655">
            <v>0</v>
          </cell>
        </row>
        <row r="2656">
          <cell r="A2656" t="str">
            <v>300637.SZ</v>
          </cell>
          <cell r="B2656" t="str">
            <v>扬帆新材</v>
          </cell>
          <cell r="C2656">
            <v>0</v>
          </cell>
          <cell r="D2656">
            <v>0</v>
          </cell>
          <cell r="E2656">
            <v>0</v>
          </cell>
          <cell r="F2656">
            <v>-198612.49</v>
          </cell>
          <cell r="G2656">
            <v>198612.49</v>
          </cell>
        </row>
        <row r="2657">
          <cell r="A2657" t="str">
            <v>300607.SZ</v>
          </cell>
          <cell r="B2657" t="str">
            <v>拓斯达</v>
          </cell>
          <cell r="C2657">
            <v>0</v>
          </cell>
          <cell r="D2657">
            <v>0</v>
          </cell>
          <cell r="E2657">
            <v>0</v>
          </cell>
          <cell r="F2657">
            <v>959955.45</v>
          </cell>
          <cell r="G2657">
            <v>-959955.45</v>
          </cell>
        </row>
        <row r="2658">
          <cell r="A2658" t="str">
            <v>300596.SZ</v>
          </cell>
          <cell r="B2658" t="str">
            <v>利安隆</v>
          </cell>
          <cell r="C2658">
            <v>0</v>
          </cell>
          <cell r="D2658">
            <v>0</v>
          </cell>
          <cell r="E2658">
            <v>0</v>
          </cell>
          <cell r="F2658">
            <v>-271165.16</v>
          </cell>
          <cell r="G2658">
            <v>271165.16</v>
          </cell>
        </row>
        <row r="2659">
          <cell r="A2659" t="str">
            <v>300608.SZ</v>
          </cell>
          <cell r="B2659" t="str">
            <v>思特奇</v>
          </cell>
          <cell r="C2659">
            <v>0</v>
          </cell>
          <cell r="D2659">
            <v>0</v>
          </cell>
          <cell r="E2659">
            <v>0</v>
          </cell>
          <cell r="F2659">
            <v>-2708.85</v>
          </cell>
          <cell r="G2659">
            <v>2708.85</v>
          </cell>
        </row>
        <row r="2660">
          <cell r="A2660" t="str">
            <v>300656.SZ</v>
          </cell>
          <cell r="B2660" t="str">
            <v>民德电子</v>
          </cell>
          <cell r="C2660">
            <v>0</v>
          </cell>
          <cell r="D2660">
            <v>0</v>
          </cell>
          <cell r="E2660">
            <v>0</v>
          </cell>
          <cell r="F2660">
            <v>8975.15</v>
          </cell>
          <cell r="G2660">
            <v>-8975.15</v>
          </cell>
        </row>
        <row r="2661">
          <cell r="A2661" t="str">
            <v>300603.SZ</v>
          </cell>
          <cell r="B2661" t="str">
            <v>立昂技术</v>
          </cell>
          <cell r="C2661">
            <v>0</v>
          </cell>
          <cell r="D2661">
            <v>0</v>
          </cell>
          <cell r="E2661">
            <v>0</v>
          </cell>
          <cell r="F2661">
            <v>119190.06</v>
          </cell>
          <cell r="G2661">
            <v>-119190.06</v>
          </cell>
        </row>
        <row r="2662">
          <cell r="A2662" t="str">
            <v>300661.SZ</v>
          </cell>
          <cell r="B2662" t="str">
            <v>圣邦股份</v>
          </cell>
          <cell r="C2662">
            <v>0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</row>
        <row r="2663">
          <cell r="A2663" t="str">
            <v>300663.SZ</v>
          </cell>
          <cell r="B2663" t="str">
            <v>科蓝软件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</row>
        <row r="2664">
          <cell r="A2664" t="str">
            <v>600016.SH</v>
          </cell>
          <cell r="B2664" t="str">
            <v>民生银行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</row>
        <row r="2665">
          <cell r="A2665" t="str">
            <v>300620.SZ</v>
          </cell>
          <cell r="B2665" t="str">
            <v>光库科技</v>
          </cell>
          <cell r="C2665">
            <v>0</v>
          </cell>
          <cell r="D2665">
            <v>0</v>
          </cell>
          <cell r="E2665">
            <v>0</v>
          </cell>
          <cell r="F2665">
            <v>42014.56</v>
          </cell>
          <cell r="G2665">
            <v>-42014.56</v>
          </cell>
        </row>
        <row r="2666">
          <cell r="A2666" t="str">
            <v>600008.SH</v>
          </cell>
          <cell r="B2666" t="str">
            <v>首创环保</v>
          </cell>
          <cell r="C2666">
            <v>0</v>
          </cell>
          <cell r="D2666">
            <v>0</v>
          </cell>
          <cell r="E2666">
            <v>0</v>
          </cell>
          <cell r="F2666">
            <v>1548984.55</v>
          </cell>
          <cell r="G2666">
            <v>-1548984.55</v>
          </cell>
        </row>
        <row r="2667">
          <cell r="A2667" t="str">
            <v>600019.SH</v>
          </cell>
          <cell r="B2667" t="str">
            <v>宝钢股份</v>
          </cell>
          <cell r="C2667">
            <v>0</v>
          </cell>
          <cell r="D2667">
            <v>0</v>
          </cell>
          <cell r="E2667">
            <v>0</v>
          </cell>
          <cell r="F2667">
            <v>974994737</v>
          </cell>
          <cell r="G2667">
            <v>-974994737</v>
          </cell>
        </row>
        <row r="2668">
          <cell r="A2668" t="str">
            <v>600012.SH</v>
          </cell>
          <cell r="B2668" t="str">
            <v>皖通高速</v>
          </cell>
          <cell r="C2668">
            <v>0</v>
          </cell>
          <cell r="D2668">
            <v>0</v>
          </cell>
          <cell r="E2668">
            <v>0</v>
          </cell>
          <cell r="F2668">
            <v>158686.4</v>
          </cell>
          <cell r="G2668">
            <v>-158686.4</v>
          </cell>
        </row>
        <row r="2669">
          <cell r="A2669" t="str">
            <v>600022.SH</v>
          </cell>
          <cell r="B2669" t="str">
            <v>山东钢铁</v>
          </cell>
          <cell r="C2669">
            <v>0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</row>
        <row r="2670">
          <cell r="A2670" t="str">
            <v>600059.SH</v>
          </cell>
          <cell r="B2670" t="str">
            <v>古越龙山</v>
          </cell>
          <cell r="C2670">
            <v>0</v>
          </cell>
          <cell r="D2670">
            <v>0</v>
          </cell>
          <cell r="E2670">
            <v>0</v>
          </cell>
          <cell r="F2670">
            <v>1766.14</v>
          </cell>
          <cell r="G2670">
            <v>-1766.14</v>
          </cell>
        </row>
        <row r="2671">
          <cell r="A2671" t="str">
            <v>600026.SH</v>
          </cell>
          <cell r="B2671" t="str">
            <v>中远海能</v>
          </cell>
          <cell r="C2671">
            <v>0</v>
          </cell>
          <cell r="D2671">
            <v>0</v>
          </cell>
          <cell r="E2671">
            <v>0</v>
          </cell>
          <cell r="F2671">
            <v>-3422829.79</v>
          </cell>
          <cell r="G2671">
            <v>3422829.79</v>
          </cell>
        </row>
        <row r="2672">
          <cell r="A2672" t="str">
            <v>600023.SH</v>
          </cell>
          <cell r="B2672" t="str">
            <v>浙能电力</v>
          </cell>
          <cell r="C2672">
            <v>0</v>
          </cell>
          <cell r="D2672">
            <v>0</v>
          </cell>
          <cell r="E2672">
            <v>0</v>
          </cell>
          <cell r="F2672">
            <v>36123896.47</v>
          </cell>
          <cell r="G2672">
            <v>-36123896.47</v>
          </cell>
        </row>
        <row r="2673">
          <cell r="A2673" t="str">
            <v>600064.SH</v>
          </cell>
          <cell r="B2673" t="str">
            <v>南京高科</v>
          </cell>
          <cell r="C2673">
            <v>0</v>
          </cell>
          <cell r="D2673">
            <v>0</v>
          </cell>
          <cell r="E2673">
            <v>0</v>
          </cell>
          <cell r="F2673">
            <v>2488794.09</v>
          </cell>
          <cell r="G2673">
            <v>-2488794.09</v>
          </cell>
        </row>
        <row r="2674">
          <cell r="A2674" t="str">
            <v>600027.SH</v>
          </cell>
          <cell r="B2674" t="str">
            <v>华电国际</v>
          </cell>
          <cell r="C2674">
            <v>0</v>
          </cell>
          <cell r="D2674">
            <v>0</v>
          </cell>
          <cell r="E2674">
            <v>0</v>
          </cell>
          <cell r="F2674">
            <v>258463000</v>
          </cell>
          <cell r="G2674">
            <v>-258463000</v>
          </cell>
        </row>
        <row r="2675">
          <cell r="A2675" t="str">
            <v>600050.SH</v>
          </cell>
          <cell r="B2675" t="str">
            <v>中国联通</v>
          </cell>
          <cell r="C2675">
            <v>0</v>
          </cell>
          <cell r="D2675">
            <v>0</v>
          </cell>
          <cell r="E2675">
            <v>0</v>
          </cell>
          <cell r="F2675">
            <v>-1573110152</v>
          </cell>
          <cell r="G2675">
            <v>1573110152</v>
          </cell>
        </row>
        <row r="2676">
          <cell r="A2676" t="str">
            <v>600053.SH</v>
          </cell>
          <cell r="B2676" t="str">
            <v>九鼎投资</v>
          </cell>
          <cell r="C2676">
            <v>0</v>
          </cell>
          <cell r="D2676">
            <v>0</v>
          </cell>
          <cell r="E2676">
            <v>0</v>
          </cell>
          <cell r="F2676">
            <v>91404.53</v>
          </cell>
          <cell r="G2676">
            <v>-91404.53</v>
          </cell>
        </row>
        <row r="2677">
          <cell r="A2677" t="str">
            <v>600098.SH</v>
          </cell>
          <cell r="B2677" t="str">
            <v>广州发展</v>
          </cell>
          <cell r="C2677">
            <v>0</v>
          </cell>
          <cell r="D2677">
            <v>0</v>
          </cell>
          <cell r="E2677">
            <v>0</v>
          </cell>
          <cell r="F2677">
            <v>389791</v>
          </cell>
          <cell r="G2677">
            <v>-389791</v>
          </cell>
        </row>
        <row r="2678">
          <cell r="A2678" t="str">
            <v>600030.SH</v>
          </cell>
          <cell r="B2678" t="str">
            <v>中信证券</v>
          </cell>
          <cell r="C2678">
            <v>0</v>
          </cell>
          <cell r="D2678">
            <v>0</v>
          </cell>
          <cell r="E2678">
            <v>0</v>
          </cell>
          <cell r="F2678">
            <v>34034286.23</v>
          </cell>
          <cell r="G2678">
            <v>-34034286.23</v>
          </cell>
        </row>
        <row r="2679">
          <cell r="A2679" t="str">
            <v>600056.SH</v>
          </cell>
          <cell r="B2679" t="str">
            <v>中国医药</v>
          </cell>
          <cell r="C2679">
            <v>0</v>
          </cell>
          <cell r="D2679">
            <v>0</v>
          </cell>
          <cell r="E2679">
            <v>0</v>
          </cell>
          <cell r="F2679">
            <v>12240428.82</v>
          </cell>
          <cell r="G2679">
            <v>-12240428.82</v>
          </cell>
        </row>
        <row r="2680">
          <cell r="A2680" t="str">
            <v>600052.SH</v>
          </cell>
          <cell r="B2680" t="str">
            <v>东望时代</v>
          </cell>
          <cell r="C2680">
            <v>0</v>
          </cell>
          <cell r="D2680">
            <v>0</v>
          </cell>
          <cell r="E2680">
            <v>0</v>
          </cell>
          <cell r="F2680">
            <v>7091.1</v>
          </cell>
          <cell r="G2680">
            <v>-7091.1</v>
          </cell>
        </row>
        <row r="2681">
          <cell r="A2681" t="str">
            <v>600062.SH</v>
          </cell>
          <cell r="B2681" t="str">
            <v>华润双鹤</v>
          </cell>
          <cell r="C2681">
            <v>0</v>
          </cell>
          <cell r="D2681">
            <v>0</v>
          </cell>
          <cell r="E2681">
            <v>0</v>
          </cell>
          <cell r="F2681">
            <v>4482205.39</v>
          </cell>
          <cell r="G2681">
            <v>-4482205.39</v>
          </cell>
        </row>
        <row r="2682">
          <cell r="A2682" t="str">
            <v>600054.SH</v>
          </cell>
          <cell r="B2682" t="str">
            <v>黄山旅游</v>
          </cell>
          <cell r="C2682">
            <v>0</v>
          </cell>
          <cell r="D2682">
            <v>0</v>
          </cell>
          <cell r="E2682">
            <v>0</v>
          </cell>
          <cell r="F2682">
            <v>55688.58</v>
          </cell>
          <cell r="G2682">
            <v>-55688.58</v>
          </cell>
        </row>
        <row r="2683">
          <cell r="A2683" t="str">
            <v>600028.SH</v>
          </cell>
          <cell r="B2683" t="str">
            <v>中国石化</v>
          </cell>
          <cell r="C2683">
            <v>0</v>
          </cell>
          <cell r="D2683">
            <v>0</v>
          </cell>
          <cell r="E2683">
            <v>0</v>
          </cell>
          <cell r="F2683">
            <v>433000000</v>
          </cell>
          <cell r="G2683">
            <v>-433000000</v>
          </cell>
        </row>
        <row r="2684">
          <cell r="A2684" t="str">
            <v>600103.SH</v>
          </cell>
          <cell r="B2684" t="str">
            <v>青山纸业</v>
          </cell>
          <cell r="C2684">
            <v>0</v>
          </cell>
          <cell r="D2684">
            <v>0</v>
          </cell>
          <cell r="E2684">
            <v>0</v>
          </cell>
          <cell r="F2684">
            <v>-28594.15</v>
          </cell>
          <cell r="G2684">
            <v>28594.15</v>
          </cell>
        </row>
        <row r="2685">
          <cell r="A2685" t="str">
            <v>600063.SH</v>
          </cell>
          <cell r="B2685" t="str">
            <v>皖维高新</v>
          </cell>
          <cell r="C2685">
            <v>0</v>
          </cell>
          <cell r="D2685">
            <v>0</v>
          </cell>
          <cell r="E2685">
            <v>0</v>
          </cell>
          <cell r="F2685">
            <v>210369.85</v>
          </cell>
          <cell r="G2685">
            <v>-210369.85</v>
          </cell>
        </row>
        <row r="2686">
          <cell r="A2686" t="str">
            <v>600075.SH</v>
          </cell>
          <cell r="B2686" t="str">
            <v>新疆天业</v>
          </cell>
          <cell r="C2686">
            <v>0</v>
          </cell>
          <cell r="D2686">
            <v>0</v>
          </cell>
          <cell r="E2686">
            <v>0</v>
          </cell>
          <cell r="F2686">
            <v>6895217.58</v>
          </cell>
          <cell r="G2686">
            <v>-6895217.58</v>
          </cell>
        </row>
        <row r="2687">
          <cell r="A2687" t="str">
            <v>600076.SH</v>
          </cell>
          <cell r="B2687" t="str">
            <v>康欣新材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</row>
        <row r="2688">
          <cell r="A2688" t="str">
            <v>600037.SH</v>
          </cell>
          <cell r="B2688" t="str">
            <v>歌华有线</v>
          </cell>
          <cell r="C2688">
            <v>0</v>
          </cell>
          <cell r="D2688">
            <v>0</v>
          </cell>
          <cell r="E2688">
            <v>0</v>
          </cell>
          <cell r="F2688">
            <v>-4102049.33</v>
          </cell>
          <cell r="G2688">
            <v>4102049.33</v>
          </cell>
        </row>
        <row r="2689">
          <cell r="A2689" t="str">
            <v>600071.SH</v>
          </cell>
          <cell r="B2689" t="str">
            <v>凤凰光学</v>
          </cell>
          <cell r="C2689">
            <v>0</v>
          </cell>
          <cell r="D2689">
            <v>0</v>
          </cell>
          <cell r="E2689">
            <v>0</v>
          </cell>
          <cell r="F2689">
            <v>851792.42</v>
          </cell>
          <cell r="G2689">
            <v>-851792.42</v>
          </cell>
        </row>
        <row r="2690">
          <cell r="A2690" t="str">
            <v>600058.SH</v>
          </cell>
          <cell r="B2690" t="str">
            <v>五矿发展</v>
          </cell>
          <cell r="C2690">
            <v>0</v>
          </cell>
          <cell r="D2690">
            <v>0</v>
          </cell>
          <cell r="E2690">
            <v>0</v>
          </cell>
          <cell r="F2690">
            <v>2476131.78</v>
          </cell>
          <cell r="G2690">
            <v>-2476131.78</v>
          </cell>
        </row>
        <row r="2691">
          <cell r="A2691" t="str">
            <v>600072.SH</v>
          </cell>
          <cell r="B2691" t="str">
            <v>中船科技</v>
          </cell>
          <cell r="C2691">
            <v>0</v>
          </cell>
          <cell r="D2691">
            <v>0</v>
          </cell>
          <cell r="E2691">
            <v>0</v>
          </cell>
          <cell r="F2691">
            <v>-37397</v>
          </cell>
          <cell r="G2691">
            <v>37397</v>
          </cell>
        </row>
        <row r="2692">
          <cell r="A2692" t="str">
            <v>600131.SH</v>
          </cell>
          <cell r="B2692" t="str">
            <v>国网信通</v>
          </cell>
          <cell r="C2692">
            <v>0</v>
          </cell>
          <cell r="D2692">
            <v>0</v>
          </cell>
          <cell r="E2692">
            <v>0</v>
          </cell>
          <cell r="F2692">
            <v>-6367.88</v>
          </cell>
          <cell r="G2692">
            <v>6367.88</v>
          </cell>
        </row>
        <row r="2693">
          <cell r="A2693" t="str">
            <v>600095.SH</v>
          </cell>
          <cell r="B2693" t="str">
            <v>湘财股份</v>
          </cell>
          <cell r="C2693">
            <v>0</v>
          </cell>
          <cell r="D2693">
            <v>0</v>
          </cell>
          <cell r="E2693">
            <v>0</v>
          </cell>
          <cell r="F2693">
            <v>5570.08</v>
          </cell>
          <cell r="G2693">
            <v>-5570.08</v>
          </cell>
        </row>
        <row r="2694">
          <cell r="A2694" t="str">
            <v>600107.SH</v>
          </cell>
          <cell r="B2694" t="str">
            <v>美尔雅</v>
          </cell>
          <cell r="C2694">
            <v>0</v>
          </cell>
          <cell r="D2694">
            <v>0</v>
          </cell>
          <cell r="E2694">
            <v>0</v>
          </cell>
          <cell r="F2694">
            <v>-34183.26</v>
          </cell>
          <cell r="G2694">
            <v>34183.26</v>
          </cell>
        </row>
        <row r="2695">
          <cell r="A2695" t="str">
            <v>600121.SH</v>
          </cell>
          <cell r="B2695" t="str">
            <v>郑州煤电</v>
          </cell>
          <cell r="C2695">
            <v>0</v>
          </cell>
          <cell r="D2695">
            <v>0</v>
          </cell>
          <cell r="E2695">
            <v>0</v>
          </cell>
          <cell r="F2695">
            <v>-164323.61</v>
          </cell>
          <cell r="G2695">
            <v>164323.61</v>
          </cell>
        </row>
        <row r="2696">
          <cell r="A2696" t="str">
            <v>600088.SH</v>
          </cell>
          <cell r="B2696" t="str">
            <v>中视传媒</v>
          </cell>
          <cell r="C2696">
            <v>0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</row>
        <row r="2697">
          <cell r="A2697" t="str">
            <v>600089.SH</v>
          </cell>
          <cell r="B2697" t="str">
            <v>特变电工</v>
          </cell>
          <cell r="C2697">
            <v>0</v>
          </cell>
          <cell r="D2697">
            <v>0</v>
          </cell>
          <cell r="E2697">
            <v>0</v>
          </cell>
          <cell r="F2697">
            <v>18079948.43</v>
          </cell>
          <cell r="G2697">
            <v>-18079948.43</v>
          </cell>
        </row>
        <row r="2698">
          <cell r="A2698" t="str">
            <v>600073.SH</v>
          </cell>
          <cell r="B2698" t="str">
            <v>上海梅林</v>
          </cell>
          <cell r="C2698">
            <v>0</v>
          </cell>
          <cell r="D2698">
            <v>0</v>
          </cell>
          <cell r="E2698">
            <v>0</v>
          </cell>
          <cell r="F2698">
            <v>1119557.98</v>
          </cell>
          <cell r="G2698">
            <v>-1119557.98</v>
          </cell>
        </row>
        <row r="2699">
          <cell r="A2699" t="str">
            <v>600104.SH</v>
          </cell>
          <cell r="B2699" t="str">
            <v>上汽集团</v>
          </cell>
          <cell r="C2699">
            <v>0</v>
          </cell>
          <cell r="D2699">
            <v>0</v>
          </cell>
          <cell r="E2699">
            <v>0</v>
          </cell>
          <cell r="F2699">
            <v>523376333.95</v>
          </cell>
          <cell r="G2699">
            <v>-523376333.95</v>
          </cell>
        </row>
        <row r="2700">
          <cell r="A2700" t="str">
            <v>600122.SH</v>
          </cell>
          <cell r="B2700" t="str">
            <v>ST宏图</v>
          </cell>
          <cell r="C2700">
            <v>0</v>
          </cell>
          <cell r="D2700">
            <v>0</v>
          </cell>
          <cell r="E2700">
            <v>0</v>
          </cell>
          <cell r="F2700">
            <v>-50</v>
          </cell>
          <cell r="G2700">
            <v>50</v>
          </cell>
        </row>
        <row r="2701">
          <cell r="A2701" t="str">
            <v>600130.SH</v>
          </cell>
          <cell r="B2701" t="str">
            <v>波导股份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</row>
        <row r="2702">
          <cell r="A2702" t="str">
            <v>600135.SH</v>
          </cell>
          <cell r="B2702" t="str">
            <v>乐凯胶片</v>
          </cell>
          <cell r="C2702">
            <v>0</v>
          </cell>
          <cell r="D2702">
            <v>0</v>
          </cell>
          <cell r="E2702">
            <v>0</v>
          </cell>
          <cell r="F2702">
            <v>43016.71</v>
          </cell>
          <cell r="G2702">
            <v>-43016.71</v>
          </cell>
        </row>
        <row r="2703">
          <cell r="A2703" t="str">
            <v>600101.SH</v>
          </cell>
          <cell r="B2703" t="str">
            <v>明星电力</v>
          </cell>
          <cell r="C2703">
            <v>0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</row>
        <row r="2704">
          <cell r="A2704" t="str">
            <v>600110.SH</v>
          </cell>
          <cell r="B2704" t="str">
            <v>诺德股份</v>
          </cell>
          <cell r="C2704">
            <v>0</v>
          </cell>
          <cell r="D2704">
            <v>0</v>
          </cell>
          <cell r="E2704">
            <v>0</v>
          </cell>
          <cell r="F2704">
            <v>-197057.26</v>
          </cell>
          <cell r="G2704">
            <v>197057.26</v>
          </cell>
        </row>
        <row r="2705">
          <cell r="A2705" t="str">
            <v>600126.SH</v>
          </cell>
          <cell r="B2705" t="str">
            <v>杭钢股份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</row>
        <row r="2706">
          <cell r="A2706" t="str">
            <v>600097.SH</v>
          </cell>
          <cell r="B2706" t="str">
            <v>开创国际</v>
          </cell>
          <cell r="C2706">
            <v>0</v>
          </cell>
          <cell r="D2706">
            <v>0</v>
          </cell>
          <cell r="E2706">
            <v>0</v>
          </cell>
          <cell r="F2706">
            <v>133683198.41</v>
          </cell>
          <cell r="G2706">
            <v>-133683198.41</v>
          </cell>
        </row>
        <row r="2707">
          <cell r="A2707" t="str">
            <v>600119.SH</v>
          </cell>
          <cell r="B2707" t="str">
            <v>长江投资</v>
          </cell>
          <cell r="C2707">
            <v>0</v>
          </cell>
          <cell r="D2707">
            <v>0</v>
          </cell>
          <cell r="E2707">
            <v>0</v>
          </cell>
          <cell r="F2707">
            <v>63290.11</v>
          </cell>
          <cell r="G2707">
            <v>-63290.11</v>
          </cell>
        </row>
        <row r="2708">
          <cell r="A2708" t="str">
            <v>600151.SH</v>
          </cell>
          <cell r="B2708" t="str">
            <v>航天机电</v>
          </cell>
          <cell r="C2708">
            <v>0</v>
          </cell>
          <cell r="D2708">
            <v>0</v>
          </cell>
          <cell r="E2708">
            <v>0</v>
          </cell>
          <cell r="F2708">
            <v>345104.22</v>
          </cell>
          <cell r="G2708">
            <v>-345104.22</v>
          </cell>
        </row>
        <row r="2709">
          <cell r="A2709" t="str">
            <v>600138.SH</v>
          </cell>
          <cell r="B2709" t="str">
            <v>中青旅</v>
          </cell>
          <cell r="C2709">
            <v>0</v>
          </cell>
          <cell r="D2709">
            <v>0</v>
          </cell>
          <cell r="E2709">
            <v>0</v>
          </cell>
          <cell r="F2709">
            <v>51796435.72</v>
          </cell>
          <cell r="G2709">
            <v>-51796435.72</v>
          </cell>
        </row>
        <row r="2710">
          <cell r="A2710" t="str">
            <v>600170.SH</v>
          </cell>
          <cell r="B2710" t="str">
            <v>上海建工</v>
          </cell>
          <cell r="C2710">
            <v>0</v>
          </cell>
          <cell r="D2710">
            <v>0</v>
          </cell>
          <cell r="E2710">
            <v>0</v>
          </cell>
          <cell r="F2710">
            <v>39339143.13</v>
          </cell>
          <cell r="G2710">
            <v>-39339143.13</v>
          </cell>
        </row>
        <row r="2711">
          <cell r="A2711" t="str">
            <v>600129.SH</v>
          </cell>
          <cell r="B2711" t="str">
            <v>太极集团</v>
          </cell>
          <cell r="C2711">
            <v>0</v>
          </cell>
          <cell r="D2711">
            <v>0</v>
          </cell>
          <cell r="E2711">
            <v>0</v>
          </cell>
          <cell r="F2711">
            <v>6245649.7</v>
          </cell>
          <cell r="G2711">
            <v>-6245649.7</v>
          </cell>
        </row>
        <row r="2712">
          <cell r="A2712" t="str">
            <v>600139.SH</v>
          </cell>
          <cell r="B2712" t="str">
            <v>ST西源</v>
          </cell>
          <cell r="C2712">
            <v>0</v>
          </cell>
          <cell r="D2712">
            <v>0</v>
          </cell>
          <cell r="E2712">
            <v>0</v>
          </cell>
          <cell r="F2712">
            <v>442.48</v>
          </cell>
          <cell r="G2712">
            <v>-442.48</v>
          </cell>
        </row>
        <row r="2713">
          <cell r="A2713" t="str">
            <v>600115.SH</v>
          </cell>
          <cell r="B2713" t="str">
            <v>中国东航</v>
          </cell>
          <cell r="C2713">
            <v>0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</row>
        <row r="2714">
          <cell r="A2714" t="str">
            <v>600105.SH</v>
          </cell>
          <cell r="B2714" t="str">
            <v>永鼎股份</v>
          </cell>
          <cell r="C2714">
            <v>0</v>
          </cell>
          <cell r="D2714">
            <v>0</v>
          </cell>
          <cell r="E2714">
            <v>0</v>
          </cell>
          <cell r="F2714">
            <v>10503.24</v>
          </cell>
          <cell r="G2714">
            <v>-10503.24</v>
          </cell>
        </row>
        <row r="2715">
          <cell r="A2715" t="str">
            <v>600152.SH</v>
          </cell>
          <cell r="B2715" t="str">
            <v>维科技术</v>
          </cell>
          <cell r="C2715">
            <v>0</v>
          </cell>
          <cell r="D2715">
            <v>0</v>
          </cell>
          <cell r="E2715">
            <v>0</v>
          </cell>
          <cell r="F2715">
            <v>318800.6</v>
          </cell>
          <cell r="G2715">
            <v>-318800.6</v>
          </cell>
        </row>
        <row r="2716">
          <cell r="A2716" t="str">
            <v>600145.SH</v>
          </cell>
          <cell r="B2716" t="str">
            <v>退市新亿</v>
          </cell>
          <cell r="C2716">
            <v>0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</row>
        <row r="2717">
          <cell r="A2717" t="str">
            <v>600133.SH</v>
          </cell>
          <cell r="B2717" t="str">
            <v>东湖高新</v>
          </cell>
          <cell r="C2717">
            <v>0</v>
          </cell>
          <cell r="D2717">
            <v>0</v>
          </cell>
          <cell r="E2717">
            <v>0</v>
          </cell>
          <cell r="F2717">
            <v>30259160.22</v>
          </cell>
          <cell r="G2717">
            <v>-30259160.22</v>
          </cell>
        </row>
        <row r="2718">
          <cell r="A2718" t="str">
            <v>600159.SH</v>
          </cell>
          <cell r="B2718" t="str">
            <v>大龙地产</v>
          </cell>
          <cell r="C2718">
            <v>0</v>
          </cell>
          <cell r="D2718">
            <v>0</v>
          </cell>
          <cell r="E2718">
            <v>0</v>
          </cell>
          <cell r="F2718">
            <v>176079.23</v>
          </cell>
          <cell r="G2718">
            <v>-176079.23</v>
          </cell>
        </row>
        <row r="2719">
          <cell r="A2719" t="str">
            <v>600162.SH</v>
          </cell>
          <cell r="B2719" t="str">
            <v>香江控股</v>
          </cell>
          <cell r="C2719">
            <v>0</v>
          </cell>
          <cell r="D2719">
            <v>0</v>
          </cell>
          <cell r="E2719">
            <v>0</v>
          </cell>
          <cell r="F2719">
            <v>68802431.54</v>
          </cell>
          <cell r="G2719">
            <v>-68802431.54</v>
          </cell>
        </row>
        <row r="2720">
          <cell r="A2720" t="str">
            <v>600067.SH</v>
          </cell>
          <cell r="B2720" t="str">
            <v>冠城大通</v>
          </cell>
          <cell r="C2720">
            <v>0</v>
          </cell>
          <cell r="D2720">
            <v>0</v>
          </cell>
          <cell r="E2720">
            <v>0</v>
          </cell>
          <cell r="F2720">
            <v>-3628623.47</v>
          </cell>
          <cell r="G2720">
            <v>3628623.47</v>
          </cell>
        </row>
        <row r="2721">
          <cell r="A2721" t="str">
            <v>600137.SH</v>
          </cell>
          <cell r="B2721" t="str">
            <v>浪莎股份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</row>
        <row r="2722">
          <cell r="A2722" t="str">
            <v>600055.SH</v>
          </cell>
          <cell r="B2722" t="str">
            <v>万东医疗</v>
          </cell>
          <cell r="C2722">
            <v>0</v>
          </cell>
          <cell r="D2722">
            <v>0</v>
          </cell>
          <cell r="E2722">
            <v>0</v>
          </cell>
          <cell r="F2722">
            <v>-156794.29</v>
          </cell>
          <cell r="G2722">
            <v>156794.29</v>
          </cell>
        </row>
        <row r="2723">
          <cell r="A2723" t="str">
            <v>600106.SH</v>
          </cell>
          <cell r="B2723" t="str">
            <v>重庆路桥</v>
          </cell>
          <cell r="C2723">
            <v>0</v>
          </cell>
          <cell r="D2723">
            <v>0</v>
          </cell>
          <cell r="E2723">
            <v>0</v>
          </cell>
          <cell r="F2723">
            <v>-1293.24</v>
          </cell>
          <cell r="G2723">
            <v>1293.24</v>
          </cell>
        </row>
        <row r="2724">
          <cell r="A2724" t="str">
            <v>600176.SH</v>
          </cell>
          <cell r="B2724" t="str">
            <v>中国巨石</v>
          </cell>
          <cell r="C2724">
            <v>0</v>
          </cell>
          <cell r="D2724">
            <v>0</v>
          </cell>
          <cell r="E2724">
            <v>0</v>
          </cell>
          <cell r="F2724">
            <v>347964429.6</v>
          </cell>
          <cell r="G2724">
            <v>-347964429.6</v>
          </cell>
        </row>
        <row r="2725">
          <cell r="A2725" t="str">
            <v>600082.SH</v>
          </cell>
          <cell r="B2725" t="str">
            <v>海泰发展</v>
          </cell>
          <cell r="C2725">
            <v>0</v>
          </cell>
          <cell r="D2725">
            <v>0</v>
          </cell>
          <cell r="E2725">
            <v>0</v>
          </cell>
          <cell r="F2725">
            <v>39085.82</v>
          </cell>
          <cell r="G2725">
            <v>-39085.82</v>
          </cell>
        </row>
        <row r="2726">
          <cell r="A2726" t="str">
            <v>600096.SH</v>
          </cell>
          <cell r="B2726" t="str">
            <v>云天化</v>
          </cell>
          <cell r="C2726">
            <v>0</v>
          </cell>
          <cell r="D2726">
            <v>0</v>
          </cell>
          <cell r="E2726">
            <v>0</v>
          </cell>
          <cell r="F2726">
            <v>10396717.34</v>
          </cell>
          <cell r="G2726">
            <v>-10396717.34</v>
          </cell>
        </row>
        <row r="2727">
          <cell r="A2727" t="str">
            <v>600127.SH</v>
          </cell>
          <cell r="B2727" t="str">
            <v>金健米业</v>
          </cell>
          <cell r="C2727">
            <v>0</v>
          </cell>
          <cell r="D2727">
            <v>0</v>
          </cell>
          <cell r="E2727">
            <v>0</v>
          </cell>
          <cell r="F2727">
            <v>-44315.72</v>
          </cell>
          <cell r="G2727">
            <v>44315.72</v>
          </cell>
        </row>
        <row r="2728">
          <cell r="A2728" t="str">
            <v>600146.SH</v>
          </cell>
          <cell r="B2728" t="str">
            <v>*ST环球</v>
          </cell>
          <cell r="C2728">
            <v>0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</row>
        <row r="2729">
          <cell r="A2729" t="str">
            <v>600237.SH</v>
          </cell>
          <cell r="B2729" t="str">
            <v>铜峰电子</v>
          </cell>
          <cell r="C2729">
            <v>0</v>
          </cell>
          <cell r="D2729">
            <v>0</v>
          </cell>
          <cell r="E2729">
            <v>0</v>
          </cell>
          <cell r="F2729">
            <v>-3032524.77</v>
          </cell>
          <cell r="G2729">
            <v>3032524.77</v>
          </cell>
        </row>
        <row r="2730">
          <cell r="A2730" t="str">
            <v>600243.SH</v>
          </cell>
          <cell r="B2730" t="str">
            <v>青海华鼎</v>
          </cell>
          <cell r="C2730">
            <v>0</v>
          </cell>
          <cell r="D2730">
            <v>0</v>
          </cell>
          <cell r="E2730">
            <v>0</v>
          </cell>
          <cell r="F2730">
            <v>-1819048.95</v>
          </cell>
          <cell r="G2730">
            <v>1819048.95</v>
          </cell>
        </row>
        <row r="2731">
          <cell r="A2731" t="str">
            <v>600218.SH</v>
          </cell>
          <cell r="B2731" t="str">
            <v>全柴动力</v>
          </cell>
          <cell r="C2731">
            <v>0</v>
          </cell>
          <cell r="D2731">
            <v>0</v>
          </cell>
          <cell r="E2731">
            <v>0</v>
          </cell>
          <cell r="F2731">
            <v>88487.42</v>
          </cell>
          <cell r="G2731">
            <v>-88487.42</v>
          </cell>
        </row>
        <row r="2732">
          <cell r="A2732" t="str">
            <v>600177.SH</v>
          </cell>
          <cell r="B2732" t="str">
            <v>雅戈尔</v>
          </cell>
          <cell r="C2732">
            <v>0</v>
          </cell>
          <cell r="D2732">
            <v>0</v>
          </cell>
          <cell r="E2732">
            <v>0</v>
          </cell>
          <cell r="F2732">
            <v>9125438.34</v>
          </cell>
          <cell r="G2732">
            <v>-9125438.34</v>
          </cell>
        </row>
        <row r="2733">
          <cell r="A2733" t="str">
            <v>600178.SH</v>
          </cell>
          <cell r="B2733" t="str">
            <v>东安动力</v>
          </cell>
          <cell r="C2733">
            <v>0</v>
          </cell>
          <cell r="D2733">
            <v>0</v>
          </cell>
          <cell r="E2733">
            <v>0</v>
          </cell>
          <cell r="F2733">
            <v>4140437.99</v>
          </cell>
          <cell r="G2733">
            <v>-4140437.99</v>
          </cell>
        </row>
        <row r="2734">
          <cell r="A2734" t="str">
            <v>600197.SH</v>
          </cell>
          <cell r="B2734" t="str">
            <v>伊力特</v>
          </cell>
          <cell r="C2734">
            <v>0</v>
          </cell>
          <cell r="D2734">
            <v>0</v>
          </cell>
          <cell r="E2734">
            <v>0</v>
          </cell>
          <cell r="F2734">
            <v>856983.76</v>
          </cell>
          <cell r="G2734">
            <v>-856983.76</v>
          </cell>
        </row>
        <row r="2735">
          <cell r="A2735" t="str">
            <v>600213.SH</v>
          </cell>
          <cell r="B2735" t="str">
            <v>亚星客车</v>
          </cell>
          <cell r="C2735">
            <v>0</v>
          </cell>
          <cell r="D2735">
            <v>0</v>
          </cell>
          <cell r="E2735">
            <v>0</v>
          </cell>
          <cell r="F2735">
            <v>486467.56</v>
          </cell>
          <cell r="G2735">
            <v>-486467.56</v>
          </cell>
        </row>
        <row r="2736">
          <cell r="A2736" t="str">
            <v>600290.SH</v>
          </cell>
          <cell r="B2736" t="str">
            <v>ST华仪</v>
          </cell>
          <cell r="C2736">
            <v>0</v>
          </cell>
          <cell r="D2736">
            <v>0</v>
          </cell>
          <cell r="E2736">
            <v>0</v>
          </cell>
          <cell r="F2736">
            <v>-14974984.93</v>
          </cell>
          <cell r="G2736">
            <v>14974984.93</v>
          </cell>
        </row>
        <row r="2737">
          <cell r="A2737" t="str">
            <v>600307.SH</v>
          </cell>
          <cell r="B2737" t="str">
            <v>酒钢宏兴</v>
          </cell>
          <cell r="C2737">
            <v>0</v>
          </cell>
          <cell r="D2737">
            <v>0</v>
          </cell>
          <cell r="E2737">
            <v>0</v>
          </cell>
          <cell r="F2737">
            <v>76032739.1</v>
          </cell>
          <cell r="G2737">
            <v>-76032739.1</v>
          </cell>
        </row>
        <row r="2738">
          <cell r="A2738" t="str">
            <v>600189.SH</v>
          </cell>
          <cell r="B2738" t="str">
            <v>泉阳泉</v>
          </cell>
          <cell r="C2738">
            <v>0</v>
          </cell>
          <cell r="D2738">
            <v>0</v>
          </cell>
          <cell r="E2738">
            <v>0</v>
          </cell>
          <cell r="F2738">
            <v>35423.6</v>
          </cell>
          <cell r="G2738">
            <v>-35423.6</v>
          </cell>
        </row>
        <row r="2739">
          <cell r="A2739" t="str">
            <v>600267.SH</v>
          </cell>
          <cell r="B2739" t="str">
            <v>海正药业</v>
          </cell>
          <cell r="C2739">
            <v>0</v>
          </cell>
          <cell r="D2739">
            <v>0</v>
          </cell>
          <cell r="E2739">
            <v>0</v>
          </cell>
          <cell r="F2739">
            <v>26559730.04</v>
          </cell>
          <cell r="G2739">
            <v>-26559730.04</v>
          </cell>
        </row>
        <row r="2740">
          <cell r="A2740" t="str">
            <v>600258.SH</v>
          </cell>
          <cell r="B2740" t="str">
            <v>首旅酒店</v>
          </cell>
          <cell r="C2740">
            <v>0</v>
          </cell>
          <cell r="D2740">
            <v>0</v>
          </cell>
          <cell r="E2740">
            <v>0</v>
          </cell>
          <cell r="F2740">
            <v>3244461.76</v>
          </cell>
          <cell r="G2740">
            <v>-3244461.76</v>
          </cell>
        </row>
        <row r="2741">
          <cell r="A2741" t="str">
            <v>600179.SH</v>
          </cell>
          <cell r="B2741" t="str">
            <v>安通控股</v>
          </cell>
          <cell r="C2741">
            <v>0</v>
          </cell>
          <cell r="D2741">
            <v>0</v>
          </cell>
          <cell r="E2741">
            <v>0</v>
          </cell>
          <cell r="F2741">
            <v>68131</v>
          </cell>
          <cell r="G2741">
            <v>-68131</v>
          </cell>
        </row>
        <row r="2742">
          <cell r="A2742" t="str">
            <v>600219.SH</v>
          </cell>
          <cell r="B2742" t="str">
            <v>南山铝业</v>
          </cell>
          <cell r="C2742">
            <v>0</v>
          </cell>
          <cell r="D2742">
            <v>0</v>
          </cell>
          <cell r="E2742">
            <v>0</v>
          </cell>
          <cell r="F2742">
            <v>4272269.79</v>
          </cell>
          <cell r="G2742">
            <v>-4272269.79</v>
          </cell>
        </row>
        <row r="2743">
          <cell r="A2743" t="str">
            <v>600200.SH</v>
          </cell>
          <cell r="B2743" t="str">
            <v>江苏吴中</v>
          </cell>
          <cell r="C2743">
            <v>0</v>
          </cell>
          <cell r="D2743">
            <v>0</v>
          </cell>
          <cell r="E2743">
            <v>0</v>
          </cell>
          <cell r="F2743">
            <v>100616314.71</v>
          </cell>
          <cell r="G2743">
            <v>-100616314.71</v>
          </cell>
        </row>
        <row r="2744">
          <cell r="A2744" t="str">
            <v>600186.SH</v>
          </cell>
          <cell r="B2744" t="str">
            <v>莲花健康</v>
          </cell>
          <cell r="C2744">
            <v>0</v>
          </cell>
          <cell r="D2744">
            <v>0</v>
          </cell>
          <cell r="E2744">
            <v>0</v>
          </cell>
          <cell r="F2744">
            <v>-155504.61</v>
          </cell>
          <cell r="G2744">
            <v>155504.61</v>
          </cell>
        </row>
        <row r="2745">
          <cell r="A2745" t="str">
            <v>600299.SH</v>
          </cell>
          <cell r="B2745" t="str">
            <v>安迪苏</v>
          </cell>
          <cell r="C2745">
            <v>0</v>
          </cell>
          <cell r="D2745">
            <v>0</v>
          </cell>
          <cell r="E2745">
            <v>0</v>
          </cell>
          <cell r="F2745">
            <v>144353</v>
          </cell>
          <cell r="G2745">
            <v>-144353</v>
          </cell>
        </row>
        <row r="2746">
          <cell r="A2746" t="str">
            <v>600379.SH</v>
          </cell>
          <cell r="B2746" t="str">
            <v>宝光股份</v>
          </cell>
          <cell r="C2746">
            <v>0</v>
          </cell>
          <cell r="D2746">
            <v>0</v>
          </cell>
          <cell r="E2746">
            <v>0</v>
          </cell>
          <cell r="F2746">
            <v>133873.31</v>
          </cell>
          <cell r="G2746">
            <v>-133873.31</v>
          </cell>
        </row>
        <row r="2747">
          <cell r="A2747" t="str">
            <v>600198.SH</v>
          </cell>
          <cell r="B2747" t="str">
            <v>*ST大唐</v>
          </cell>
          <cell r="C2747">
            <v>0</v>
          </cell>
          <cell r="D2747">
            <v>0</v>
          </cell>
          <cell r="E2747">
            <v>0</v>
          </cell>
          <cell r="F2747">
            <v>5740.73</v>
          </cell>
          <cell r="G2747">
            <v>-5740.73</v>
          </cell>
        </row>
        <row r="2748">
          <cell r="A2748" t="str">
            <v>600248.SH</v>
          </cell>
          <cell r="B2748" t="str">
            <v>陕西建工</v>
          </cell>
          <cell r="C2748">
            <v>0</v>
          </cell>
          <cell r="D2748">
            <v>0</v>
          </cell>
          <cell r="E2748">
            <v>0</v>
          </cell>
          <cell r="F2748">
            <v>1388829.13</v>
          </cell>
          <cell r="G2748">
            <v>-1388829.13</v>
          </cell>
        </row>
        <row r="2749">
          <cell r="A2749" t="str">
            <v>600209.SH</v>
          </cell>
          <cell r="B2749" t="str">
            <v>*ST罗顿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</row>
        <row r="2750">
          <cell r="A2750" t="str">
            <v>600278.SH</v>
          </cell>
          <cell r="B2750" t="str">
            <v>东方创业</v>
          </cell>
          <cell r="C2750">
            <v>0</v>
          </cell>
          <cell r="D2750">
            <v>0</v>
          </cell>
          <cell r="E2750">
            <v>0</v>
          </cell>
          <cell r="F2750">
            <v>842059.44</v>
          </cell>
          <cell r="G2750">
            <v>-842059.44</v>
          </cell>
        </row>
        <row r="2751">
          <cell r="A2751" t="str">
            <v>600228.SH</v>
          </cell>
          <cell r="B2751" t="str">
            <v>返利科技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</row>
        <row r="2752">
          <cell r="A2752" t="str">
            <v>600246.SH</v>
          </cell>
          <cell r="B2752" t="str">
            <v>万通发展</v>
          </cell>
          <cell r="C2752">
            <v>0</v>
          </cell>
          <cell r="D2752">
            <v>0</v>
          </cell>
          <cell r="E2752">
            <v>0</v>
          </cell>
          <cell r="F2752">
            <v>-11029.25</v>
          </cell>
          <cell r="G2752">
            <v>11029.25</v>
          </cell>
        </row>
        <row r="2753">
          <cell r="A2753" t="str">
            <v>600188.SH</v>
          </cell>
          <cell r="B2753" t="str">
            <v>兖矿能源</v>
          </cell>
          <cell r="C2753">
            <v>0</v>
          </cell>
          <cell r="D2753">
            <v>0</v>
          </cell>
          <cell r="E2753">
            <v>0</v>
          </cell>
          <cell r="F2753">
            <v>31125000</v>
          </cell>
          <cell r="G2753">
            <v>-31125000</v>
          </cell>
        </row>
        <row r="2754">
          <cell r="A2754" t="str">
            <v>600283.SH</v>
          </cell>
          <cell r="B2754" t="str">
            <v>钱江水利</v>
          </cell>
          <cell r="C2754">
            <v>0</v>
          </cell>
          <cell r="D2754">
            <v>0</v>
          </cell>
          <cell r="E2754">
            <v>0</v>
          </cell>
          <cell r="F2754">
            <v>-8763419.94</v>
          </cell>
          <cell r="G2754">
            <v>8763419.94</v>
          </cell>
        </row>
        <row r="2755">
          <cell r="A2755" t="str">
            <v>600279.SH</v>
          </cell>
          <cell r="B2755" t="str">
            <v>重庆港</v>
          </cell>
          <cell r="C2755">
            <v>0</v>
          </cell>
          <cell r="D2755">
            <v>0</v>
          </cell>
          <cell r="E2755">
            <v>0</v>
          </cell>
          <cell r="F2755">
            <v>5490883.12</v>
          </cell>
          <cell r="G2755">
            <v>-5490883.12</v>
          </cell>
        </row>
        <row r="2756">
          <cell r="A2756" t="str">
            <v>600297.SH</v>
          </cell>
          <cell r="B2756" t="str">
            <v>广汇汽车</v>
          </cell>
          <cell r="C2756">
            <v>0</v>
          </cell>
          <cell r="D2756">
            <v>0</v>
          </cell>
          <cell r="E2756">
            <v>0</v>
          </cell>
          <cell r="F2756">
            <v>97667002.12</v>
          </cell>
          <cell r="G2756">
            <v>-97667002.12</v>
          </cell>
        </row>
        <row r="2757">
          <cell r="A2757" t="str">
            <v>600389.SH</v>
          </cell>
          <cell r="B2757" t="str">
            <v>江山股份</v>
          </cell>
          <cell r="C2757">
            <v>0</v>
          </cell>
          <cell r="D2757">
            <v>0</v>
          </cell>
          <cell r="E2757">
            <v>0</v>
          </cell>
          <cell r="F2757">
            <v>392817.72</v>
          </cell>
          <cell r="G2757">
            <v>-392817.72</v>
          </cell>
        </row>
        <row r="2758">
          <cell r="A2758" t="str">
            <v>600331.SH</v>
          </cell>
          <cell r="B2758" t="str">
            <v>宏达股份</v>
          </cell>
          <cell r="C2758">
            <v>0</v>
          </cell>
          <cell r="D2758">
            <v>0</v>
          </cell>
          <cell r="E2758">
            <v>0</v>
          </cell>
          <cell r="F2758">
            <v>196593496.49</v>
          </cell>
          <cell r="G2758">
            <v>-196593496.49</v>
          </cell>
        </row>
        <row r="2759">
          <cell r="A2759" t="str">
            <v>600305.SH</v>
          </cell>
          <cell r="B2759" t="str">
            <v>恒顺醋业</v>
          </cell>
          <cell r="C2759">
            <v>0</v>
          </cell>
          <cell r="D2759">
            <v>0</v>
          </cell>
          <cell r="E2759">
            <v>0</v>
          </cell>
          <cell r="F2759">
            <v>-19456.97</v>
          </cell>
          <cell r="G2759">
            <v>19456.97</v>
          </cell>
        </row>
        <row r="2760">
          <cell r="A2760" t="str">
            <v>600309.SH</v>
          </cell>
          <cell r="B2760" t="str">
            <v>万华化学</v>
          </cell>
          <cell r="C2760">
            <v>0</v>
          </cell>
          <cell r="D2760">
            <v>0</v>
          </cell>
          <cell r="E2760">
            <v>0</v>
          </cell>
          <cell r="F2760">
            <v>-16405662.94</v>
          </cell>
          <cell r="G2760">
            <v>16405662.94</v>
          </cell>
        </row>
        <row r="2761">
          <cell r="A2761" t="str">
            <v>600265.SH</v>
          </cell>
          <cell r="B2761" t="str">
            <v>*ST景谷</v>
          </cell>
          <cell r="C2761">
            <v>0</v>
          </cell>
          <cell r="D2761">
            <v>0</v>
          </cell>
          <cell r="E2761">
            <v>0</v>
          </cell>
          <cell r="F2761">
            <v>2284037.97</v>
          </cell>
          <cell r="G2761">
            <v>-2284037.97</v>
          </cell>
        </row>
        <row r="2762">
          <cell r="A2762" t="str">
            <v>600360.SH</v>
          </cell>
          <cell r="B2762" t="str">
            <v>华微电子</v>
          </cell>
          <cell r="C2762">
            <v>0</v>
          </cell>
          <cell r="D2762">
            <v>0</v>
          </cell>
          <cell r="E2762">
            <v>0</v>
          </cell>
          <cell r="F2762">
            <v>915.08</v>
          </cell>
          <cell r="G2762">
            <v>-915.08</v>
          </cell>
        </row>
        <row r="2763">
          <cell r="A2763" t="str">
            <v>600310.SH</v>
          </cell>
          <cell r="B2763" t="str">
            <v>桂东电力</v>
          </cell>
          <cell r="C2763">
            <v>0</v>
          </cell>
          <cell r="D2763">
            <v>0</v>
          </cell>
          <cell r="E2763">
            <v>0</v>
          </cell>
          <cell r="F2763">
            <v>3448357.09</v>
          </cell>
          <cell r="G2763">
            <v>-3448357.09</v>
          </cell>
        </row>
        <row r="2764">
          <cell r="A2764" t="str">
            <v>600192.SH</v>
          </cell>
          <cell r="B2764" t="str">
            <v>长城电工</v>
          </cell>
          <cell r="C2764">
            <v>0</v>
          </cell>
          <cell r="D2764">
            <v>0</v>
          </cell>
          <cell r="E2764">
            <v>0</v>
          </cell>
          <cell r="F2764">
            <v>230542.28</v>
          </cell>
          <cell r="G2764">
            <v>-230542.28</v>
          </cell>
        </row>
        <row r="2765">
          <cell r="A2765" t="str">
            <v>600252.SH</v>
          </cell>
          <cell r="B2765" t="str">
            <v>中恒集团</v>
          </cell>
          <cell r="C2765">
            <v>0</v>
          </cell>
          <cell r="D2765">
            <v>0</v>
          </cell>
          <cell r="E2765">
            <v>0</v>
          </cell>
          <cell r="F2765">
            <v>87643055.21</v>
          </cell>
          <cell r="G2765">
            <v>-87643055.21</v>
          </cell>
        </row>
        <row r="2766">
          <cell r="A2766" t="str">
            <v>600257.SH</v>
          </cell>
          <cell r="B2766" t="str">
            <v>大湖股份</v>
          </cell>
          <cell r="C2766">
            <v>0</v>
          </cell>
          <cell r="D2766">
            <v>0</v>
          </cell>
          <cell r="E2766">
            <v>0</v>
          </cell>
          <cell r="F2766">
            <v>589779.86</v>
          </cell>
          <cell r="G2766">
            <v>-589779.86</v>
          </cell>
        </row>
        <row r="2767">
          <cell r="A2767" t="str">
            <v>600365.SH</v>
          </cell>
          <cell r="B2767" t="str">
            <v>ST通葡</v>
          </cell>
          <cell r="C2767">
            <v>0</v>
          </cell>
          <cell r="D2767">
            <v>0</v>
          </cell>
          <cell r="E2767">
            <v>0</v>
          </cell>
          <cell r="F2767">
            <v>-199323.01</v>
          </cell>
          <cell r="G2767">
            <v>199323.01</v>
          </cell>
        </row>
        <row r="2768">
          <cell r="A2768" t="str">
            <v>600300.SH</v>
          </cell>
          <cell r="B2768" t="str">
            <v>维维股份</v>
          </cell>
          <cell r="C2768">
            <v>0</v>
          </cell>
          <cell r="D2768">
            <v>0</v>
          </cell>
          <cell r="E2768">
            <v>0</v>
          </cell>
          <cell r="F2768">
            <v>675194.84</v>
          </cell>
          <cell r="G2768">
            <v>-675194.84</v>
          </cell>
        </row>
        <row r="2769">
          <cell r="A2769" t="str">
            <v>600236.SH</v>
          </cell>
          <cell r="B2769" t="str">
            <v>桂冠电力</v>
          </cell>
          <cell r="C2769">
            <v>0</v>
          </cell>
          <cell r="D2769">
            <v>0</v>
          </cell>
          <cell r="E2769">
            <v>0</v>
          </cell>
          <cell r="F2769">
            <v>48476.05</v>
          </cell>
          <cell r="G2769">
            <v>-48476.05</v>
          </cell>
        </row>
        <row r="2770">
          <cell r="A2770" t="str">
            <v>600319.SH</v>
          </cell>
          <cell r="B2770" t="str">
            <v>*ST亚星</v>
          </cell>
          <cell r="C2770">
            <v>0</v>
          </cell>
          <cell r="D2770">
            <v>0</v>
          </cell>
          <cell r="E2770">
            <v>0</v>
          </cell>
          <cell r="F2770">
            <v>932372.77</v>
          </cell>
          <cell r="G2770">
            <v>-932372.77</v>
          </cell>
        </row>
        <row r="2771">
          <cell r="A2771" t="str">
            <v>600390.SH</v>
          </cell>
          <cell r="B2771" t="str">
            <v>五矿资本</v>
          </cell>
          <cell r="C2771">
            <v>0</v>
          </cell>
          <cell r="D2771">
            <v>0</v>
          </cell>
          <cell r="E2771">
            <v>0</v>
          </cell>
          <cell r="F2771">
            <v>268685.63</v>
          </cell>
          <cell r="G2771">
            <v>-268685.63</v>
          </cell>
        </row>
        <row r="2772">
          <cell r="A2772" t="str">
            <v>600340.SH</v>
          </cell>
          <cell r="B2772" t="str">
            <v>华夏幸福</v>
          </cell>
          <cell r="C2772">
            <v>0</v>
          </cell>
          <cell r="D2772">
            <v>0</v>
          </cell>
          <cell r="E2772">
            <v>0</v>
          </cell>
          <cell r="F2772">
            <v>28161511.21</v>
          </cell>
          <cell r="G2772">
            <v>-28161511.21</v>
          </cell>
        </row>
        <row r="2773">
          <cell r="A2773" t="str">
            <v>600321.SH</v>
          </cell>
          <cell r="B2773" t="str">
            <v>正源股份</v>
          </cell>
          <cell r="C2773">
            <v>0</v>
          </cell>
          <cell r="D2773">
            <v>0</v>
          </cell>
          <cell r="E2773">
            <v>0</v>
          </cell>
          <cell r="F2773">
            <v>280178.86</v>
          </cell>
          <cell r="G2773">
            <v>-280178.86</v>
          </cell>
        </row>
        <row r="2774">
          <cell r="A2774" t="str">
            <v>600376.SH</v>
          </cell>
          <cell r="B2774" t="str">
            <v>首开股份</v>
          </cell>
          <cell r="C2774">
            <v>0</v>
          </cell>
          <cell r="D2774">
            <v>0</v>
          </cell>
          <cell r="E2774">
            <v>0</v>
          </cell>
          <cell r="F2774">
            <v>150270367.97</v>
          </cell>
          <cell r="G2774">
            <v>-150270367.97</v>
          </cell>
        </row>
        <row r="2775">
          <cell r="A2775" t="str">
            <v>600275.SH</v>
          </cell>
          <cell r="B2775" t="str">
            <v>*ST昌鱼</v>
          </cell>
          <cell r="C2775">
            <v>0</v>
          </cell>
          <cell r="D2775">
            <v>0</v>
          </cell>
          <cell r="E2775">
            <v>0</v>
          </cell>
          <cell r="F2775">
            <v>1970130.82</v>
          </cell>
          <cell r="G2775">
            <v>-1970130.82</v>
          </cell>
        </row>
        <row r="2776">
          <cell r="A2776" t="str">
            <v>600311.SH</v>
          </cell>
          <cell r="B2776" t="str">
            <v>ST荣华</v>
          </cell>
          <cell r="C2776">
            <v>0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</row>
        <row r="2777">
          <cell r="A2777" t="str">
            <v>600367.SH</v>
          </cell>
          <cell r="B2777" t="str">
            <v>红星发展</v>
          </cell>
          <cell r="C2777">
            <v>0</v>
          </cell>
          <cell r="D2777">
            <v>0</v>
          </cell>
          <cell r="E2777">
            <v>0</v>
          </cell>
          <cell r="F2777">
            <v>110191.95</v>
          </cell>
          <cell r="G2777">
            <v>-110191.95</v>
          </cell>
        </row>
        <row r="2778">
          <cell r="A2778" t="str">
            <v>600208.SH</v>
          </cell>
          <cell r="B2778" t="str">
            <v>新湖中宝</v>
          </cell>
          <cell r="C2778">
            <v>0</v>
          </cell>
          <cell r="D2778">
            <v>0</v>
          </cell>
          <cell r="E2778">
            <v>0</v>
          </cell>
          <cell r="F2778">
            <v>18337.26</v>
          </cell>
          <cell r="G2778">
            <v>-18337.26</v>
          </cell>
        </row>
        <row r="2779">
          <cell r="A2779" t="str">
            <v>600312.SH</v>
          </cell>
          <cell r="B2779" t="str">
            <v>平高电气</v>
          </cell>
          <cell r="C2779">
            <v>0</v>
          </cell>
          <cell r="D2779">
            <v>0</v>
          </cell>
          <cell r="E2779">
            <v>0</v>
          </cell>
          <cell r="F2779">
            <v>22259.19</v>
          </cell>
          <cell r="G2779">
            <v>-22259.19</v>
          </cell>
        </row>
        <row r="2780">
          <cell r="A2780" t="str">
            <v>600306.SH</v>
          </cell>
          <cell r="B2780" t="str">
            <v>ST商城</v>
          </cell>
          <cell r="C2780">
            <v>0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</row>
        <row r="2781">
          <cell r="A2781" t="str">
            <v>600262.SH</v>
          </cell>
          <cell r="B2781" t="str">
            <v>北方股份</v>
          </cell>
          <cell r="C2781">
            <v>0</v>
          </cell>
          <cell r="D2781">
            <v>0</v>
          </cell>
          <cell r="E2781">
            <v>0</v>
          </cell>
          <cell r="F2781">
            <v>-10935.4</v>
          </cell>
          <cell r="G2781">
            <v>10935.4</v>
          </cell>
        </row>
        <row r="2782">
          <cell r="A2782" t="str">
            <v>600408.SH</v>
          </cell>
          <cell r="B2782" t="str">
            <v>ST安泰</v>
          </cell>
          <cell r="C2782">
            <v>0</v>
          </cell>
          <cell r="D2782">
            <v>0</v>
          </cell>
          <cell r="E2782">
            <v>0</v>
          </cell>
          <cell r="F2782">
            <v>-63106.8</v>
          </cell>
          <cell r="G2782">
            <v>63106.8</v>
          </cell>
        </row>
        <row r="2783">
          <cell r="A2783" t="str">
            <v>600373.SH</v>
          </cell>
          <cell r="B2783" t="str">
            <v>中文传媒</v>
          </cell>
          <cell r="C2783">
            <v>0</v>
          </cell>
          <cell r="D2783">
            <v>0</v>
          </cell>
          <cell r="E2783">
            <v>0</v>
          </cell>
          <cell r="F2783">
            <v>6880179.46</v>
          </cell>
          <cell r="G2783">
            <v>-6880179.46</v>
          </cell>
        </row>
        <row r="2784">
          <cell r="A2784" t="str">
            <v>600273.SH</v>
          </cell>
          <cell r="B2784" t="str">
            <v>嘉化能源</v>
          </cell>
          <cell r="C2784">
            <v>0</v>
          </cell>
          <cell r="D2784">
            <v>0</v>
          </cell>
          <cell r="E2784">
            <v>0</v>
          </cell>
          <cell r="F2784">
            <v>682654.87</v>
          </cell>
          <cell r="G2784">
            <v>-682654.87</v>
          </cell>
        </row>
        <row r="2785">
          <cell r="A2785" t="str">
            <v>600308.SH</v>
          </cell>
          <cell r="B2785" t="str">
            <v>华泰股份</v>
          </cell>
          <cell r="C2785">
            <v>0</v>
          </cell>
          <cell r="D2785">
            <v>0</v>
          </cell>
          <cell r="E2785">
            <v>0</v>
          </cell>
          <cell r="F2785">
            <v>15153511.87</v>
          </cell>
          <cell r="G2785">
            <v>-15153511.87</v>
          </cell>
        </row>
        <row r="2786">
          <cell r="A2786" t="str">
            <v>600352.SH</v>
          </cell>
          <cell r="B2786" t="str">
            <v>浙江龙盛</v>
          </cell>
          <cell r="C2786">
            <v>0</v>
          </cell>
          <cell r="D2786">
            <v>0</v>
          </cell>
          <cell r="E2786">
            <v>0</v>
          </cell>
          <cell r="F2786">
            <v>-6644006.81</v>
          </cell>
          <cell r="G2786">
            <v>6644006.81</v>
          </cell>
        </row>
        <row r="2787">
          <cell r="A2787" t="str">
            <v>600386.SH</v>
          </cell>
          <cell r="B2787" t="str">
            <v>北巴传媒</v>
          </cell>
          <cell r="C2787">
            <v>0</v>
          </cell>
          <cell r="D2787">
            <v>0</v>
          </cell>
          <cell r="E2787">
            <v>0</v>
          </cell>
          <cell r="F2787">
            <v>2854721.58</v>
          </cell>
          <cell r="G2787">
            <v>-2854721.58</v>
          </cell>
        </row>
        <row r="2788">
          <cell r="A2788" t="str">
            <v>600397.SH</v>
          </cell>
          <cell r="B2788" t="str">
            <v>安源煤业</v>
          </cell>
          <cell r="C2788">
            <v>0</v>
          </cell>
          <cell r="D2788">
            <v>0</v>
          </cell>
          <cell r="E2788">
            <v>0</v>
          </cell>
          <cell r="F2788">
            <v>25954.51</v>
          </cell>
          <cell r="G2788">
            <v>-25954.51</v>
          </cell>
        </row>
        <row r="2789">
          <cell r="A2789" t="str">
            <v>600346.SH</v>
          </cell>
          <cell r="B2789" t="str">
            <v>恒力石化</v>
          </cell>
          <cell r="C2789">
            <v>0</v>
          </cell>
          <cell r="D2789">
            <v>0</v>
          </cell>
          <cell r="E2789">
            <v>0</v>
          </cell>
          <cell r="F2789">
            <v>1548769.13</v>
          </cell>
          <cell r="G2789">
            <v>-1548769.13</v>
          </cell>
        </row>
        <row r="2790">
          <cell r="A2790" t="str">
            <v>600210.SH</v>
          </cell>
          <cell r="B2790" t="str">
            <v>紫江企业</v>
          </cell>
          <cell r="C2790">
            <v>0</v>
          </cell>
          <cell r="D2790">
            <v>0</v>
          </cell>
          <cell r="E2790">
            <v>0</v>
          </cell>
          <cell r="F2790">
            <v>-3083321.45</v>
          </cell>
          <cell r="G2790">
            <v>3083321.45</v>
          </cell>
        </row>
        <row r="2791">
          <cell r="A2791" t="str">
            <v>600423.SH</v>
          </cell>
          <cell r="B2791" t="str">
            <v>柳化股份</v>
          </cell>
          <cell r="C2791">
            <v>0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</row>
        <row r="2792">
          <cell r="A2792" t="str">
            <v>600436.SH</v>
          </cell>
          <cell r="B2792" t="str">
            <v>片仔癀</v>
          </cell>
          <cell r="C2792">
            <v>0</v>
          </cell>
          <cell r="D2792">
            <v>0</v>
          </cell>
          <cell r="E2792">
            <v>0</v>
          </cell>
          <cell r="F2792">
            <v>2112758.06</v>
          </cell>
          <cell r="G2792">
            <v>-2112758.06</v>
          </cell>
        </row>
        <row r="2793">
          <cell r="A2793" t="str">
            <v>600375.SH</v>
          </cell>
          <cell r="B2793" t="str">
            <v>汉马科技</v>
          </cell>
          <cell r="C2793">
            <v>0</v>
          </cell>
          <cell r="D2793">
            <v>0</v>
          </cell>
          <cell r="E2793">
            <v>0</v>
          </cell>
          <cell r="F2793">
            <v>23813266.36</v>
          </cell>
          <cell r="G2793">
            <v>-23813266.36</v>
          </cell>
        </row>
        <row r="2794">
          <cell r="A2794" t="str">
            <v>600288.SH</v>
          </cell>
          <cell r="B2794" t="str">
            <v>大恒科技</v>
          </cell>
          <cell r="C2794">
            <v>0</v>
          </cell>
          <cell r="D2794">
            <v>0</v>
          </cell>
          <cell r="E2794">
            <v>0</v>
          </cell>
          <cell r="F2794">
            <v>1163165.43</v>
          </cell>
          <cell r="G2794">
            <v>-1163165.43</v>
          </cell>
        </row>
        <row r="2795">
          <cell r="A2795" t="str">
            <v>600377.SH</v>
          </cell>
          <cell r="B2795" t="str">
            <v>宁沪高速</v>
          </cell>
          <cell r="C2795">
            <v>0</v>
          </cell>
          <cell r="D2795">
            <v>0</v>
          </cell>
          <cell r="E2795">
            <v>0</v>
          </cell>
          <cell r="F2795">
            <v>-2033.85</v>
          </cell>
          <cell r="G2795">
            <v>2033.85</v>
          </cell>
        </row>
        <row r="2796">
          <cell r="A2796" t="str">
            <v>600354.SH</v>
          </cell>
          <cell r="B2796" t="str">
            <v>敦煌种业</v>
          </cell>
          <cell r="C2796">
            <v>0</v>
          </cell>
          <cell r="D2796">
            <v>0</v>
          </cell>
          <cell r="E2796">
            <v>0</v>
          </cell>
          <cell r="F2796">
            <v>13291460.15</v>
          </cell>
          <cell r="G2796">
            <v>-13291460.15</v>
          </cell>
        </row>
        <row r="2797">
          <cell r="A2797" t="str">
            <v>600459.SH</v>
          </cell>
          <cell r="B2797" t="str">
            <v>贵研铂业</v>
          </cell>
          <cell r="C2797">
            <v>0</v>
          </cell>
          <cell r="D2797">
            <v>0</v>
          </cell>
          <cell r="E2797">
            <v>0</v>
          </cell>
          <cell r="F2797">
            <v>-11614.11</v>
          </cell>
          <cell r="G2797">
            <v>11614.11</v>
          </cell>
        </row>
        <row r="2798">
          <cell r="A2798" t="str">
            <v>600368.SH</v>
          </cell>
          <cell r="B2798" t="str">
            <v>五洲交通</v>
          </cell>
          <cell r="C2798">
            <v>0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</row>
        <row r="2799">
          <cell r="A2799" t="str">
            <v>600233.SH</v>
          </cell>
          <cell r="B2799" t="str">
            <v>圆通速递</v>
          </cell>
          <cell r="C2799">
            <v>0</v>
          </cell>
          <cell r="D2799">
            <v>0</v>
          </cell>
          <cell r="E2799">
            <v>0</v>
          </cell>
          <cell r="F2799">
            <v>-4071566.79</v>
          </cell>
          <cell r="G2799">
            <v>4071566.79</v>
          </cell>
        </row>
        <row r="2800">
          <cell r="A2800" t="str">
            <v>600405.SH</v>
          </cell>
          <cell r="B2800" t="str">
            <v>动力源</v>
          </cell>
          <cell r="C2800">
            <v>0</v>
          </cell>
          <cell r="D2800">
            <v>0</v>
          </cell>
          <cell r="E2800">
            <v>0</v>
          </cell>
          <cell r="F2800">
            <v>37830.33</v>
          </cell>
          <cell r="G2800">
            <v>-37830.33</v>
          </cell>
        </row>
        <row r="2801">
          <cell r="A2801" t="str">
            <v>600458.SH</v>
          </cell>
          <cell r="B2801" t="str">
            <v>时代新材</v>
          </cell>
          <cell r="C2801">
            <v>0</v>
          </cell>
          <cell r="D2801">
            <v>0</v>
          </cell>
          <cell r="E2801">
            <v>0</v>
          </cell>
          <cell r="F2801">
            <v>2441803.91</v>
          </cell>
          <cell r="G2801">
            <v>-2441803.91</v>
          </cell>
        </row>
        <row r="2802">
          <cell r="A2802" t="str">
            <v>600356.SH</v>
          </cell>
          <cell r="B2802" t="str">
            <v>恒丰纸业</v>
          </cell>
          <cell r="C2802">
            <v>0</v>
          </cell>
          <cell r="D2802">
            <v>0</v>
          </cell>
          <cell r="E2802">
            <v>0</v>
          </cell>
          <cell r="F2802">
            <v>17228.06</v>
          </cell>
          <cell r="G2802">
            <v>-17228.06</v>
          </cell>
        </row>
        <row r="2803">
          <cell r="A2803" t="str">
            <v>600378.SH</v>
          </cell>
          <cell r="B2803" t="str">
            <v>昊华科技</v>
          </cell>
          <cell r="C2803">
            <v>0</v>
          </cell>
          <cell r="D2803">
            <v>0</v>
          </cell>
          <cell r="E2803">
            <v>0</v>
          </cell>
          <cell r="F2803">
            <v>11892979.17</v>
          </cell>
          <cell r="G2803">
            <v>-11892979.17</v>
          </cell>
        </row>
        <row r="2804">
          <cell r="A2804" t="str">
            <v>600515.SH</v>
          </cell>
          <cell r="B2804" t="str">
            <v>*ST基础</v>
          </cell>
          <cell r="C2804">
            <v>0</v>
          </cell>
          <cell r="D2804">
            <v>0</v>
          </cell>
          <cell r="E2804">
            <v>0</v>
          </cell>
          <cell r="F2804">
            <v>1442809.81</v>
          </cell>
          <cell r="G2804">
            <v>-1442809.81</v>
          </cell>
        </row>
        <row r="2805">
          <cell r="A2805" t="str">
            <v>600358.SH</v>
          </cell>
          <cell r="B2805" t="str">
            <v>国旅联合</v>
          </cell>
          <cell r="C2805">
            <v>0</v>
          </cell>
          <cell r="D2805">
            <v>0</v>
          </cell>
          <cell r="E2805">
            <v>0</v>
          </cell>
          <cell r="F2805">
            <v>-10036.3</v>
          </cell>
          <cell r="G2805">
            <v>10036.3</v>
          </cell>
        </row>
        <row r="2806">
          <cell r="A2806" t="str">
            <v>600329.SH</v>
          </cell>
          <cell r="B2806" t="str">
            <v>中新药业</v>
          </cell>
          <cell r="C2806">
            <v>0</v>
          </cell>
          <cell r="D2806">
            <v>0</v>
          </cell>
          <cell r="E2806">
            <v>0</v>
          </cell>
          <cell r="F2806">
            <v>11343878.66</v>
          </cell>
          <cell r="G2806">
            <v>-11343878.66</v>
          </cell>
        </row>
        <row r="2807">
          <cell r="A2807" t="str">
            <v>600381.SH</v>
          </cell>
          <cell r="B2807" t="str">
            <v>青海春天</v>
          </cell>
          <cell r="C2807">
            <v>0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</row>
        <row r="2808">
          <cell r="A2808" t="str">
            <v>600416.SH</v>
          </cell>
          <cell r="B2808" t="str">
            <v>湘电股份</v>
          </cell>
          <cell r="C2808">
            <v>0</v>
          </cell>
          <cell r="D2808">
            <v>0</v>
          </cell>
          <cell r="E2808">
            <v>0</v>
          </cell>
          <cell r="F2808">
            <v>109475.7</v>
          </cell>
          <cell r="G2808">
            <v>-109475.7</v>
          </cell>
        </row>
        <row r="2809">
          <cell r="A2809" t="str">
            <v>600406.SH</v>
          </cell>
          <cell r="B2809" t="str">
            <v>国电南瑞</v>
          </cell>
          <cell r="C2809">
            <v>0</v>
          </cell>
          <cell r="D2809">
            <v>0</v>
          </cell>
          <cell r="E2809">
            <v>0</v>
          </cell>
          <cell r="F2809">
            <v>-384542.16</v>
          </cell>
          <cell r="G2809">
            <v>384542.16</v>
          </cell>
        </row>
        <row r="2810">
          <cell r="A2810" t="str">
            <v>600418.SH</v>
          </cell>
          <cell r="B2810" t="str">
            <v>江淮汽车</v>
          </cell>
          <cell r="C2810">
            <v>0</v>
          </cell>
          <cell r="D2810">
            <v>0</v>
          </cell>
          <cell r="E2810">
            <v>0</v>
          </cell>
          <cell r="F2810">
            <v>391968370.72</v>
          </cell>
          <cell r="G2810">
            <v>-391968370.72</v>
          </cell>
        </row>
        <row r="2811">
          <cell r="A2811" t="str">
            <v>600487.SH</v>
          </cell>
          <cell r="B2811" t="str">
            <v>亨通光电</v>
          </cell>
          <cell r="C2811">
            <v>0</v>
          </cell>
          <cell r="D2811">
            <v>0</v>
          </cell>
          <cell r="E2811">
            <v>0</v>
          </cell>
          <cell r="F2811">
            <v>3353780.61</v>
          </cell>
          <cell r="G2811">
            <v>-3353780.61</v>
          </cell>
        </row>
        <row r="2812">
          <cell r="A2812" t="str">
            <v>600502.SH</v>
          </cell>
          <cell r="B2812" t="str">
            <v>安徽建工</v>
          </cell>
          <cell r="C2812">
            <v>0</v>
          </cell>
          <cell r="D2812">
            <v>0</v>
          </cell>
          <cell r="E2812">
            <v>0</v>
          </cell>
          <cell r="F2812">
            <v>15612409.73</v>
          </cell>
          <cell r="G2812">
            <v>-15612409.73</v>
          </cell>
        </row>
        <row r="2813">
          <cell r="A2813" t="str">
            <v>600345.SH</v>
          </cell>
          <cell r="B2813" t="str">
            <v>长江通信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</row>
        <row r="2814">
          <cell r="A2814" t="str">
            <v>600348.SH</v>
          </cell>
          <cell r="B2814" t="str">
            <v>华阳股份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</row>
        <row r="2815">
          <cell r="A2815" t="str">
            <v>600369.SH</v>
          </cell>
          <cell r="B2815" t="str">
            <v>西南证券</v>
          </cell>
          <cell r="C2815">
            <v>0</v>
          </cell>
          <cell r="D2815">
            <v>0</v>
          </cell>
          <cell r="E2815">
            <v>0</v>
          </cell>
          <cell r="F2815">
            <v>426011.9</v>
          </cell>
          <cell r="G2815">
            <v>-426011.9</v>
          </cell>
        </row>
        <row r="2816">
          <cell r="A2816" t="str">
            <v>600272.SH</v>
          </cell>
          <cell r="B2816" t="str">
            <v>开开实业</v>
          </cell>
          <cell r="C2816">
            <v>0</v>
          </cell>
          <cell r="D2816">
            <v>0</v>
          </cell>
          <cell r="E2816">
            <v>0</v>
          </cell>
          <cell r="F2816">
            <v>-403594.27</v>
          </cell>
          <cell r="G2816">
            <v>403594.27</v>
          </cell>
        </row>
        <row r="2817">
          <cell r="A2817" t="str">
            <v>600388.SH</v>
          </cell>
          <cell r="B2817" t="str">
            <v>龙净环保</v>
          </cell>
          <cell r="C2817">
            <v>0</v>
          </cell>
          <cell r="D2817">
            <v>0</v>
          </cell>
          <cell r="E2817">
            <v>0</v>
          </cell>
          <cell r="F2817">
            <v>25386082.64</v>
          </cell>
          <cell r="G2817">
            <v>-25386082.64</v>
          </cell>
        </row>
        <row r="2818">
          <cell r="A2818" t="str">
            <v>600382.SH</v>
          </cell>
          <cell r="B2818" t="str">
            <v>*ST广珠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</row>
        <row r="2819">
          <cell r="A2819" t="str">
            <v>600426.SH</v>
          </cell>
          <cell r="B2819" t="str">
            <v>华鲁恒升</v>
          </cell>
          <cell r="C2819">
            <v>0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</row>
        <row r="2820">
          <cell r="A2820" t="str">
            <v>600475.SH</v>
          </cell>
          <cell r="B2820" t="str">
            <v>华光环能</v>
          </cell>
          <cell r="C2820">
            <v>0</v>
          </cell>
          <cell r="D2820">
            <v>0</v>
          </cell>
          <cell r="E2820">
            <v>0</v>
          </cell>
          <cell r="F2820">
            <v>-362783.05</v>
          </cell>
          <cell r="G2820">
            <v>362783.05</v>
          </cell>
        </row>
        <row r="2821">
          <cell r="A2821" t="str">
            <v>600469.SH</v>
          </cell>
          <cell r="B2821" t="str">
            <v>风神股份</v>
          </cell>
          <cell r="C2821">
            <v>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</row>
        <row r="2822">
          <cell r="A2822" t="str">
            <v>600362.SH</v>
          </cell>
          <cell r="B2822" t="str">
            <v>江西铜业</v>
          </cell>
          <cell r="C2822">
            <v>0</v>
          </cell>
          <cell r="D2822">
            <v>0</v>
          </cell>
          <cell r="E2822">
            <v>0</v>
          </cell>
          <cell r="F2822">
            <v>46234693</v>
          </cell>
          <cell r="G2822">
            <v>-46234693</v>
          </cell>
        </row>
        <row r="2823">
          <cell r="A2823" t="str">
            <v>600520.SH</v>
          </cell>
          <cell r="B2823" t="str">
            <v>文一科技</v>
          </cell>
          <cell r="C2823">
            <v>0</v>
          </cell>
          <cell r="D2823">
            <v>0</v>
          </cell>
          <cell r="E2823">
            <v>0</v>
          </cell>
          <cell r="F2823">
            <v>1274.34</v>
          </cell>
          <cell r="G2823">
            <v>-1274.34</v>
          </cell>
        </row>
        <row r="2824">
          <cell r="A2824" t="str">
            <v>600391.SH</v>
          </cell>
          <cell r="B2824" t="str">
            <v>航发科技</v>
          </cell>
          <cell r="C2824">
            <v>0</v>
          </cell>
          <cell r="D2824">
            <v>0</v>
          </cell>
          <cell r="E2824">
            <v>0</v>
          </cell>
          <cell r="F2824">
            <v>431617.91</v>
          </cell>
          <cell r="G2824">
            <v>-431617.91</v>
          </cell>
        </row>
        <row r="2825">
          <cell r="A2825" t="str">
            <v>600433.SH</v>
          </cell>
          <cell r="B2825" t="str">
            <v>冠豪高新</v>
          </cell>
          <cell r="C2825">
            <v>0</v>
          </cell>
          <cell r="D2825">
            <v>0</v>
          </cell>
          <cell r="E2825">
            <v>0</v>
          </cell>
          <cell r="F2825">
            <v>2197930.62</v>
          </cell>
          <cell r="G2825">
            <v>-2197930.62</v>
          </cell>
        </row>
        <row r="2826">
          <cell r="A2826" t="str">
            <v>600462.SH</v>
          </cell>
          <cell r="B2826" t="str">
            <v>ST九有</v>
          </cell>
          <cell r="C2826">
            <v>0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</row>
        <row r="2827">
          <cell r="A2827" t="str">
            <v>600456.SH</v>
          </cell>
          <cell r="B2827" t="str">
            <v>宝钛股份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</row>
        <row r="2828">
          <cell r="A2828" t="str">
            <v>600508.SH</v>
          </cell>
          <cell r="B2828" t="str">
            <v>上海能源</v>
          </cell>
          <cell r="C2828">
            <v>0</v>
          </cell>
          <cell r="D2828">
            <v>0</v>
          </cell>
          <cell r="E2828">
            <v>0</v>
          </cell>
          <cell r="F2828">
            <v>31245283</v>
          </cell>
          <cell r="G2828">
            <v>-31245283</v>
          </cell>
        </row>
        <row r="2829">
          <cell r="A2829" t="str">
            <v>600327.SH</v>
          </cell>
          <cell r="B2829" t="str">
            <v>大东方</v>
          </cell>
          <cell r="C2829">
            <v>0</v>
          </cell>
          <cell r="D2829">
            <v>0</v>
          </cell>
          <cell r="E2829">
            <v>0</v>
          </cell>
          <cell r="F2829">
            <v>32485453.14</v>
          </cell>
          <cell r="G2829">
            <v>-32485453.14</v>
          </cell>
        </row>
        <row r="2830">
          <cell r="A2830" t="str">
            <v>600429.SH</v>
          </cell>
          <cell r="B2830" t="str">
            <v>三元股份</v>
          </cell>
          <cell r="C2830">
            <v>0</v>
          </cell>
          <cell r="D2830">
            <v>0</v>
          </cell>
          <cell r="E2830">
            <v>0</v>
          </cell>
          <cell r="F2830">
            <v>-2506662.24</v>
          </cell>
          <cell r="G2830">
            <v>2506662.24</v>
          </cell>
        </row>
        <row r="2831">
          <cell r="A2831" t="str">
            <v>600490.SH</v>
          </cell>
          <cell r="B2831" t="str">
            <v>鹏欣资源</v>
          </cell>
          <cell r="C2831">
            <v>0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</row>
        <row r="2832">
          <cell r="A2832" t="str">
            <v>600455.SH</v>
          </cell>
          <cell r="B2832" t="str">
            <v>博通股份</v>
          </cell>
          <cell r="C2832">
            <v>0</v>
          </cell>
          <cell r="D2832">
            <v>0</v>
          </cell>
          <cell r="E2832">
            <v>0</v>
          </cell>
          <cell r="F2832">
            <v>0</v>
          </cell>
          <cell r="G2832">
            <v>0</v>
          </cell>
        </row>
        <row r="2833">
          <cell r="A2833" t="str">
            <v>600395.SH</v>
          </cell>
          <cell r="B2833" t="str">
            <v>盘江股份</v>
          </cell>
          <cell r="C2833">
            <v>0</v>
          </cell>
          <cell r="D2833">
            <v>0</v>
          </cell>
          <cell r="E2833">
            <v>0</v>
          </cell>
          <cell r="F2833">
            <v>25502.91</v>
          </cell>
          <cell r="G2833">
            <v>-25502.91</v>
          </cell>
        </row>
        <row r="2834">
          <cell r="A2834" t="str">
            <v>600452.SH</v>
          </cell>
          <cell r="B2834" t="str">
            <v>涪陵电力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</row>
        <row r="2835">
          <cell r="A2835" t="str">
            <v>600521.SH</v>
          </cell>
          <cell r="B2835" t="str">
            <v>华海药业</v>
          </cell>
          <cell r="C2835">
            <v>0</v>
          </cell>
          <cell r="D2835">
            <v>0</v>
          </cell>
          <cell r="E2835">
            <v>0</v>
          </cell>
          <cell r="F2835">
            <v>173881.61</v>
          </cell>
          <cell r="G2835">
            <v>-173881.61</v>
          </cell>
        </row>
        <row r="2836">
          <cell r="A2836" t="str">
            <v>600366.SH</v>
          </cell>
          <cell r="B2836" t="str">
            <v>宁波韵升</v>
          </cell>
          <cell r="C2836">
            <v>0</v>
          </cell>
          <cell r="D2836">
            <v>0</v>
          </cell>
          <cell r="E2836">
            <v>0</v>
          </cell>
          <cell r="F2836">
            <v>-1432237.97</v>
          </cell>
          <cell r="G2836">
            <v>1432237.97</v>
          </cell>
        </row>
        <row r="2837">
          <cell r="A2837" t="str">
            <v>600383.SH</v>
          </cell>
          <cell r="B2837" t="str">
            <v>金地集团</v>
          </cell>
          <cell r="C2837">
            <v>0</v>
          </cell>
          <cell r="D2837">
            <v>0</v>
          </cell>
          <cell r="E2837">
            <v>0</v>
          </cell>
          <cell r="F2837">
            <v>-587700.54</v>
          </cell>
          <cell r="G2837">
            <v>587700.54</v>
          </cell>
        </row>
        <row r="2838">
          <cell r="A2838" t="str">
            <v>600517.SH</v>
          </cell>
          <cell r="B2838" t="str">
            <v>国网英大</v>
          </cell>
          <cell r="C2838">
            <v>0</v>
          </cell>
          <cell r="D2838">
            <v>0</v>
          </cell>
          <cell r="E2838">
            <v>0</v>
          </cell>
          <cell r="F2838">
            <v>-573208.87</v>
          </cell>
          <cell r="G2838">
            <v>573208.87</v>
          </cell>
        </row>
        <row r="2839">
          <cell r="A2839" t="str">
            <v>600479.SH</v>
          </cell>
          <cell r="B2839" t="str">
            <v>千金药业</v>
          </cell>
          <cell r="C2839">
            <v>0</v>
          </cell>
          <cell r="D2839">
            <v>0</v>
          </cell>
          <cell r="E2839">
            <v>0</v>
          </cell>
          <cell r="F2839">
            <v>11634190.74</v>
          </cell>
          <cell r="G2839">
            <v>-11634190.74</v>
          </cell>
        </row>
        <row r="2840">
          <cell r="A2840" t="str">
            <v>600419.SH</v>
          </cell>
          <cell r="B2840" t="str">
            <v>天润乳业</v>
          </cell>
          <cell r="C2840">
            <v>0</v>
          </cell>
          <cell r="D2840">
            <v>0</v>
          </cell>
          <cell r="E2840">
            <v>0</v>
          </cell>
          <cell r="F2840">
            <v>22063.11</v>
          </cell>
          <cell r="G2840">
            <v>-22063.11</v>
          </cell>
        </row>
        <row r="2841">
          <cell r="A2841" t="str">
            <v>600399.SH</v>
          </cell>
          <cell r="B2841" t="str">
            <v>抚顺特钢</v>
          </cell>
          <cell r="C2841">
            <v>0</v>
          </cell>
          <cell r="D2841">
            <v>0</v>
          </cell>
          <cell r="E2841">
            <v>0</v>
          </cell>
          <cell r="F2841">
            <v>3243610.62</v>
          </cell>
          <cell r="G2841">
            <v>-3243610.62</v>
          </cell>
        </row>
        <row r="2842">
          <cell r="A2842" t="str">
            <v>600467.SH</v>
          </cell>
          <cell r="B2842" t="str">
            <v>好当家</v>
          </cell>
          <cell r="C2842">
            <v>0</v>
          </cell>
          <cell r="D2842">
            <v>0</v>
          </cell>
          <cell r="E2842">
            <v>0</v>
          </cell>
          <cell r="F2842">
            <v>-2349112.4</v>
          </cell>
          <cell r="G2842">
            <v>2349112.4</v>
          </cell>
        </row>
        <row r="2843">
          <cell r="A2843" t="str">
            <v>600446.SH</v>
          </cell>
          <cell r="B2843" t="str">
            <v>金证股份</v>
          </cell>
          <cell r="C2843">
            <v>0</v>
          </cell>
          <cell r="D2843">
            <v>0</v>
          </cell>
          <cell r="E2843">
            <v>0</v>
          </cell>
          <cell r="F2843">
            <v>119492.19</v>
          </cell>
          <cell r="G2843">
            <v>-119492.19</v>
          </cell>
        </row>
        <row r="2844">
          <cell r="A2844" t="str">
            <v>600483.SH</v>
          </cell>
          <cell r="B2844" t="str">
            <v>福能股份</v>
          </cell>
          <cell r="C2844">
            <v>0</v>
          </cell>
          <cell r="D2844">
            <v>0</v>
          </cell>
          <cell r="E2844">
            <v>0</v>
          </cell>
          <cell r="F2844">
            <v>939324.37</v>
          </cell>
          <cell r="G2844">
            <v>-939324.37</v>
          </cell>
        </row>
        <row r="2845">
          <cell r="A2845" t="str">
            <v>600400.SH</v>
          </cell>
          <cell r="B2845" t="str">
            <v>红豆股份</v>
          </cell>
          <cell r="C2845">
            <v>0</v>
          </cell>
          <cell r="D2845">
            <v>0</v>
          </cell>
          <cell r="E2845">
            <v>0</v>
          </cell>
          <cell r="F2845">
            <v>122940.44</v>
          </cell>
          <cell r="G2845">
            <v>-122940.44</v>
          </cell>
        </row>
        <row r="2846">
          <cell r="A2846" t="str">
            <v>600519.SH</v>
          </cell>
          <cell r="B2846" t="str">
            <v>贵州茅台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</row>
        <row r="2847">
          <cell r="A2847" t="str">
            <v>600439.SH</v>
          </cell>
          <cell r="B2847" t="str">
            <v>瑞贝卡</v>
          </cell>
          <cell r="C2847">
            <v>0</v>
          </cell>
          <cell r="D2847">
            <v>0</v>
          </cell>
          <cell r="E2847">
            <v>0</v>
          </cell>
          <cell r="F2847">
            <v>541.18</v>
          </cell>
          <cell r="G2847">
            <v>-541.18</v>
          </cell>
        </row>
        <row r="2848">
          <cell r="A2848" t="str">
            <v>600470.SH</v>
          </cell>
          <cell r="B2848" t="str">
            <v>六国化工</v>
          </cell>
          <cell r="C2848">
            <v>0</v>
          </cell>
          <cell r="D2848">
            <v>0</v>
          </cell>
          <cell r="E2848">
            <v>0</v>
          </cell>
          <cell r="F2848">
            <v>20448409.18</v>
          </cell>
          <cell r="G2848">
            <v>-20448409.18</v>
          </cell>
        </row>
        <row r="2849">
          <cell r="A2849" t="str">
            <v>600477.SH</v>
          </cell>
          <cell r="B2849" t="str">
            <v>杭萧钢构</v>
          </cell>
          <cell r="C2849">
            <v>0</v>
          </cell>
          <cell r="D2849">
            <v>0</v>
          </cell>
          <cell r="E2849">
            <v>0</v>
          </cell>
          <cell r="F2849">
            <v>237586489.88</v>
          </cell>
          <cell r="G2849">
            <v>-237586489.88</v>
          </cell>
        </row>
        <row r="2850">
          <cell r="A2850" t="str">
            <v>600491.SH</v>
          </cell>
          <cell r="B2850" t="str">
            <v>龙元建设</v>
          </cell>
          <cell r="C2850">
            <v>0</v>
          </cell>
          <cell r="D2850">
            <v>0</v>
          </cell>
          <cell r="E2850">
            <v>0</v>
          </cell>
          <cell r="F2850">
            <v>2621893.46</v>
          </cell>
          <cell r="G2850">
            <v>-2621893.46</v>
          </cell>
        </row>
        <row r="2851">
          <cell r="A2851" t="str">
            <v>600499.SH</v>
          </cell>
          <cell r="B2851" t="str">
            <v>科达制造</v>
          </cell>
          <cell r="C2851">
            <v>0</v>
          </cell>
          <cell r="D2851">
            <v>0</v>
          </cell>
          <cell r="E2851">
            <v>0</v>
          </cell>
          <cell r="F2851">
            <v>-11652984.48</v>
          </cell>
          <cell r="G2851">
            <v>11652984.48</v>
          </cell>
        </row>
        <row r="2852">
          <cell r="A2852" t="str">
            <v>600500.SH</v>
          </cell>
          <cell r="B2852" t="str">
            <v>中化国际</v>
          </cell>
          <cell r="C2852">
            <v>0</v>
          </cell>
          <cell r="D2852">
            <v>0</v>
          </cell>
          <cell r="E2852">
            <v>0</v>
          </cell>
          <cell r="F2852">
            <v>7949456.88</v>
          </cell>
          <cell r="G2852">
            <v>-7949456.88</v>
          </cell>
        </row>
        <row r="2853">
          <cell r="A2853" t="str">
            <v>600505.SH</v>
          </cell>
          <cell r="B2853" t="str">
            <v>西昌电力</v>
          </cell>
          <cell r="C2853">
            <v>0</v>
          </cell>
          <cell r="D2853">
            <v>0</v>
          </cell>
          <cell r="E2853">
            <v>0</v>
          </cell>
          <cell r="F2853">
            <v>0</v>
          </cell>
          <cell r="G2853">
            <v>0</v>
          </cell>
        </row>
        <row r="2854">
          <cell r="A2854" t="str">
            <v>600509.SH</v>
          </cell>
          <cell r="B2854" t="str">
            <v>天富能源</v>
          </cell>
          <cell r="C2854">
            <v>0</v>
          </cell>
          <cell r="D2854">
            <v>0</v>
          </cell>
          <cell r="E2854">
            <v>0</v>
          </cell>
          <cell r="F2854">
            <v>2496177.17</v>
          </cell>
          <cell r="G2854">
            <v>-2496177.17</v>
          </cell>
        </row>
        <row r="2855">
          <cell r="A2855" t="str">
            <v>600533.SH</v>
          </cell>
          <cell r="B2855" t="str">
            <v>栖霞建设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</row>
        <row r="2856">
          <cell r="A2856" t="str">
            <v>600522.SH</v>
          </cell>
          <cell r="B2856" t="str">
            <v>中天科技</v>
          </cell>
          <cell r="C2856">
            <v>0</v>
          </cell>
          <cell r="D2856">
            <v>0</v>
          </cell>
          <cell r="E2856">
            <v>0</v>
          </cell>
          <cell r="F2856">
            <v>1177385.03</v>
          </cell>
          <cell r="G2856">
            <v>-1177385.03</v>
          </cell>
        </row>
        <row r="2857">
          <cell r="A2857" t="str">
            <v>600545.SH</v>
          </cell>
          <cell r="B2857" t="str">
            <v>卓郎智能</v>
          </cell>
          <cell r="C2857">
            <v>0</v>
          </cell>
          <cell r="D2857">
            <v>0</v>
          </cell>
          <cell r="E2857">
            <v>0</v>
          </cell>
          <cell r="F2857">
            <v>622000</v>
          </cell>
          <cell r="G2857">
            <v>-622000</v>
          </cell>
        </row>
        <row r="2858">
          <cell r="A2858" t="str">
            <v>600531.SH</v>
          </cell>
          <cell r="B2858" t="str">
            <v>豫光金铅</v>
          </cell>
          <cell r="C2858">
            <v>0</v>
          </cell>
          <cell r="D2858">
            <v>0</v>
          </cell>
          <cell r="E2858">
            <v>0</v>
          </cell>
          <cell r="F2858">
            <v>65466.65</v>
          </cell>
          <cell r="G2858">
            <v>-65466.65</v>
          </cell>
        </row>
        <row r="2859">
          <cell r="A2859" t="str">
            <v>600612.SH</v>
          </cell>
          <cell r="B2859" t="str">
            <v>老凤祥</v>
          </cell>
          <cell r="C2859">
            <v>0</v>
          </cell>
          <cell r="D2859">
            <v>0</v>
          </cell>
          <cell r="E2859">
            <v>0</v>
          </cell>
          <cell r="F2859">
            <v>291764922.29</v>
          </cell>
          <cell r="G2859">
            <v>-291764922.29</v>
          </cell>
        </row>
        <row r="2860">
          <cell r="A2860" t="str">
            <v>600600.SH</v>
          </cell>
          <cell r="B2860" t="str">
            <v>青岛啤酒</v>
          </cell>
          <cell r="C2860">
            <v>0</v>
          </cell>
          <cell r="D2860">
            <v>0</v>
          </cell>
          <cell r="E2860">
            <v>0</v>
          </cell>
          <cell r="F2860">
            <v>-104713747</v>
          </cell>
          <cell r="G2860">
            <v>104713747</v>
          </cell>
        </row>
        <row r="2861">
          <cell r="A2861" t="str">
            <v>600547.SH</v>
          </cell>
          <cell r="B2861" t="str">
            <v>山东黄金</v>
          </cell>
          <cell r="C2861">
            <v>0</v>
          </cell>
          <cell r="D2861">
            <v>0</v>
          </cell>
          <cell r="E2861">
            <v>0</v>
          </cell>
          <cell r="F2861">
            <v>-575357.61</v>
          </cell>
          <cell r="G2861">
            <v>575357.61</v>
          </cell>
        </row>
        <row r="2862">
          <cell r="A2862" t="str">
            <v>600530.SH</v>
          </cell>
          <cell r="B2862" t="str">
            <v>交大昂立</v>
          </cell>
          <cell r="C2862">
            <v>0</v>
          </cell>
          <cell r="D2862">
            <v>0</v>
          </cell>
          <cell r="E2862">
            <v>0</v>
          </cell>
          <cell r="F2862">
            <v>5965389.87</v>
          </cell>
          <cell r="G2862">
            <v>-5965389.87</v>
          </cell>
        </row>
        <row r="2863">
          <cell r="A2863" t="str">
            <v>600558.SH</v>
          </cell>
          <cell r="B2863" t="str">
            <v>大西洋</v>
          </cell>
          <cell r="C2863">
            <v>0</v>
          </cell>
          <cell r="D2863">
            <v>0</v>
          </cell>
          <cell r="E2863">
            <v>0</v>
          </cell>
          <cell r="F2863">
            <v>7844644.73</v>
          </cell>
          <cell r="G2863">
            <v>-7844644.73</v>
          </cell>
        </row>
        <row r="2864">
          <cell r="A2864" t="str">
            <v>600619.SH</v>
          </cell>
          <cell r="B2864" t="str">
            <v>海立股份</v>
          </cell>
          <cell r="C2864">
            <v>0</v>
          </cell>
          <cell r="D2864">
            <v>0</v>
          </cell>
          <cell r="E2864">
            <v>0</v>
          </cell>
          <cell r="F2864">
            <v>12369211.7</v>
          </cell>
          <cell r="G2864">
            <v>-12369211.7</v>
          </cell>
        </row>
        <row r="2865">
          <cell r="A2865" t="str">
            <v>600537.SH</v>
          </cell>
          <cell r="B2865" t="str">
            <v>亿晶光电</v>
          </cell>
          <cell r="C2865">
            <v>0</v>
          </cell>
          <cell r="D2865">
            <v>0</v>
          </cell>
          <cell r="E2865">
            <v>0</v>
          </cell>
          <cell r="F2865">
            <v>1507810.96</v>
          </cell>
          <cell r="G2865">
            <v>-1507810.96</v>
          </cell>
        </row>
        <row r="2866">
          <cell r="A2866" t="str">
            <v>600581.SH</v>
          </cell>
          <cell r="B2866" t="str">
            <v>八一钢铁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</row>
        <row r="2867">
          <cell r="A2867" t="str">
            <v>600538.SH</v>
          </cell>
          <cell r="B2867" t="str">
            <v>国发股份</v>
          </cell>
          <cell r="C2867">
            <v>0</v>
          </cell>
          <cell r="D2867">
            <v>0</v>
          </cell>
          <cell r="E2867">
            <v>0</v>
          </cell>
          <cell r="F2867">
            <v>-6368.58</v>
          </cell>
          <cell r="G2867">
            <v>6368.58</v>
          </cell>
        </row>
        <row r="2868">
          <cell r="A2868" t="str">
            <v>600540.SH</v>
          </cell>
          <cell r="B2868" t="str">
            <v>新赛股份</v>
          </cell>
          <cell r="C2868">
            <v>0</v>
          </cell>
          <cell r="D2868">
            <v>0</v>
          </cell>
          <cell r="E2868">
            <v>0</v>
          </cell>
          <cell r="F2868">
            <v>19040.52</v>
          </cell>
          <cell r="G2868">
            <v>-19040.52</v>
          </cell>
        </row>
        <row r="2869">
          <cell r="A2869" t="str">
            <v>600585.SH</v>
          </cell>
          <cell r="B2869" t="str">
            <v>海螺水泥</v>
          </cell>
          <cell r="C2869">
            <v>0</v>
          </cell>
          <cell r="D2869">
            <v>0</v>
          </cell>
          <cell r="E2869">
            <v>0</v>
          </cell>
          <cell r="F2869">
            <v>53159748</v>
          </cell>
          <cell r="G2869">
            <v>-53159748</v>
          </cell>
        </row>
        <row r="2870">
          <cell r="A2870" t="str">
            <v>600584.SH</v>
          </cell>
          <cell r="B2870" t="str">
            <v>长电科技</v>
          </cell>
          <cell r="C2870">
            <v>0</v>
          </cell>
          <cell r="D2870">
            <v>0</v>
          </cell>
          <cell r="E2870">
            <v>0</v>
          </cell>
          <cell r="F2870">
            <v>30291659.64</v>
          </cell>
          <cell r="G2870">
            <v>-30291659.64</v>
          </cell>
        </row>
        <row r="2871">
          <cell r="A2871" t="str">
            <v>600549.SH</v>
          </cell>
          <cell r="B2871" t="str">
            <v>厦门钨业</v>
          </cell>
          <cell r="C2871">
            <v>0</v>
          </cell>
          <cell r="D2871">
            <v>0</v>
          </cell>
          <cell r="E2871">
            <v>0</v>
          </cell>
          <cell r="F2871">
            <v>1325622.09</v>
          </cell>
          <cell r="G2871">
            <v>-1325622.09</v>
          </cell>
        </row>
        <row r="2872">
          <cell r="A2872" t="str">
            <v>600543.SH</v>
          </cell>
          <cell r="B2872" t="str">
            <v>莫高股份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</row>
        <row r="2873">
          <cell r="A2873" t="str">
            <v>600599.SH</v>
          </cell>
          <cell r="B2873" t="str">
            <v>ST熊猫</v>
          </cell>
          <cell r="C2873">
            <v>0</v>
          </cell>
          <cell r="D2873">
            <v>0</v>
          </cell>
          <cell r="E2873">
            <v>0</v>
          </cell>
          <cell r="F2873">
            <v>120511.31</v>
          </cell>
          <cell r="G2873">
            <v>-120511.31</v>
          </cell>
        </row>
        <row r="2874">
          <cell r="A2874" t="str">
            <v>600589.SH</v>
          </cell>
          <cell r="B2874" t="str">
            <v>ST榕泰</v>
          </cell>
          <cell r="C2874">
            <v>0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</row>
        <row r="2875">
          <cell r="A2875" t="str">
            <v>600562.SH</v>
          </cell>
          <cell r="B2875" t="str">
            <v>国睿科技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</row>
        <row r="2876">
          <cell r="A2876" t="str">
            <v>600597.SH</v>
          </cell>
          <cell r="B2876" t="str">
            <v>光明乳业</v>
          </cell>
          <cell r="C2876">
            <v>0</v>
          </cell>
          <cell r="D2876">
            <v>0</v>
          </cell>
          <cell r="E2876">
            <v>0</v>
          </cell>
          <cell r="F2876">
            <v>13945687</v>
          </cell>
          <cell r="G2876">
            <v>-13945687</v>
          </cell>
        </row>
        <row r="2877">
          <cell r="A2877" t="str">
            <v>600546.SH</v>
          </cell>
          <cell r="B2877" t="str">
            <v>山煤国际</v>
          </cell>
          <cell r="C2877">
            <v>0</v>
          </cell>
          <cell r="D2877">
            <v>0</v>
          </cell>
          <cell r="E2877">
            <v>0</v>
          </cell>
          <cell r="F2877">
            <v>22973180.22</v>
          </cell>
          <cell r="G2877">
            <v>-22973180.22</v>
          </cell>
        </row>
        <row r="2878">
          <cell r="A2878" t="str">
            <v>600610.SH</v>
          </cell>
          <cell r="B2878" t="str">
            <v>中毅达</v>
          </cell>
          <cell r="C2878">
            <v>0</v>
          </cell>
          <cell r="D2878">
            <v>0</v>
          </cell>
          <cell r="E2878">
            <v>0</v>
          </cell>
          <cell r="F2878">
            <v>1042078.61</v>
          </cell>
          <cell r="G2878">
            <v>-1042078.61</v>
          </cell>
        </row>
        <row r="2879">
          <cell r="A2879" t="str">
            <v>600539.SH</v>
          </cell>
          <cell r="B2879" t="str">
            <v>狮头股份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</row>
        <row r="2880">
          <cell r="A2880" t="str">
            <v>600628.SH</v>
          </cell>
          <cell r="B2880" t="str">
            <v>新世界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</row>
        <row r="2881">
          <cell r="A2881" t="str">
            <v>600577.SH</v>
          </cell>
          <cell r="B2881" t="str">
            <v>精达股份</v>
          </cell>
          <cell r="C2881">
            <v>0</v>
          </cell>
          <cell r="D2881">
            <v>0</v>
          </cell>
          <cell r="E2881">
            <v>0</v>
          </cell>
          <cell r="F2881">
            <v>124016.21</v>
          </cell>
          <cell r="G2881">
            <v>-124016.21</v>
          </cell>
        </row>
        <row r="2882">
          <cell r="A2882" t="str">
            <v>600532.SH</v>
          </cell>
          <cell r="B2882" t="str">
            <v>未来股份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</row>
        <row r="2883">
          <cell r="A2883" t="str">
            <v>600567.SH</v>
          </cell>
          <cell r="B2883" t="str">
            <v>山鹰国际</v>
          </cell>
          <cell r="C2883">
            <v>0</v>
          </cell>
          <cell r="D2883">
            <v>0</v>
          </cell>
          <cell r="E2883">
            <v>0</v>
          </cell>
          <cell r="F2883">
            <v>167120166.74</v>
          </cell>
          <cell r="G2883">
            <v>-167120166.74</v>
          </cell>
        </row>
        <row r="2884">
          <cell r="A2884" t="str">
            <v>600620.SH</v>
          </cell>
          <cell r="B2884" t="str">
            <v>天宸股份</v>
          </cell>
          <cell r="C2884">
            <v>0</v>
          </cell>
          <cell r="D2884">
            <v>0</v>
          </cell>
          <cell r="E2884">
            <v>0</v>
          </cell>
          <cell r="F2884">
            <v>687013.19</v>
          </cell>
          <cell r="G2884">
            <v>-687013.19</v>
          </cell>
        </row>
        <row r="2885">
          <cell r="A2885" t="str">
            <v>600598.SH</v>
          </cell>
          <cell r="B2885" t="str">
            <v>北大荒</v>
          </cell>
          <cell r="C2885">
            <v>0</v>
          </cell>
          <cell r="D2885">
            <v>0</v>
          </cell>
          <cell r="E2885">
            <v>0</v>
          </cell>
          <cell r="F2885">
            <v>73619.17</v>
          </cell>
          <cell r="G2885">
            <v>-73619.17</v>
          </cell>
        </row>
        <row r="2886">
          <cell r="A2886" t="str">
            <v>600552.SH</v>
          </cell>
          <cell r="B2886" t="str">
            <v>凯盛科技</v>
          </cell>
          <cell r="C2886">
            <v>0</v>
          </cell>
          <cell r="D2886">
            <v>0</v>
          </cell>
          <cell r="E2886">
            <v>0</v>
          </cell>
          <cell r="F2886">
            <v>12282.48</v>
          </cell>
          <cell r="G2886">
            <v>-12282.48</v>
          </cell>
        </row>
        <row r="2887">
          <cell r="A2887" t="str">
            <v>600604.SH</v>
          </cell>
          <cell r="B2887" t="str">
            <v>市北高新</v>
          </cell>
          <cell r="C2887">
            <v>0</v>
          </cell>
          <cell r="D2887">
            <v>0</v>
          </cell>
          <cell r="E2887">
            <v>0</v>
          </cell>
          <cell r="F2887">
            <v>12482.82</v>
          </cell>
          <cell r="G2887">
            <v>-12482.82</v>
          </cell>
        </row>
        <row r="2888">
          <cell r="A2888" t="str">
            <v>600583.SH</v>
          </cell>
          <cell r="B2888" t="str">
            <v>海油工程</v>
          </cell>
          <cell r="C2888">
            <v>0</v>
          </cell>
          <cell r="D2888">
            <v>0</v>
          </cell>
          <cell r="E2888">
            <v>0</v>
          </cell>
          <cell r="F2888">
            <v>14047700</v>
          </cell>
          <cell r="G2888">
            <v>-14047700</v>
          </cell>
        </row>
        <row r="2889">
          <cell r="A2889" t="str">
            <v>600621.SH</v>
          </cell>
          <cell r="B2889" t="str">
            <v>华鑫股份</v>
          </cell>
          <cell r="C2889">
            <v>0</v>
          </cell>
          <cell r="D2889">
            <v>0</v>
          </cell>
          <cell r="E2889">
            <v>0</v>
          </cell>
          <cell r="F2889">
            <v>29653.12</v>
          </cell>
          <cell r="G2889">
            <v>-29653.12</v>
          </cell>
        </row>
        <row r="2890">
          <cell r="A2890" t="str">
            <v>600555.SH</v>
          </cell>
          <cell r="B2890" t="str">
            <v>*ST海创</v>
          </cell>
          <cell r="C2890">
            <v>0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</row>
        <row r="2891">
          <cell r="A2891" t="str">
            <v>600587.SH</v>
          </cell>
          <cell r="B2891" t="str">
            <v>新华医疗</v>
          </cell>
          <cell r="C2891">
            <v>0</v>
          </cell>
          <cell r="D2891">
            <v>0</v>
          </cell>
          <cell r="E2891">
            <v>0</v>
          </cell>
          <cell r="F2891">
            <v>-1941073.9</v>
          </cell>
          <cell r="G2891">
            <v>1941073.9</v>
          </cell>
        </row>
        <row r="2892">
          <cell r="A2892" t="str">
            <v>600608.SH</v>
          </cell>
          <cell r="B2892" t="str">
            <v>ST沪科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</row>
        <row r="2893">
          <cell r="A2893" t="str">
            <v>600626.SH</v>
          </cell>
          <cell r="B2893" t="str">
            <v>申达股份</v>
          </cell>
          <cell r="C2893">
            <v>0</v>
          </cell>
          <cell r="D2893">
            <v>0</v>
          </cell>
          <cell r="E2893">
            <v>0</v>
          </cell>
          <cell r="F2893">
            <v>11268423.98</v>
          </cell>
          <cell r="G2893">
            <v>-11268423.98</v>
          </cell>
        </row>
        <row r="2894">
          <cell r="A2894" t="str">
            <v>600566.SH</v>
          </cell>
          <cell r="B2894" t="str">
            <v>济川药业</v>
          </cell>
          <cell r="C2894">
            <v>0</v>
          </cell>
          <cell r="D2894">
            <v>0</v>
          </cell>
          <cell r="E2894">
            <v>0</v>
          </cell>
          <cell r="F2894">
            <v>601561.16</v>
          </cell>
          <cell r="G2894">
            <v>-601561.16</v>
          </cell>
        </row>
        <row r="2895">
          <cell r="A2895" t="str">
            <v>600616.SH</v>
          </cell>
          <cell r="B2895" t="str">
            <v>金枫酒业</v>
          </cell>
          <cell r="C2895">
            <v>0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</row>
        <row r="2896">
          <cell r="A2896" t="str">
            <v>600618.SH</v>
          </cell>
          <cell r="B2896" t="str">
            <v>氯碱化工</v>
          </cell>
          <cell r="C2896">
            <v>0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</row>
        <row r="2897">
          <cell r="A2897" t="str">
            <v>600642.SH</v>
          </cell>
          <cell r="B2897" t="str">
            <v>申能股份</v>
          </cell>
          <cell r="C2897">
            <v>0</v>
          </cell>
          <cell r="D2897">
            <v>0</v>
          </cell>
          <cell r="E2897">
            <v>0</v>
          </cell>
          <cell r="F2897">
            <v>9814.87</v>
          </cell>
          <cell r="G2897">
            <v>-9814.87</v>
          </cell>
        </row>
        <row r="2898">
          <cell r="A2898" t="str">
            <v>600640.SH</v>
          </cell>
          <cell r="B2898" t="str">
            <v>新国脉</v>
          </cell>
          <cell r="C2898">
            <v>0</v>
          </cell>
          <cell r="D2898">
            <v>0</v>
          </cell>
          <cell r="E2898">
            <v>0</v>
          </cell>
          <cell r="F2898">
            <v>-168767.52</v>
          </cell>
          <cell r="G2898">
            <v>168767.52</v>
          </cell>
        </row>
        <row r="2899">
          <cell r="A2899" t="str">
            <v>600637.SH</v>
          </cell>
          <cell r="B2899" t="str">
            <v>东方明珠</v>
          </cell>
          <cell r="C2899">
            <v>0</v>
          </cell>
          <cell r="D2899">
            <v>0</v>
          </cell>
          <cell r="E2899">
            <v>0</v>
          </cell>
          <cell r="F2899">
            <v>-839048.62</v>
          </cell>
          <cell r="G2899">
            <v>839048.62</v>
          </cell>
        </row>
        <row r="2900">
          <cell r="A2900" t="str">
            <v>600645.SH</v>
          </cell>
          <cell r="B2900" t="str">
            <v>中源协和</v>
          </cell>
          <cell r="C2900">
            <v>0</v>
          </cell>
          <cell r="D2900">
            <v>0</v>
          </cell>
          <cell r="E2900">
            <v>0</v>
          </cell>
          <cell r="F2900">
            <v>1094257.99</v>
          </cell>
          <cell r="G2900">
            <v>-1094257.99</v>
          </cell>
        </row>
        <row r="2901">
          <cell r="A2901" t="str">
            <v>600643.SH</v>
          </cell>
          <cell r="B2901" t="str">
            <v>爱建集团</v>
          </cell>
          <cell r="C2901">
            <v>0</v>
          </cell>
          <cell r="D2901">
            <v>0</v>
          </cell>
          <cell r="E2901">
            <v>0</v>
          </cell>
          <cell r="F2901">
            <v>50950.87</v>
          </cell>
          <cell r="G2901">
            <v>-50950.87</v>
          </cell>
        </row>
        <row r="2902">
          <cell r="A2902" t="str">
            <v>600641.SH</v>
          </cell>
          <cell r="B2902" t="str">
            <v>万业企业</v>
          </cell>
          <cell r="C2902">
            <v>0</v>
          </cell>
          <cell r="D2902">
            <v>0</v>
          </cell>
          <cell r="E2902">
            <v>0</v>
          </cell>
          <cell r="F2902">
            <v>18342760.81</v>
          </cell>
          <cell r="G2902">
            <v>-18342760.81</v>
          </cell>
        </row>
        <row r="2903">
          <cell r="A2903" t="str">
            <v>600630.SH</v>
          </cell>
          <cell r="B2903" t="str">
            <v>龙头股份</v>
          </cell>
          <cell r="C2903">
            <v>0</v>
          </cell>
          <cell r="D2903">
            <v>0</v>
          </cell>
          <cell r="E2903">
            <v>0</v>
          </cell>
          <cell r="F2903">
            <v>1010671.61</v>
          </cell>
          <cell r="G2903">
            <v>-1010671.61</v>
          </cell>
        </row>
        <row r="2904">
          <cell r="A2904" t="str">
            <v>600663.SH</v>
          </cell>
          <cell r="B2904" t="str">
            <v>陆家嘴</v>
          </cell>
          <cell r="C2904">
            <v>0</v>
          </cell>
          <cell r="D2904">
            <v>0</v>
          </cell>
          <cell r="E2904">
            <v>0</v>
          </cell>
          <cell r="F2904">
            <v>117112.67</v>
          </cell>
          <cell r="G2904">
            <v>-117112.67</v>
          </cell>
        </row>
        <row r="2905">
          <cell r="A2905" t="str">
            <v>600674.SH</v>
          </cell>
          <cell r="B2905" t="str">
            <v>川投能源</v>
          </cell>
          <cell r="C2905">
            <v>0</v>
          </cell>
          <cell r="D2905">
            <v>0</v>
          </cell>
          <cell r="E2905">
            <v>0</v>
          </cell>
          <cell r="F2905">
            <v>236187.54</v>
          </cell>
          <cell r="G2905">
            <v>-236187.54</v>
          </cell>
        </row>
        <row r="2906">
          <cell r="A2906" t="str">
            <v>600675.SH</v>
          </cell>
          <cell r="B2906" t="str">
            <v>中华企业</v>
          </cell>
          <cell r="C2906">
            <v>0</v>
          </cell>
          <cell r="D2906">
            <v>0</v>
          </cell>
          <cell r="E2906">
            <v>0</v>
          </cell>
          <cell r="F2906">
            <v>14493058.79</v>
          </cell>
          <cell r="G2906">
            <v>-14493058.79</v>
          </cell>
        </row>
        <row r="2907">
          <cell r="A2907" t="str">
            <v>600633.SH</v>
          </cell>
          <cell r="B2907" t="str">
            <v>浙数文化</v>
          </cell>
          <cell r="C2907">
            <v>0</v>
          </cell>
          <cell r="D2907">
            <v>0</v>
          </cell>
          <cell r="E2907">
            <v>0</v>
          </cell>
          <cell r="F2907">
            <v>23248356.66</v>
          </cell>
          <cell r="G2907">
            <v>-23248356.66</v>
          </cell>
        </row>
        <row r="2908">
          <cell r="A2908" t="str">
            <v>600676.SH</v>
          </cell>
          <cell r="B2908" t="str">
            <v>交运股份</v>
          </cell>
          <cell r="C2908">
            <v>0</v>
          </cell>
          <cell r="D2908">
            <v>0</v>
          </cell>
          <cell r="E2908">
            <v>0</v>
          </cell>
          <cell r="F2908">
            <v>125917049.06</v>
          </cell>
          <cell r="G2908">
            <v>-125917049.06</v>
          </cell>
        </row>
        <row r="2909">
          <cell r="A2909" t="str">
            <v>600685.SH</v>
          </cell>
          <cell r="B2909" t="str">
            <v>中船防务</v>
          </cell>
          <cell r="C2909">
            <v>0</v>
          </cell>
          <cell r="D2909">
            <v>0</v>
          </cell>
          <cell r="E2909">
            <v>0</v>
          </cell>
          <cell r="F2909">
            <v>5539009.88</v>
          </cell>
          <cell r="G2909">
            <v>-5539009.88</v>
          </cell>
        </row>
        <row r="2910">
          <cell r="A2910" t="str">
            <v>600671.SH</v>
          </cell>
          <cell r="B2910" t="str">
            <v>ST目药</v>
          </cell>
          <cell r="C2910">
            <v>0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</row>
        <row r="2911">
          <cell r="A2911" t="str">
            <v>600684.SH</v>
          </cell>
          <cell r="B2911" t="str">
            <v>珠江股份</v>
          </cell>
          <cell r="C2911">
            <v>0</v>
          </cell>
          <cell r="D2911">
            <v>0</v>
          </cell>
          <cell r="E2911">
            <v>0</v>
          </cell>
          <cell r="F2911">
            <v>25368.98</v>
          </cell>
          <cell r="G2911">
            <v>-25368.98</v>
          </cell>
        </row>
        <row r="2912">
          <cell r="A2912" t="str">
            <v>600647.SH</v>
          </cell>
          <cell r="B2912" t="str">
            <v>同达创业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</row>
        <row r="2913">
          <cell r="A2913" t="str">
            <v>600712.SH</v>
          </cell>
          <cell r="B2913" t="str">
            <v>南宁百货</v>
          </cell>
          <cell r="C2913">
            <v>0</v>
          </cell>
          <cell r="D2913">
            <v>0</v>
          </cell>
          <cell r="E2913">
            <v>0</v>
          </cell>
          <cell r="F2913">
            <v>-19494.91</v>
          </cell>
          <cell r="G2913">
            <v>19494.91</v>
          </cell>
        </row>
        <row r="2914">
          <cell r="A2914" t="str">
            <v>600704.SH</v>
          </cell>
          <cell r="B2914" t="str">
            <v>物产中大</v>
          </cell>
          <cell r="C2914">
            <v>0</v>
          </cell>
          <cell r="D2914">
            <v>0</v>
          </cell>
          <cell r="E2914">
            <v>0</v>
          </cell>
          <cell r="F2914">
            <v>281561358.48</v>
          </cell>
          <cell r="G2914">
            <v>-281561358.48</v>
          </cell>
        </row>
        <row r="2915">
          <cell r="A2915" t="str">
            <v>600703.SH</v>
          </cell>
          <cell r="B2915" t="str">
            <v>三安光电</v>
          </cell>
          <cell r="C2915">
            <v>0</v>
          </cell>
          <cell r="D2915">
            <v>0</v>
          </cell>
          <cell r="E2915">
            <v>0</v>
          </cell>
          <cell r="F2915">
            <v>14952368.6</v>
          </cell>
          <cell r="G2915">
            <v>-14952368.6</v>
          </cell>
        </row>
        <row r="2916">
          <cell r="A2916" t="str">
            <v>600649.SH</v>
          </cell>
          <cell r="B2916" t="str">
            <v>城投控股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</row>
        <row r="2917">
          <cell r="A2917" t="str">
            <v>600693.SH</v>
          </cell>
          <cell r="B2917" t="str">
            <v>东百集团</v>
          </cell>
          <cell r="C2917">
            <v>0</v>
          </cell>
          <cell r="D2917">
            <v>0</v>
          </cell>
          <cell r="E2917">
            <v>0</v>
          </cell>
          <cell r="F2917">
            <v>12962222.36</v>
          </cell>
          <cell r="G2917">
            <v>-12962222.36</v>
          </cell>
        </row>
        <row r="2918">
          <cell r="A2918" t="str">
            <v>600662.SH</v>
          </cell>
          <cell r="B2918" t="str">
            <v>外服控股</v>
          </cell>
          <cell r="C2918">
            <v>0</v>
          </cell>
          <cell r="D2918">
            <v>0</v>
          </cell>
          <cell r="E2918">
            <v>0</v>
          </cell>
          <cell r="F2918">
            <v>35441.09</v>
          </cell>
          <cell r="G2918">
            <v>-35441.09</v>
          </cell>
        </row>
        <row r="2919">
          <cell r="A2919" t="str">
            <v>600658.SH</v>
          </cell>
          <cell r="B2919" t="str">
            <v>电子城</v>
          </cell>
          <cell r="C2919">
            <v>0</v>
          </cell>
          <cell r="D2919">
            <v>0</v>
          </cell>
          <cell r="E2919">
            <v>0</v>
          </cell>
          <cell r="F2919">
            <v>235290.3</v>
          </cell>
          <cell r="G2919">
            <v>-235290.3</v>
          </cell>
        </row>
        <row r="2920">
          <cell r="A2920" t="str">
            <v>600690.SH</v>
          </cell>
          <cell r="B2920" t="str">
            <v>海尔智家</v>
          </cell>
          <cell r="C2920">
            <v>0</v>
          </cell>
          <cell r="D2920">
            <v>0</v>
          </cell>
          <cell r="E2920">
            <v>0</v>
          </cell>
          <cell r="F2920">
            <v>207581603.71</v>
          </cell>
          <cell r="G2920">
            <v>-207581603.71</v>
          </cell>
        </row>
        <row r="2921">
          <cell r="A2921" t="str">
            <v>600717.SH</v>
          </cell>
          <cell r="B2921" t="str">
            <v>天津港</v>
          </cell>
          <cell r="C2921">
            <v>0</v>
          </cell>
          <cell r="D2921">
            <v>0</v>
          </cell>
          <cell r="E2921">
            <v>0</v>
          </cell>
          <cell r="F2921">
            <v>3318539.2</v>
          </cell>
          <cell r="G2921">
            <v>-3318539.2</v>
          </cell>
        </row>
        <row r="2922">
          <cell r="A2922" t="str">
            <v>600711.SH</v>
          </cell>
          <cell r="B2922" t="str">
            <v>盛屯矿业</v>
          </cell>
          <cell r="C2922">
            <v>0</v>
          </cell>
          <cell r="D2922">
            <v>0</v>
          </cell>
          <cell r="E2922">
            <v>0</v>
          </cell>
          <cell r="F2922">
            <v>-954332.21</v>
          </cell>
          <cell r="G2922">
            <v>954332.21</v>
          </cell>
        </row>
        <row r="2923">
          <cell r="A2923" t="str">
            <v>600706.SH</v>
          </cell>
          <cell r="B2923" t="str">
            <v>曲江文旅</v>
          </cell>
          <cell r="C2923">
            <v>0</v>
          </cell>
          <cell r="D2923">
            <v>0</v>
          </cell>
          <cell r="E2923">
            <v>0</v>
          </cell>
          <cell r="F2923">
            <v>-215060.12</v>
          </cell>
          <cell r="G2923">
            <v>215060.12</v>
          </cell>
        </row>
        <row r="2924">
          <cell r="A2924" t="str">
            <v>600708.SH</v>
          </cell>
          <cell r="B2924" t="str">
            <v>光明地产</v>
          </cell>
          <cell r="C2924">
            <v>0</v>
          </cell>
          <cell r="D2924">
            <v>0</v>
          </cell>
          <cell r="E2924">
            <v>0</v>
          </cell>
          <cell r="F2924">
            <v>210668.2</v>
          </cell>
          <cell r="G2924">
            <v>-210668.2</v>
          </cell>
        </row>
        <row r="2925">
          <cell r="A2925" t="str">
            <v>600678.SH</v>
          </cell>
          <cell r="B2925" t="str">
            <v>四川金顶</v>
          </cell>
          <cell r="C2925">
            <v>0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</row>
        <row r="2926">
          <cell r="A2926" t="str">
            <v>600705.SH</v>
          </cell>
          <cell r="B2926" t="str">
            <v>中航产融</v>
          </cell>
          <cell r="C2926">
            <v>0</v>
          </cell>
          <cell r="D2926">
            <v>0</v>
          </cell>
          <cell r="E2926">
            <v>0</v>
          </cell>
          <cell r="F2926">
            <v>76053978.58</v>
          </cell>
          <cell r="G2926">
            <v>-76053978.58</v>
          </cell>
        </row>
        <row r="2927">
          <cell r="A2927" t="str">
            <v>600691.SH</v>
          </cell>
          <cell r="B2927" t="str">
            <v>阳煤化工</v>
          </cell>
          <cell r="C2927">
            <v>0</v>
          </cell>
          <cell r="D2927">
            <v>0</v>
          </cell>
          <cell r="E2927">
            <v>0</v>
          </cell>
          <cell r="F2927">
            <v>119876.49</v>
          </cell>
          <cell r="G2927">
            <v>-119876.49</v>
          </cell>
        </row>
        <row r="2928">
          <cell r="A2928" t="str">
            <v>600688.SH</v>
          </cell>
          <cell r="B2928" t="str">
            <v>上海石化</v>
          </cell>
          <cell r="C2928">
            <v>0</v>
          </cell>
          <cell r="D2928">
            <v>0</v>
          </cell>
          <cell r="E2928">
            <v>0</v>
          </cell>
          <cell r="F2928">
            <v>79085000</v>
          </cell>
          <cell r="G2928">
            <v>-79085000</v>
          </cell>
        </row>
        <row r="2929">
          <cell r="A2929" t="str">
            <v>600707.SH</v>
          </cell>
          <cell r="B2929" t="str">
            <v>彩虹股份</v>
          </cell>
          <cell r="C2929">
            <v>0</v>
          </cell>
          <cell r="D2929">
            <v>0</v>
          </cell>
          <cell r="E2929">
            <v>0</v>
          </cell>
          <cell r="F2929">
            <v>0</v>
          </cell>
          <cell r="G2929">
            <v>0</v>
          </cell>
        </row>
        <row r="2930">
          <cell r="A2930" t="str">
            <v>600695.SH</v>
          </cell>
          <cell r="B2930" t="str">
            <v>*ST绿庭</v>
          </cell>
          <cell r="C2930">
            <v>0</v>
          </cell>
          <cell r="D2930">
            <v>0</v>
          </cell>
          <cell r="E2930">
            <v>0</v>
          </cell>
          <cell r="F2930">
            <v>8746342.03</v>
          </cell>
          <cell r="G2930">
            <v>-8746342.03</v>
          </cell>
        </row>
        <row r="2931">
          <cell r="A2931" t="str">
            <v>600719.SH</v>
          </cell>
          <cell r="B2931" t="str">
            <v>大连热电</v>
          </cell>
          <cell r="C2931">
            <v>0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</row>
        <row r="2932">
          <cell r="A2932" t="str">
            <v>600715.SH</v>
          </cell>
          <cell r="B2932" t="str">
            <v>文投控股</v>
          </cell>
          <cell r="C2932">
            <v>0</v>
          </cell>
          <cell r="D2932">
            <v>0</v>
          </cell>
          <cell r="E2932">
            <v>0</v>
          </cell>
          <cell r="F2932">
            <v>32951183.73</v>
          </cell>
          <cell r="G2932">
            <v>-32951183.73</v>
          </cell>
        </row>
        <row r="2933">
          <cell r="A2933" t="str">
            <v>600721.SH</v>
          </cell>
          <cell r="B2933" t="str">
            <v>*ST百花</v>
          </cell>
          <cell r="C2933">
            <v>0</v>
          </cell>
          <cell r="D2933">
            <v>0</v>
          </cell>
          <cell r="E2933">
            <v>0</v>
          </cell>
          <cell r="F2933">
            <v>4831.01</v>
          </cell>
          <cell r="G2933">
            <v>-4831.01</v>
          </cell>
        </row>
        <row r="2934">
          <cell r="A2934" t="str">
            <v>600722.SH</v>
          </cell>
          <cell r="B2934" t="str">
            <v>金牛化工</v>
          </cell>
          <cell r="C2934">
            <v>0</v>
          </cell>
          <cell r="D2934">
            <v>0</v>
          </cell>
          <cell r="E2934">
            <v>0</v>
          </cell>
          <cell r="F2934">
            <v>466218.39</v>
          </cell>
          <cell r="G2934">
            <v>-466218.39</v>
          </cell>
        </row>
        <row r="2935">
          <cell r="A2935" t="str">
            <v>600720.SH</v>
          </cell>
          <cell r="B2935" t="str">
            <v>祁连山</v>
          </cell>
          <cell r="C2935">
            <v>0</v>
          </cell>
          <cell r="D2935">
            <v>0</v>
          </cell>
          <cell r="E2935">
            <v>0</v>
          </cell>
          <cell r="F2935">
            <v>3038984.58</v>
          </cell>
          <cell r="G2935">
            <v>-3038984.58</v>
          </cell>
        </row>
        <row r="2936">
          <cell r="A2936" t="str">
            <v>600735.SH</v>
          </cell>
          <cell r="B2936" t="str">
            <v>新华锦</v>
          </cell>
          <cell r="C2936">
            <v>0</v>
          </cell>
          <cell r="D2936">
            <v>0</v>
          </cell>
          <cell r="E2936">
            <v>0</v>
          </cell>
          <cell r="F2936">
            <v>180913.86</v>
          </cell>
          <cell r="G2936">
            <v>-180913.86</v>
          </cell>
        </row>
        <row r="2937">
          <cell r="A2937" t="str">
            <v>600731.SH</v>
          </cell>
          <cell r="B2937" t="str">
            <v>湖南海利</v>
          </cell>
          <cell r="C2937">
            <v>0</v>
          </cell>
          <cell r="D2937">
            <v>0</v>
          </cell>
          <cell r="E2937">
            <v>0</v>
          </cell>
          <cell r="F2937">
            <v>-61844.92</v>
          </cell>
          <cell r="G2937">
            <v>61844.92</v>
          </cell>
        </row>
        <row r="2938">
          <cell r="A2938" t="str">
            <v>600724.SH</v>
          </cell>
          <cell r="B2938" t="str">
            <v>宁波富达</v>
          </cell>
          <cell r="C2938">
            <v>0</v>
          </cell>
          <cell r="D2938">
            <v>0</v>
          </cell>
          <cell r="E2938">
            <v>0</v>
          </cell>
          <cell r="F2938">
            <v>-10187.71</v>
          </cell>
          <cell r="G2938">
            <v>10187.71</v>
          </cell>
        </row>
        <row r="2939">
          <cell r="A2939" t="str">
            <v>600742.SH</v>
          </cell>
          <cell r="B2939" t="str">
            <v>一汽富维</v>
          </cell>
          <cell r="C2939">
            <v>0</v>
          </cell>
          <cell r="D2939">
            <v>0</v>
          </cell>
          <cell r="E2939">
            <v>0</v>
          </cell>
          <cell r="F2939">
            <v>-863.69</v>
          </cell>
          <cell r="G2939">
            <v>863.69</v>
          </cell>
        </row>
        <row r="2940">
          <cell r="A2940" t="str">
            <v>600729.SH</v>
          </cell>
          <cell r="B2940" t="str">
            <v>重庆百货</v>
          </cell>
          <cell r="C2940">
            <v>0</v>
          </cell>
          <cell r="D2940">
            <v>0</v>
          </cell>
          <cell r="E2940">
            <v>0</v>
          </cell>
          <cell r="F2940">
            <v>4571444.22</v>
          </cell>
          <cell r="G2940">
            <v>-4571444.22</v>
          </cell>
        </row>
        <row r="2941">
          <cell r="A2941" t="str">
            <v>600743.SH</v>
          </cell>
          <cell r="B2941" t="str">
            <v>华远地产</v>
          </cell>
          <cell r="C2941">
            <v>0</v>
          </cell>
          <cell r="D2941">
            <v>0</v>
          </cell>
          <cell r="E2941">
            <v>0</v>
          </cell>
          <cell r="F2941">
            <v>457362.42</v>
          </cell>
          <cell r="G2941">
            <v>-457362.42</v>
          </cell>
        </row>
        <row r="2942">
          <cell r="A2942" t="str">
            <v>600739.SH</v>
          </cell>
          <cell r="B2942" t="str">
            <v>辽宁成大</v>
          </cell>
          <cell r="C2942">
            <v>0</v>
          </cell>
          <cell r="D2942">
            <v>0</v>
          </cell>
          <cell r="E2942">
            <v>0</v>
          </cell>
          <cell r="F2942">
            <v>363008.77</v>
          </cell>
          <cell r="G2942">
            <v>-363008.77</v>
          </cell>
        </row>
        <row r="2943">
          <cell r="A2943" t="str">
            <v>600751.SH</v>
          </cell>
          <cell r="B2943" t="str">
            <v>海航科技</v>
          </cell>
          <cell r="C2943">
            <v>0</v>
          </cell>
          <cell r="D2943">
            <v>0</v>
          </cell>
          <cell r="E2943">
            <v>0</v>
          </cell>
          <cell r="F2943">
            <v>-2698000</v>
          </cell>
          <cell r="G2943">
            <v>2698000</v>
          </cell>
        </row>
        <row r="2944">
          <cell r="A2944" t="str">
            <v>600766.SH</v>
          </cell>
          <cell r="B2944" t="str">
            <v>*ST园城</v>
          </cell>
          <cell r="C2944">
            <v>0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</row>
        <row r="2945">
          <cell r="A2945" t="str">
            <v>600782.SH</v>
          </cell>
          <cell r="B2945" t="str">
            <v>新钢股份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</row>
        <row r="2946">
          <cell r="A2946" t="str">
            <v>600764.SH</v>
          </cell>
          <cell r="B2946" t="str">
            <v>中国海防</v>
          </cell>
          <cell r="C2946">
            <v>0</v>
          </cell>
          <cell r="D2946">
            <v>0</v>
          </cell>
          <cell r="E2946">
            <v>0</v>
          </cell>
          <cell r="F2946">
            <v>641972.83</v>
          </cell>
          <cell r="G2946">
            <v>-641972.83</v>
          </cell>
        </row>
        <row r="2947">
          <cell r="A2947" t="str">
            <v>600756.SH</v>
          </cell>
          <cell r="B2947" t="str">
            <v>浪潮软件</v>
          </cell>
          <cell r="C2947">
            <v>0</v>
          </cell>
          <cell r="D2947">
            <v>0</v>
          </cell>
          <cell r="E2947">
            <v>0</v>
          </cell>
          <cell r="F2947">
            <v>23634.89</v>
          </cell>
          <cell r="G2947">
            <v>-23634.89</v>
          </cell>
        </row>
        <row r="2948">
          <cell r="A2948" t="str">
            <v>600736.SH</v>
          </cell>
          <cell r="B2948" t="str">
            <v>苏州高新</v>
          </cell>
          <cell r="C2948">
            <v>0</v>
          </cell>
          <cell r="D2948">
            <v>0</v>
          </cell>
          <cell r="E2948">
            <v>0</v>
          </cell>
          <cell r="F2948">
            <v>16020770.37</v>
          </cell>
          <cell r="G2948">
            <v>-16020770.37</v>
          </cell>
        </row>
        <row r="2949">
          <cell r="A2949" t="str">
            <v>600775.SH</v>
          </cell>
          <cell r="B2949" t="str">
            <v>南京熊猫</v>
          </cell>
          <cell r="C2949">
            <v>0</v>
          </cell>
          <cell r="D2949">
            <v>0</v>
          </cell>
          <cell r="E2949">
            <v>0</v>
          </cell>
          <cell r="F2949">
            <v>-693808</v>
          </cell>
          <cell r="G2949">
            <v>693808</v>
          </cell>
        </row>
        <row r="2950">
          <cell r="A2950" t="str">
            <v>600753.SH</v>
          </cell>
          <cell r="B2950" t="str">
            <v>东方银星</v>
          </cell>
          <cell r="C2950">
            <v>0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</row>
        <row r="2951">
          <cell r="A2951" t="str">
            <v>600740.SH</v>
          </cell>
          <cell r="B2951" t="str">
            <v>山西焦化</v>
          </cell>
          <cell r="C2951">
            <v>0</v>
          </cell>
          <cell r="D2951">
            <v>0</v>
          </cell>
          <cell r="E2951">
            <v>0</v>
          </cell>
          <cell r="F2951">
            <v>1016348.26</v>
          </cell>
          <cell r="G2951">
            <v>-1016348.26</v>
          </cell>
        </row>
        <row r="2952">
          <cell r="A2952" t="str">
            <v>600741.SH</v>
          </cell>
          <cell r="B2952" t="str">
            <v>华域汽车</v>
          </cell>
          <cell r="C2952">
            <v>0</v>
          </cell>
          <cell r="D2952">
            <v>0</v>
          </cell>
          <cell r="E2952">
            <v>0</v>
          </cell>
          <cell r="F2952">
            <v>408660170.15</v>
          </cell>
          <cell r="G2952">
            <v>-408660170.15</v>
          </cell>
        </row>
        <row r="2953">
          <cell r="A2953" t="str">
            <v>600750.SH</v>
          </cell>
          <cell r="B2953" t="str">
            <v>江中药业</v>
          </cell>
          <cell r="C2953">
            <v>0</v>
          </cell>
          <cell r="D2953">
            <v>0</v>
          </cell>
          <cell r="E2953">
            <v>0</v>
          </cell>
          <cell r="F2953">
            <v>903921.28</v>
          </cell>
          <cell r="G2953">
            <v>-903921.28</v>
          </cell>
        </row>
        <row r="2954">
          <cell r="A2954" t="str">
            <v>600776.SH</v>
          </cell>
          <cell r="B2954" t="str">
            <v>东方通信</v>
          </cell>
          <cell r="C2954">
            <v>0</v>
          </cell>
          <cell r="D2954">
            <v>0</v>
          </cell>
          <cell r="E2954">
            <v>0</v>
          </cell>
          <cell r="F2954">
            <v>-847046.74</v>
          </cell>
          <cell r="G2954">
            <v>847046.74</v>
          </cell>
        </row>
        <row r="2955">
          <cell r="A2955" t="str">
            <v>600779.SH</v>
          </cell>
          <cell r="B2955" t="str">
            <v>水井坊</v>
          </cell>
          <cell r="C2955">
            <v>0</v>
          </cell>
          <cell r="D2955">
            <v>0</v>
          </cell>
          <cell r="E2955">
            <v>0</v>
          </cell>
          <cell r="F2955">
            <v>-7206660.57</v>
          </cell>
          <cell r="G2955">
            <v>7206660.57</v>
          </cell>
        </row>
        <row r="2956">
          <cell r="A2956" t="str">
            <v>600785.SH</v>
          </cell>
          <cell r="B2956" t="str">
            <v>新华百货</v>
          </cell>
          <cell r="C2956">
            <v>0</v>
          </cell>
          <cell r="D2956">
            <v>0</v>
          </cell>
          <cell r="E2956">
            <v>0</v>
          </cell>
          <cell r="F2956">
            <v>4609643.04</v>
          </cell>
          <cell r="G2956">
            <v>-4609643.04</v>
          </cell>
        </row>
        <row r="2957">
          <cell r="A2957" t="str">
            <v>600787.SH</v>
          </cell>
          <cell r="B2957" t="str">
            <v>中储股份</v>
          </cell>
          <cell r="C2957">
            <v>0</v>
          </cell>
          <cell r="D2957">
            <v>0</v>
          </cell>
          <cell r="E2957">
            <v>0</v>
          </cell>
          <cell r="F2957">
            <v>478573086.65</v>
          </cell>
          <cell r="G2957">
            <v>-478573086.65</v>
          </cell>
        </row>
        <row r="2958">
          <cell r="A2958" t="str">
            <v>600760.SH</v>
          </cell>
          <cell r="B2958" t="str">
            <v>中航沈飞</v>
          </cell>
          <cell r="C2958">
            <v>0</v>
          </cell>
          <cell r="D2958">
            <v>0</v>
          </cell>
          <cell r="E2958">
            <v>0</v>
          </cell>
          <cell r="F2958">
            <v>9142186.45</v>
          </cell>
          <cell r="G2958">
            <v>-9142186.45</v>
          </cell>
        </row>
        <row r="2959">
          <cell r="A2959" t="str">
            <v>600768.SH</v>
          </cell>
          <cell r="B2959" t="str">
            <v>宁波富邦</v>
          </cell>
          <cell r="C2959">
            <v>0</v>
          </cell>
          <cell r="D2959">
            <v>0</v>
          </cell>
          <cell r="E2959">
            <v>0</v>
          </cell>
          <cell r="F2959">
            <v>48.92</v>
          </cell>
          <cell r="G2959">
            <v>-48.92</v>
          </cell>
        </row>
        <row r="2960">
          <cell r="A2960" t="str">
            <v>600797.SH</v>
          </cell>
          <cell r="B2960" t="str">
            <v>浙大网新</v>
          </cell>
          <cell r="C2960">
            <v>0</v>
          </cell>
          <cell r="D2960">
            <v>0</v>
          </cell>
          <cell r="E2960">
            <v>0</v>
          </cell>
          <cell r="F2960">
            <v>-262898.66</v>
          </cell>
          <cell r="G2960">
            <v>262898.66</v>
          </cell>
        </row>
        <row r="2961">
          <cell r="A2961" t="str">
            <v>600778.SH</v>
          </cell>
          <cell r="B2961" t="str">
            <v>友好集团</v>
          </cell>
          <cell r="C2961">
            <v>0</v>
          </cell>
          <cell r="D2961">
            <v>0</v>
          </cell>
          <cell r="E2961">
            <v>0</v>
          </cell>
          <cell r="F2961">
            <v>14282329.76</v>
          </cell>
          <cell r="G2961">
            <v>-14282329.76</v>
          </cell>
        </row>
        <row r="2962">
          <cell r="A2962" t="str">
            <v>600817.SH</v>
          </cell>
          <cell r="B2962" t="str">
            <v>宇通重工</v>
          </cell>
          <cell r="C2962">
            <v>0</v>
          </cell>
          <cell r="D2962">
            <v>0</v>
          </cell>
          <cell r="E2962">
            <v>0</v>
          </cell>
          <cell r="F2962">
            <v>1148722.76</v>
          </cell>
          <cell r="G2962">
            <v>-1148722.76</v>
          </cell>
        </row>
        <row r="2963">
          <cell r="A2963" t="str">
            <v>600808.SH</v>
          </cell>
          <cell r="B2963" t="str">
            <v>马钢股份</v>
          </cell>
          <cell r="C2963">
            <v>0</v>
          </cell>
          <cell r="D2963">
            <v>0</v>
          </cell>
          <cell r="E2963">
            <v>0</v>
          </cell>
          <cell r="F2963">
            <v>-17956684</v>
          </cell>
          <cell r="G2963">
            <v>17956684</v>
          </cell>
        </row>
        <row r="2964">
          <cell r="A2964" t="str">
            <v>600803.SH</v>
          </cell>
          <cell r="B2964" t="str">
            <v>新奥股份</v>
          </cell>
          <cell r="C2964">
            <v>0</v>
          </cell>
          <cell r="D2964">
            <v>0</v>
          </cell>
          <cell r="E2964">
            <v>0</v>
          </cell>
          <cell r="F2964">
            <v>-45900000</v>
          </cell>
          <cell r="G2964">
            <v>45900000</v>
          </cell>
        </row>
        <row r="2965">
          <cell r="A2965" t="str">
            <v>600800.SH</v>
          </cell>
          <cell r="B2965" t="str">
            <v>渤海化学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</row>
        <row r="2966">
          <cell r="A2966" t="str">
            <v>600802.SH</v>
          </cell>
          <cell r="B2966" t="str">
            <v>福建水泥</v>
          </cell>
          <cell r="C2966">
            <v>0</v>
          </cell>
          <cell r="D2966">
            <v>0</v>
          </cell>
          <cell r="E2966">
            <v>0</v>
          </cell>
          <cell r="F2966">
            <v>7781531.53</v>
          </cell>
          <cell r="G2966">
            <v>-7781531.53</v>
          </cell>
        </row>
        <row r="2967">
          <cell r="A2967" t="str">
            <v>600812.SH</v>
          </cell>
          <cell r="B2967" t="str">
            <v>华北制药</v>
          </cell>
          <cell r="C2967">
            <v>0</v>
          </cell>
          <cell r="D2967">
            <v>0</v>
          </cell>
          <cell r="E2967">
            <v>0</v>
          </cell>
          <cell r="F2967">
            <v>820051.8</v>
          </cell>
          <cell r="G2967">
            <v>-820051.8</v>
          </cell>
        </row>
        <row r="2968">
          <cell r="A2968" t="str">
            <v>600801.SH</v>
          </cell>
          <cell r="B2968" t="str">
            <v>华新水泥</v>
          </cell>
          <cell r="C2968">
            <v>0</v>
          </cell>
          <cell r="D2968">
            <v>0</v>
          </cell>
          <cell r="E2968">
            <v>0</v>
          </cell>
          <cell r="F2968">
            <v>-1763916</v>
          </cell>
          <cell r="G2968">
            <v>1763916</v>
          </cell>
        </row>
        <row r="2969">
          <cell r="A2969" t="str">
            <v>600815.SH</v>
          </cell>
          <cell r="B2969" t="str">
            <v>厦工股份</v>
          </cell>
          <cell r="C2969">
            <v>0</v>
          </cell>
          <cell r="D2969">
            <v>0</v>
          </cell>
          <cell r="E2969">
            <v>0</v>
          </cell>
          <cell r="F2969">
            <v>3871943.12</v>
          </cell>
          <cell r="G2969">
            <v>-3871943.12</v>
          </cell>
        </row>
        <row r="2970">
          <cell r="A2970" t="str">
            <v>600818.SH</v>
          </cell>
          <cell r="B2970" t="str">
            <v>中路股份</v>
          </cell>
          <cell r="C2970">
            <v>0</v>
          </cell>
          <cell r="D2970">
            <v>0</v>
          </cell>
          <cell r="E2970">
            <v>0</v>
          </cell>
          <cell r="F2970">
            <v>31660.31</v>
          </cell>
          <cell r="G2970">
            <v>-31660.31</v>
          </cell>
        </row>
        <row r="2971">
          <cell r="A2971" t="str">
            <v>600826.SH</v>
          </cell>
          <cell r="B2971" t="str">
            <v>兰生股份</v>
          </cell>
          <cell r="C2971">
            <v>0</v>
          </cell>
          <cell r="D2971">
            <v>0</v>
          </cell>
          <cell r="E2971">
            <v>0</v>
          </cell>
          <cell r="F2971">
            <v>244903.73</v>
          </cell>
          <cell r="G2971">
            <v>-244903.73</v>
          </cell>
        </row>
        <row r="2972">
          <cell r="A2972" t="str">
            <v>600837.SH</v>
          </cell>
          <cell r="B2972" t="str">
            <v>海通证券</v>
          </cell>
          <cell r="C2972">
            <v>0</v>
          </cell>
          <cell r="D2972">
            <v>0</v>
          </cell>
          <cell r="E2972">
            <v>0</v>
          </cell>
          <cell r="F2972">
            <v>-65582112.76</v>
          </cell>
          <cell r="G2972">
            <v>65582112.76</v>
          </cell>
        </row>
        <row r="2973">
          <cell r="A2973" t="str">
            <v>600824.SH</v>
          </cell>
          <cell r="B2973" t="str">
            <v>益民集团</v>
          </cell>
          <cell r="C2973">
            <v>0</v>
          </cell>
          <cell r="D2973">
            <v>0</v>
          </cell>
          <cell r="E2973">
            <v>0</v>
          </cell>
          <cell r="F2973">
            <v>41637.33</v>
          </cell>
          <cell r="G2973">
            <v>-41637.33</v>
          </cell>
        </row>
        <row r="2974">
          <cell r="A2974" t="str">
            <v>600856.SH</v>
          </cell>
          <cell r="B2974" t="str">
            <v>*ST中天</v>
          </cell>
          <cell r="C2974">
            <v>0</v>
          </cell>
          <cell r="D2974">
            <v>0</v>
          </cell>
          <cell r="E2974">
            <v>0</v>
          </cell>
          <cell r="F2974">
            <v>-4791112.89</v>
          </cell>
          <cell r="G2974">
            <v>4791112.89</v>
          </cell>
        </row>
        <row r="2975">
          <cell r="A2975" t="str">
            <v>600843.SH</v>
          </cell>
          <cell r="B2975" t="str">
            <v>上工申贝</v>
          </cell>
          <cell r="C2975">
            <v>0</v>
          </cell>
          <cell r="D2975">
            <v>0</v>
          </cell>
          <cell r="E2975">
            <v>0</v>
          </cell>
          <cell r="F2975">
            <v>12340866.84</v>
          </cell>
          <cell r="G2975">
            <v>-12340866.84</v>
          </cell>
        </row>
        <row r="2976">
          <cell r="A2976" t="str">
            <v>600839.SH</v>
          </cell>
          <cell r="B2976" t="str">
            <v>四川长虹</v>
          </cell>
          <cell r="C2976">
            <v>0</v>
          </cell>
          <cell r="D2976">
            <v>0</v>
          </cell>
          <cell r="E2976">
            <v>0</v>
          </cell>
          <cell r="F2976">
            <v>857187.53</v>
          </cell>
          <cell r="G2976">
            <v>-857187.53</v>
          </cell>
        </row>
        <row r="2977">
          <cell r="A2977" t="str">
            <v>600860.SH</v>
          </cell>
          <cell r="B2977" t="str">
            <v>京城股份</v>
          </cell>
          <cell r="C2977">
            <v>0</v>
          </cell>
          <cell r="D2977">
            <v>0</v>
          </cell>
          <cell r="E2977">
            <v>0</v>
          </cell>
          <cell r="F2977">
            <v>122252.07</v>
          </cell>
          <cell r="G2977">
            <v>-122252.07</v>
          </cell>
        </row>
        <row r="2978">
          <cell r="A2978" t="str">
            <v>600810.SH</v>
          </cell>
          <cell r="B2978" t="str">
            <v>神马股份</v>
          </cell>
          <cell r="C2978">
            <v>0</v>
          </cell>
          <cell r="D2978">
            <v>0</v>
          </cell>
          <cell r="E2978">
            <v>0</v>
          </cell>
          <cell r="F2978">
            <v>-357732.54</v>
          </cell>
          <cell r="G2978">
            <v>357732.54</v>
          </cell>
        </row>
        <row r="2979">
          <cell r="A2979" t="str">
            <v>600833.SH</v>
          </cell>
          <cell r="B2979" t="str">
            <v>第一医药</v>
          </cell>
          <cell r="C2979">
            <v>0</v>
          </cell>
          <cell r="D2979">
            <v>0</v>
          </cell>
          <cell r="E2979">
            <v>0</v>
          </cell>
          <cell r="F2979">
            <v>1910480.56</v>
          </cell>
          <cell r="G2979">
            <v>-1910480.56</v>
          </cell>
        </row>
        <row r="2980">
          <cell r="A2980" t="str">
            <v>600845.SH</v>
          </cell>
          <cell r="B2980" t="str">
            <v>宝信软件</v>
          </cell>
          <cell r="C2980">
            <v>0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</row>
        <row r="2981">
          <cell r="A2981" t="str">
            <v>600830.SH</v>
          </cell>
          <cell r="B2981" t="str">
            <v>香溢融通</v>
          </cell>
          <cell r="C2981">
            <v>0</v>
          </cell>
          <cell r="D2981">
            <v>0</v>
          </cell>
          <cell r="E2981">
            <v>0</v>
          </cell>
          <cell r="F2981">
            <v>-15757.16</v>
          </cell>
          <cell r="G2981">
            <v>15757.16</v>
          </cell>
        </row>
        <row r="2982">
          <cell r="A2982" t="str">
            <v>600986.SH</v>
          </cell>
          <cell r="B2982" t="str">
            <v>浙文互联</v>
          </cell>
          <cell r="C2982">
            <v>0</v>
          </cell>
          <cell r="D2982">
            <v>0</v>
          </cell>
          <cell r="E2982">
            <v>0</v>
          </cell>
          <cell r="F2982">
            <v>-333625.79</v>
          </cell>
          <cell r="G2982">
            <v>333625.79</v>
          </cell>
        </row>
        <row r="2983">
          <cell r="A2983" t="str">
            <v>600834.SH</v>
          </cell>
          <cell r="B2983" t="str">
            <v>申通地铁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</row>
        <row r="2984">
          <cell r="A2984" t="str">
            <v>600992.SH</v>
          </cell>
          <cell r="B2984" t="str">
            <v>贵绳股份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</row>
        <row r="2985">
          <cell r="A2985" t="str">
            <v>600967.SH</v>
          </cell>
          <cell r="B2985" t="str">
            <v>内蒙一机</v>
          </cell>
          <cell r="C2985">
            <v>0</v>
          </cell>
          <cell r="D2985">
            <v>0</v>
          </cell>
          <cell r="E2985">
            <v>0</v>
          </cell>
          <cell r="F2985">
            <v>6314115.57</v>
          </cell>
          <cell r="G2985">
            <v>-6314115.57</v>
          </cell>
        </row>
        <row r="2986">
          <cell r="A2986" t="str">
            <v>600851.SH</v>
          </cell>
          <cell r="B2986" t="str">
            <v>海欣股份</v>
          </cell>
          <cell r="C2986">
            <v>0</v>
          </cell>
          <cell r="D2986">
            <v>0</v>
          </cell>
          <cell r="E2986">
            <v>0</v>
          </cell>
          <cell r="F2986">
            <v>-286567.92</v>
          </cell>
          <cell r="G2986">
            <v>286567.92</v>
          </cell>
        </row>
        <row r="2987">
          <cell r="A2987" t="str">
            <v>600858.SH</v>
          </cell>
          <cell r="B2987" t="str">
            <v>银座股份</v>
          </cell>
          <cell r="C2987">
            <v>0</v>
          </cell>
          <cell r="D2987">
            <v>0</v>
          </cell>
          <cell r="E2987">
            <v>0</v>
          </cell>
          <cell r="F2987">
            <v>550505.09</v>
          </cell>
          <cell r="G2987">
            <v>-550505.09</v>
          </cell>
        </row>
        <row r="2988">
          <cell r="A2988" t="str">
            <v>600854.SH</v>
          </cell>
          <cell r="B2988" t="str">
            <v>春兰股份</v>
          </cell>
          <cell r="C2988">
            <v>0</v>
          </cell>
          <cell r="D2988">
            <v>0</v>
          </cell>
          <cell r="E2988">
            <v>0</v>
          </cell>
          <cell r="F2988">
            <v>3033.64</v>
          </cell>
          <cell r="G2988">
            <v>-3033.64</v>
          </cell>
        </row>
        <row r="2989">
          <cell r="A2989" t="str">
            <v>600866.SH</v>
          </cell>
          <cell r="B2989" t="str">
            <v>星湖科技</v>
          </cell>
          <cell r="C2989">
            <v>0</v>
          </cell>
          <cell r="D2989">
            <v>0</v>
          </cell>
          <cell r="E2989">
            <v>0</v>
          </cell>
          <cell r="F2989">
            <v>654978.01</v>
          </cell>
          <cell r="G2989">
            <v>-654978.01</v>
          </cell>
        </row>
        <row r="2990">
          <cell r="A2990" t="str">
            <v>600835.SH</v>
          </cell>
          <cell r="B2990" t="str">
            <v>上海机电</v>
          </cell>
          <cell r="C2990">
            <v>0</v>
          </cell>
          <cell r="D2990">
            <v>0</v>
          </cell>
          <cell r="E2990">
            <v>0</v>
          </cell>
          <cell r="F2990">
            <v>-2184801.93</v>
          </cell>
          <cell r="G2990">
            <v>2184801.93</v>
          </cell>
        </row>
        <row r="2991">
          <cell r="A2991" t="str">
            <v>600984.SH</v>
          </cell>
          <cell r="B2991" t="str">
            <v>建设机械</v>
          </cell>
          <cell r="C2991">
            <v>0</v>
          </cell>
          <cell r="D2991">
            <v>0</v>
          </cell>
          <cell r="E2991">
            <v>0</v>
          </cell>
          <cell r="F2991">
            <v>-1984781.5</v>
          </cell>
          <cell r="G2991">
            <v>1984781.5</v>
          </cell>
        </row>
        <row r="2992">
          <cell r="A2992" t="str">
            <v>600859.SH</v>
          </cell>
          <cell r="B2992" t="str">
            <v>王府井</v>
          </cell>
          <cell r="C2992">
            <v>0</v>
          </cell>
          <cell r="D2992">
            <v>0</v>
          </cell>
          <cell r="E2992">
            <v>0</v>
          </cell>
          <cell r="F2992">
            <v>1704269.31</v>
          </cell>
          <cell r="G2992">
            <v>-1704269.31</v>
          </cell>
        </row>
        <row r="2993">
          <cell r="A2993" t="str">
            <v>600861.SH</v>
          </cell>
          <cell r="B2993" t="str">
            <v>北京城乡</v>
          </cell>
          <cell r="C2993">
            <v>0</v>
          </cell>
          <cell r="D2993">
            <v>0</v>
          </cell>
          <cell r="E2993">
            <v>0</v>
          </cell>
          <cell r="F2993">
            <v>-346159.95</v>
          </cell>
          <cell r="G2993">
            <v>346159.95</v>
          </cell>
        </row>
        <row r="2994">
          <cell r="A2994" t="str">
            <v>601007.SH</v>
          </cell>
          <cell r="B2994" t="str">
            <v>金陵饭店</v>
          </cell>
          <cell r="C2994">
            <v>0</v>
          </cell>
          <cell r="D2994">
            <v>0</v>
          </cell>
          <cell r="E2994">
            <v>0</v>
          </cell>
          <cell r="F2994">
            <v>8113.41</v>
          </cell>
          <cell r="G2994">
            <v>-8113.41</v>
          </cell>
        </row>
        <row r="2995">
          <cell r="A2995" t="str">
            <v>600870.SH</v>
          </cell>
          <cell r="B2995" t="str">
            <v>*ST厦华</v>
          </cell>
          <cell r="C2995">
            <v>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</row>
        <row r="2996">
          <cell r="A2996" t="str">
            <v>600846.SH</v>
          </cell>
          <cell r="B2996" t="str">
            <v>同济科技</v>
          </cell>
          <cell r="C2996">
            <v>0</v>
          </cell>
          <cell r="D2996">
            <v>0</v>
          </cell>
          <cell r="E2996">
            <v>0</v>
          </cell>
          <cell r="F2996">
            <v>5930791.25</v>
          </cell>
          <cell r="G2996">
            <v>-5930791.25</v>
          </cell>
        </row>
        <row r="2997">
          <cell r="A2997" t="str">
            <v>600873.SH</v>
          </cell>
          <cell r="B2997" t="str">
            <v>梅花生物</v>
          </cell>
          <cell r="C2997">
            <v>0</v>
          </cell>
          <cell r="D2997">
            <v>0</v>
          </cell>
          <cell r="E2997">
            <v>0</v>
          </cell>
          <cell r="F2997">
            <v>1287648.57</v>
          </cell>
          <cell r="G2997">
            <v>-1287648.57</v>
          </cell>
        </row>
        <row r="2998">
          <cell r="A2998" t="str">
            <v>601003.SH</v>
          </cell>
          <cell r="B2998" t="str">
            <v>柳钢股份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</row>
        <row r="2999">
          <cell r="A2999" t="str">
            <v>600960.SH</v>
          </cell>
          <cell r="B2999" t="str">
            <v>渤海汽车</v>
          </cell>
          <cell r="C2999">
            <v>0</v>
          </cell>
          <cell r="D2999">
            <v>0</v>
          </cell>
          <cell r="E2999">
            <v>0</v>
          </cell>
          <cell r="F2999">
            <v>-1108697.36</v>
          </cell>
          <cell r="G2999">
            <v>1108697.36</v>
          </cell>
        </row>
        <row r="3000">
          <cell r="A3000" t="str">
            <v>600965.SH</v>
          </cell>
          <cell r="B3000" t="str">
            <v>福成股份</v>
          </cell>
          <cell r="C3000">
            <v>0</v>
          </cell>
          <cell r="D3000">
            <v>0</v>
          </cell>
          <cell r="E3000">
            <v>0</v>
          </cell>
          <cell r="F3000">
            <v>79871.31</v>
          </cell>
          <cell r="G3000">
            <v>-79871.31</v>
          </cell>
        </row>
        <row r="3001">
          <cell r="A3001" t="str">
            <v>600970.SH</v>
          </cell>
          <cell r="B3001" t="str">
            <v>中材国际</v>
          </cell>
          <cell r="C3001">
            <v>0</v>
          </cell>
          <cell r="D3001">
            <v>0</v>
          </cell>
          <cell r="E3001">
            <v>0</v>
          </cell>
          <cell r="F3001">
            <v>18085767.66</v>
          </cell>
          <cell r="G3001">
            <v>-18085767.66</v>
          </cell>
        </row>
        <row r="3002">
          <cell r="A3002" t="str">
            <v>600973.SH</v>
          </cell>
          <cell r="B3002" t="str">
            <v>宝胜股份</v>
          </cell>
          <cell r="C3002">
            <v>0</v>
          </cell>
          <cell r="D3002">
            <v>0</v>
          </cell>
          <cell r="E3002">
            <v>0</v>
          </cell>
          <cell r="F3002">
            <v>225207.19</v>
          </cell>
          <cell r="G3002">
            <v>-225207.19</v>
          </cell>
        </row>
        <row r="3003">
          <cell r="A3003" t="str">
            <v>600980.SH</v>
          </cell>
          <cell r="B3003" t="str">
            <v>北矿科技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</row>
        <row r="3004">
          <cell r="A3004" t="str">
            <v>600971.SH</v>
          </cell>
          <cell r="B3004" t="str">
            <v>恒源煤电</v>
          </cell>
          <cell r="C3004">
            <v>0</v>
          </cell>
          <cell r="D3004">
            <v>0</v>
          </cell>
          <cell r="E3004">
            <v>0</v>
          </cell>
          <cell r="F3004">
            <v>-10762.85</v>
          </cell>
          <cell r="G3004">
            <v>10762.85</v>
          </cell>
        </row>
        <row r="3005">
          <cell r="A3005" t="str">
            <v>600872.SH</v>
          </cell>
          <cell r="B3005" t="str">
            <v>中炬高新</v>
          </cell>
          <cell r="C3005">
            <v>0</v>
          </cell>
          <cell r="D3005">
            <v>0</v>
          </cell>
          <cell r="E3005">
            <v>0</v>
          </cell>
          <cell r="F3005">
            <v>-153619.03</v>
          </cell>
          <cell r="G3005">
            <v>153619.03</v>
          </cell>
        </row>
        <row r="3006">
          <cell r="A3006" t="str">
            <v>600958.SH</v>
          </cell>
          <cell r="B3006" t="str">
            <v>东方证券</v>
          </cell>
          <cell r="C3006">
            <v>0</v>
          </cell>
          <cell r="D3006">
            <v>0</v>
          </cell>
          <cell r="E3006">
            <v>0</v>
          </cell>
          <cell r="F3006">
            <v>31020.73</v>
          </cell>
          <cell r="G3006">
            <v>-31020.73</v>
          </cell>
        </row>
        <row r="3007">
          <cell r="A3007" t="str">
            <v>600962.SH</v>
          </cell>
          <cell r="B3007" t="str">
            <v>国投中鲁</v>
          </cell>
          <cell r="C3007">
            <v>0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</row>
        <row r="3008">
          <cell r="A3008" t="str">
            <v>600982.SH</v>
          </cell>
          <cell r="B3008" t="str">
            <v>宁波能源</v>
          </cell>
          <cell r="C3008">
            <v>0</v>
          </cell>
          <cell r="D3008">
            <v>0</v>
          </cell>
          <cell r="E3008">
            <v>0</v>
          </cell>
          <cell r="F3008">
            <v>-258103.95</v>
          </cell>
          <cell r="G3008">
            <v>258103.95</v>
          </cell>
        </row>
        <row r="3009">
          <cell r="A3009" t="str">
            <v>600869.SH</v>
          </cell>
          <cell r="B3009" t="str">
            <v>远东股份</v>
          </cell>
          <cell r="C3009">
            <v>0</v>
          </cell>
          <cell r="D3009">
            <v>0</v>
          </cell>
          <cell r="E3009">
            <v>0</v>
          </cell>
          <cell r="F3009">
            <v>9148087.67</v>
          </cell>
          <cell r="G3009">
            <v>-9148087.67</v>
          </cell>
        </row>
        <row r="3010">
          <cell r="A3010" t="str">
            <v>600999.SH</v>
          </cell>
          <cell r="B3010" t="str">
            <v>招商证券</v>
          </cell>
          <cell r="C3010">
            <v>0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</row>
        <row r="3011">
          <cell r="A3011" t="str">
            <v>600871.SH</v>
          </cell>
          <cell r="B3011" t="str">
            <v>石化油服</v>
          </cell>
          <cell r="C3011">
            <v>0</v>
          </cell>
          <cell r="D3011">
            <v>0</v>
          </cell>
          <cell r="E3011">
            <v>0</v>
          </cell>
          <cell r="F3011">
            <v>65957000</v>
          </cell>
          <cell r="G3011">
            <v>-65957000</v>
          </cell>
        </row>
        <row r="3012">
          <cell r="A3012" t="str">
            <v>601015.SH</v>
          </cell>
          <cell r="B3012" t="str">
            <v>陕西黑猫</v>
          </cell>
          <cell r="C3012">
            <v>0</v>
          </cell>
          <cell r="D3012">
            <v>0</v>
          </cell>
          <cell r="E3012">
            <v>0</v>
          </cell>
          <cell r="F3012">
            <v>219731.77</v>
          </cell>
          <cell r="G3012">
            <v>-219731.77</v>
          </cell>
        </row>
        <row r="3013">
          <cell r="A3013" t="str">
            <v>601000.SH</v>
          </cell>
          <cell r="B3013" t="str">
            <v>唐山港</v>
          </cell>
          <cell r="C3013">
            <v>0</v>
          </cell>
          <cell r="D3013">
            <v>0</v>
          </cell>
          <cell r="E3013">
            <v>0</v>
          </cell>
          <cell r="F3013">
            <v>236664829.2</v>
          </cell>
          <cell r="G3013">
            <v>-236664829.2</v>
          </cell>
        </row>
        <row r="3014">
          <cell r="A3014" t="str">
            <v>601011.SH</v>
          </cell>
          <cell r="B3014" t="str">
            <v>宝泰隆</v>
          </cell>
          <cell r="C3014">
            <v>0</v>
          </cell>
          <cell r="D3014">
            <v>0</v>
          </cell>
          <cell r="E3014">
            <v>0</v>
          </cell>
          <cell r="F3014">
            <v>10189.77</v>
          </cell>
          <cell r="G3014">
            <v>-10189.77</v>
          </cell>
        </row>
        <row r="3015">
          <cell r="A3015" t="str">
            <v>600995.SH</v>
          </cell>
          <cell r="B3015" t="str">
            <v>文山电力</v>
          </cell>
          <cell r="C3015">
            <v>0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</row>
        <row r="3016">
          <cell r="A3016" t="str">
            <v>601001.SH</v>
          </cell>
          <cell r="B3016" t="str">
            <v>晋控煤业</v>
          </cell>
          <cell r="C3016">
            <v>0</v>
          </cell>
          <cell r="D3016">
            <v>0</v>
          </cell>
          <cell r="E3016">
            <v>0</v>
          </cell>
          <cell r="F3016">
            <v>210528000</v>
          </cell>
          <cell r="G3016">
            <v>-210528000</v>
          </cell>
        </row>
        <row r="3017">
          <cell r="A3017" t="str">
            <v>600988.SH</v>
          </cell>
          <cell r="B3017" t="str">
            <v>赤峰黄金</v>
          </cell>
          <cell r="C3017">
            <v>0</v>
          </cell>
          <cell r="D3017">
            <v>0</v>
          </cell>
          <cell r="E3017">
            <v>0</v>
          </cell>
          <cell r="F3017">
            <v>-230381.4</v>
          </cell>
          <cell r="G3017">
            <v>230381.4</v>
          </cell>
        </row>
        <row r="3018">
          <cell r="A3018" t="str">
            <v>601018.SH</v>
          </cell>
          <cell r="B3018" t="str">
            <v>宁波港</v>
          </cell>
          <cell r="C3018">
            <v>0</v>
          </cell>
          <cell r="D3018">
            <v>0</v>
          </cell>
          <cell r="E3018">
            <v>0</v>
          </cell>
          <cell r="F3018">
            <v>15127000</v>
          </cell>
          <cell r="G3018">
            <v>-15127000</v>
          </cell>
        </row>
        <row r="3019">
          <cell r="A3019" t="str">
            <v>601008.SH</v>
          </cell>
          <cell r="B3019" t="str">
            <v>连云港</v>
          </cell>
          <cell r="C3019">
            <v>0</v>
          </cell>
          <cell r="D3019">
            <v>0</v>
          </cell>
          <cell r="E3019">
            <v>0</v>
          </cell>
          <cell r="F3019">
            <v>4465903.37</v>
          </cell>
          <cell r="G3019">
            <v>-4465903.37</v>
          </cell>
        </row>
        <row r="3020">
          <cell r="A3020" t="str">
            <v>601010.SH</v>
          </cell>
          <cell r="B3020" t="str">
            <v>文峰股份</v>
          </cell>
          <cell r="C3020">
            <v>0</v>
          </cell>
          <cell r="D3020">
            <v>0</v>
          </cell>
          <cell r="E3020">
            <v>0</v>
          </cell>
          <cell r="F3020">
            <v>38881.71</v>
          </cell>
          <cell r="G3020">
            <v>-38881.71</v>
          </cell>
        </row>
        <row r="3021">
          <cell r="A3021" t="str">
            <v>601111.SH</v>
          </cell>
          <cell r="B3021" t="str">
            <v>中国国航</v>
          </cell>
          <cell r="C3021">
            <v>0</v>
          </cell>
          <cell r="D3021">
            <v>0</v>
          </cell>
          <cell r="E3021">
            <v>0</v>
          </cell>
          <cell r="F3021">
            <v>25796000</v>
          </cell>
          <cell r="G3021">
            <v>-25796000</v>
          </cell>
        </row>
        <row r="3022">
          <cell r="A3022" t="str">
            <v>601020.SH</v>
          </cell>
          <cell r="B3022" t="str">
            <v>ST华钰</v>
          </cell>
          <cell r="C3022">
            <v>0</v>
          </cell>
          <cell r="D3022">
            <v>0</v>
          </cell>
          <cell r="E3022">
            <v>0</v>
          </cell>
          <cell r="F3022">
            <v>856.34</v>
          </cell>
          <cell r="G3022">
            <v>-856.34</v>
          </cell>
        </row>
        <row r="3023">
          <cell r="A3023" t="str">
            <v>601107.SH</v>
          </cell>
          <cell r="B3023" t="str">
            <v>四川成渝</v>
          </cell>
          <cell r="C3023">
            <v>0</v>
          </cell>
          <cell r="D3023">
            <v>0</v>
          </cell>
          <cell r="E3023">
            <v>0</v>
          </cell>
          <cell r="F3023">
            <v>1353101.67</v>
          </cell>
          <cell r="G3023">
            <v>-1353101.67</v>
          </cell>
        </row>
        <row r="3024">
          <cell r="A3024" t="str">
            <v>601198.SH</v>
          </cell>
          <cell r="B3024" t="str">
            <v>东兴证券</v>
          </cell>
          <cell r="C3024">
            <v>0</v>
          </cell>
          <cell r="D3024">
            <v>0</v>
          </cell>
          <cell r="E3024">
            <v>0</v>
          </cell>
          <cell r="F3024">
            <v>774133.63</v>
          </cell>
          <cell r="G3024">
            <v>-774133.63</v>
          </cell>
        </row>
        <row r="3025">
          <cell r="A3025" t="str">
            <v>601168.SH</v>
          </cell>
          <cell r="B3025" t="str">
            <v>西部矿业</v>
          </cell>
          <cell r="C3025">
            <v>0</v>
          </cell>
          <cell r="D3025">
            <v>0</v>
          </cell>
          <cell r="E3025">
            <v>0</v>
          </cell>
          <cell r="F3025">
            <v>55864</v>
          </cell>
          <cell r="G3025">
            <v>-55864</v>
          </cell>
        </row>
        <row r="3026">
          <cell r="A3026" t="str">
            <v>601137.SH</v>
          </cell>
          <cell r="B3026" t="str">
            <v>博威合金</v>
          </cell>
          <cell r="C3026">
            <v>0</v>
          </cell>
          <cell r="D3026">
            <v>0</v>
          </cell>
          <cell r="E3026">
            <v>0</v>
          </cell>
          <cell r="F3026">
            <v>-202496.92</v>
          </cell>
          <cell r="G3026">
            <v>202496.92</v>
          </cell>
        </row>
        <row r="3027">
          <cell r="A3027" t="str">
            <v>601058.SH</v>
          </cell>
          <cell r="B3027" t="str">
            <v>赛轮轮胎</v>
          </cell>
          <cell r="C3027">
            <v>0</v>
          </cell>
          <cell r="D3027">
            <v>0</v>
          </cell>
          <cell r="E3027">
            <v>0</v>
          </cell>
          <cell r="F3027">
            <v>37597.2</v>
          </cell>
          <cell r="G3027">
            <v>-37597.2</v>
          </cell>
        </row>
        <row r="3028">
          <cell r="A3028" t="str">
            <v>601126.SH</v>
          </cell>
          <cell r="B3028" t="str">
            <v>四方股份</v>
          </cell>
          <cell r="C3028">
            <v>0</v>
          </cell>
          <cell r="D3028">
            <v>0</v>
          </cell>
          <cell r="E3028">
            <v>0</v>
          </cell>
          <cell r="F3028">
            <v>824867.79</v>
          </cell>
          <cell r="G3028">
            <v>-824867.79</v>
          </cell>
        </row>
        <row r="3029">
          <cell r="A3029" t="str">
            <v>601069.SH</v>
          </cell>
          <cell r="B3029" t="str">
            <v>西部黄金</v>
          </cell>
          <cell r="C3029">
            <v>0</v>
          </cell>
          <cell r="D3029">
            <v>0</v>
          </cell>
          <cell r="E3029">
            <v>0</v>
          </cell>
          <cell r="F3029">
            <v>0</v>
          </cell>
          <cell r="G3029">
            <v>0</v>
          </cell>
        </row>
        <row r="3030">
          <cell r="A3030" t="str">
            <v>601186.SH</v>
          </cell>
          <cell r="B3030" t="str">
            <v>中国铁建</v>
          </cell>
          <cell r="C3030">
            <v>0</v>
          </cell>
          <cell r="D3030">
            <v>0</v>
          </cell>
          <cell r="E3030">
            <v>0</v>
          </cell>
          <cell r="F3030">
            <v>261001000</v>
          </cell>
          <cell r="G3030">
            <v>-261001000</v>
          </cell>
        </row>
        <row r="3031">
          <cell r="A3031" t="str">
            <v>601139.SH</v>
          </cell>
          <cell r="B3031" t="str">
            <v>深圳燃气</v>
          </cell>
          <cell r="C3031">
            <v>0</v>
          </cell>
          <cell r="D3031">
            <v>0</v>
          </cell>
          <cell r="E3031">
            <v>0</v>
          </cell>
          <cell r="F3031">
            <v>0</v>
          </cell>
          <cell r="G3031">
            <v>0</v>
          </cell>
        </row>
        <row r="3032">
          <cell r="A3032" t="str">
            <v>601113.SH</v>
          </cell>
          <cell r="B3032" t="str">
            <v>ST华鼎</v>
          </cell>
          <cell r="C3032">
            <v>0</v>
          </cell>
          <cell r="D3032">
            <v>0</v>
          </cell>
          <cell r="E3032">
            <v>0</v>
          </cell>
          <cell r="F3032">
            <v>-14716.94</v>
          </cell>
          <cell r="G3032">
            <v>14716.94</v>
          </cell>
        </row>
        <row r="3033">
          <cell r="A3033" t="str">
            <v>601208.SH</v>
          </cell>
          <cell r="B3033" t="str">
            <v>东材科技</v>
          </cell>
          <cell r="C3033">
            <v>0</v>
          </cell>
          <cell r="D3033">
            <v>0</v>
          </cell>
          <cell r="E3033">
            <v>0</v>
          </cell>
          <cell r="F3033">
            <v>52135.44</v>
          </cell>
          <cell r="G3033">
            <v>-52135.44</v>
          </cell>
        </row>
        <row r="3034">
          <cell r="A3034" t="str">
            <v>601117.SH</v>
          </cell>
          <cell r="B3034" t="str">
            <v>中国化学</v>
          </cell>
          <cell r="C3034">
            <v>0</v>
          </cell>
          <cell r="D3034">
            <v>0</v>
          </cell>
          <cell r="E3034">
            <v>0</v>
          </cell>
          <cell r="F3034">
            <v>3041949.86</v>
          </cell>
          <cell r="G3034">
            <v>-3041949.86</v>
          </cell>
        </row>
        <row r="3035">
          <cell r="A3035" t="str">
            <v>601199.SH</v>
          </cell>
          <cell r="B3035" t="str">
            <v>江南水务</v>
          </cell>
          <cell r="C3035">
            <v>0</v>
          </cell>
          <cell r="D3035">
            <v>0</v>
          </cell>
          <cell r="E3035">
            <v>0</v>
          </cell>
          <cell r="F3035">
            <v>-189957.77</v>
          </cell>
          <cell r="G3035">
            <v>189957.77</v>
          </cell>
        </row>
        <row r="3036">
          <cell r="A3036" t="str">
            <v>601177.SH</v>
          </cell>
          <cell r="B3036" t="str">
            <v>杭齿前进</v>
          </cell>
          <cell r="C3036">
            <v>0</v>
          </cell>
          <cell r="D3036">
            <v>0</v>
          </cell>
          <cell r="E3036">
            <v>0</v>
          </cell>
          <cell r="F3036">
            <v>355198.64</v>
          </cell>
          <cell r="G3036">
            <v>-355198.64</v>
          </cell>
        </row>
        <row r="3037">
          <cell r="A3037" t="str">
            <v>601163.SH</v>
          </cell>
          <cell r="B3037" t="str">
            <v>三角轮胎</v>
          </cell>
          <cell r="C3037">
            <v>0</v>
          </cell>
          <cell r="D3037">
            <v>0</v>
          </cell>
          <cell r="E3037">
            <v>0</v>
          </cell>
          <cell r="F3037">
            <v>271489.82</v>
          </cell>
          <cell r="G3037">
            <v>-271489.82</v>
          </cell>
        </row>
        <row r="3038">
          <cell r="A3038" t="str">
            <v>601155.SH</v>
          </cell>
          <cell r="B3038" t="str">
            <v>新城控股</v>
          </cell>
          <cell r="C3038">
            <v>0</v>
          </cell>
          <cell r="D3038">
            <v>0</v>
          </cell>
          <cell r="E3038">
            <v>0</v>
          </cell>
          <cell r="F3038">
            <v>-653619</v>
          </cell>
          <cell r="G3038">
            <v>653619</v>
          </cell>
        </row>
        <row r="3039">
          <cell r="A3039" t="str">
            <v>601226.SH</v>
          </cell>
          <cell r="B3039" t="str">
            <v>华电重工</v>
          </cell>
          <cell r="C3039">
            <v>0</v>
          </cell>
          <cell r="D3039">
            <v>0</v>
          </cell>
          <cell r="E3039">
            <v>0</v>
          </cell>
          <cell r="F3039">
            <v>56672.31</v>
          </cell>
          <cell r="G3039">
            <v>-56672.31</v>
          </cell>
        </row>
        <row r="3040">
          <cell r="A3040" t="str">
            <v>601222.SH</v>
          </cell>
          <cell r="B3040" t="str">
            <v>林洋能源</v>
          </cell>
          <cell r="C3040">
            <v>0</v>
          </cell>
          <cell r="D3040">
            <v>0</v>
          </cell>
          <cell r="E3040">
            <v>0</v>
          </cell>
          <cell r="F3040">
            <v>-2726370.72</v>
          </cell>
          <cell r="G3040">
            <v>2726370.72</v>
          </cell>
        </row>
        <row r="3041">
          <cell r="A3041" t="str">
            <v>601216.SH</v>
          </cell>
          <cell r="B3041" t="str">
            <v>君正集团</v>
          </cell>
          <cell r="C3041">
            <v>0</v>
          </cell>
          <cell r="D3041">
            <v>0</v>
          </cell>
          <cell r="E3041">
            <v>0</v>
          </cell>
          <cell r="F3041">
            <v>2256950.47</v>
          </cell>
          <cell r="G3041">
            <v>-2256950.47</v>
          </cell>
        </row>
        <row r="3042">
          <cell r="A3042" t="str">
            <v>601229.SH</v>
          </cell>
          <cell r="B3042" t="str">
            <v>上海银行</v>
          </cell>
          <cell r="C3042">
            <v>0</v>
          </cell>
          <cell r="D3042">
            <v>0</v>
          </cell>
          <cell r="E3042">
            <v>0</v>
          </cell>
          <cell r="F3042">
            <v>-1970000</v>
          </cell>
          <cell r="G3042">
            <v>1970000</v>
          </cell>
        </row>
        <row r="3043">
          <cell r="A3043" t="str">
            <v>601377.SH</v>
          </cell>
          <cell r="B3043" t="str">
            <v>兴业证券</v>
          </cell>
          <cell r="C3043">
            <v>0</v>
          </cell>
          <cell r="D3043">
            <v>0</v>
          </cell>
          <cell r="E3043">
            <v>0</v>
          </cell>
          <cell r="F3043">
            <v>357080.83</v>
          </cell>
          <cell r="G3043">
            <v>-357080.83</v>
          </cell>
        </row>
        <row r="3044">
          <cell r="A3044" t="str">
            <v>601566.SH</v>
          </cell>
          <cell r="B3044" t="str">
            <v>九牧王</v>
          </cell>
          <cell r="C3044">
            <v>0</v>
          </cell>
          <cell r="D3044">
            <v>0</v>
          </cell>
          <cell r="E3044">
            <v>0</v>
          </cell>
          <cell r="F3044">
            <v>120369.72</v>
          </cell>
          <cell r="G3044">
            <v>-120369.72</v>
          </cell>
        </row>
        <row r="3045">
          <cell r="A3045" t="str">
            <v>601368.SH</v>
          </cell>
          <cell r="B3045" t="str">
            <v>绿城水务</v>
          </cell>
          <cell r="C3045">
            <v>0</v>
          </cell>
          <cell r="D3045">
            <v>0</v>
          </cell>
          <cell r="E3045">
            <v>0</v>
          </cell>
          <cell r="F3045">
            <v>-467299.88</v>
          </cell>
          <cell r="G3045">
            <v>467299.88</v>
          </cell>
        </row>
        <row r="3046">
          <cell r="A3046" t="str">
            <v>601500.SH</v>
          </cell>
          <cell r="B3046" t="str">
            <v>通用股份</v>
          </cell>
          <cell r="C3046">
            <v>0</v>
          </cell>
          <cell r="D3046">
            <v>0</v>
          </cell>
          <cell r="E3046">
            <v>0</v>
          </cell>
          <cell r="F3046">
            <v>11984550.71</v>
          </cell>
          <cell r="G3046">
            <v>-11984550.71</v>
          </cell>
        </row>
        <row r="3047">
          <cell r="A3047" t="str">
            <v>601388.SH</v>
          </cell>
          <cell r="B3047" t="str">
            <v>怡球资源</v>
          </cell>
          <cell r="C3047">
            <v>0</v>
          </cell>
          <cell r="D3047">
            <v>0</v>
          </cell>
          <cell r="E3047">
            <v>0</v>
          </cell>
          <cell r="F3047">
            <v>614980.77</v>
          </cell>
          <cell r="G3047">
            <v>-614980.77</v>
          </cell>
        </row>
        <row r="3048">
          <cell r="A3048" t="str">
            <v>601328.SH</v>
          </cell>
          <cell r="B3048" t="str">
            <v>交通银行</v>
          </cell>
          <cell r="C3048">
            <v>0</v>
          </cell>
          <cell r="D3048">
            <v>0</v>
          </cell>
          <cell r="E3048">
            <v>0</v>
          </cell>
          <cell r="F3048">
            <v>351000000</v>
          </cell>
          <cell r="G3048">
            <v>-351000000</v>
          </cell>
        </row>
        <row r="3049">
          <cell r="A3049" t="str">
            <v>601608.SH</v>
          </cell>
          <cell r="B3049" t="str">
            <v>中信重工</v>
          </cell>
          <cell r="C3049">
            <v>0</v>
          </cell>
          <cell r="D3049">
            <v>0</v>
          </cell>
          <cell r="E3049">
            <v>0</v>
          </cell>
          <cell r="F3049">
            <v>3133266.94</v>
          </cell>
          <cell r="G3049">
            <v>-3133266.94</v>
          </cell>
        </row>
        <row r="3050">
          <cell r="A3050" t="str">
            <v>601579.SH</v>
          </cell>
          <cell r="B3050" t="str">
            <v>会稽山</v>
          </cell>
          <cell r="C3050">
            <v>0</v>
          </cell>
          <cell r="D3050">
            <v>0</v>
          </cell>
          <cell r="E3050">
            <v>0</v>
          </cell>
          <cell r="F3050">
            <v>-307461.22</v>
          </cell>
          <cell r="G3050">
            <v>307461.22</v>
          </cell>
        </row>
        <row r="3051">
          <cell r="A3051" t="str">
            <v>601336.SH</v>
          </cell>
          <cell r="B3051" t="str">
            <v>新华保险</v>
          </cell>
          <cell r="C3051">
            <v>0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</row>
        <row r="3052">
          <cell r="A3052" t="str">
            <v>601789.SH</v>
          </cell>
          <cell r="B3052" t="str">
            <v>宁波建工</v>
          </cell>
          <cell r="C3052">
            <v>0</v>
          </cell>
          <cell r="D3052">
            <v>0</v>
          </cell>
          <cell r="E3052">
            <v>0</v>
          </cell>
          <cell r="F3052">
            <v>73225535.93</v>
          </cell>
          <cell r="G3052">
            <v>-73225535.93</v>
          </cell>
        </row>
        <row r="3053">
          <cell r="A3053" t="str">
            <v>601233.SH</v>
          </cell>
          <cell r="B3053" t="str">
            <v>桐昆股份</v>
          </cell>
          <cell r="C3053">
            <v>0</v>
          </cell>
          <cell r="D3053">
            <v>0</v>
          </cell>
          <cell r="E3053">
            <v>0</v>
          </cell>
          <cell r="F3053">
            <v>-31365225.94</v>
          </cell>
          <cell r="G3053">
            <v>31365225.94</v>
          </cell>
        </row>
        <row r="3054">
          <cell r="A3054" t="str">
            <v>601700.SH</v>
          </cell>
          <cell r="B3054" t="str">
            <v>风范股份</v>
          </cell>
          <cell r="C3054">
            <v>0</v>
          </cell>
          <cell r="D3054">
            <v>0</v>
          </cell>
          <cell r="E3054">
            <v>0</v>
          </cell>
          <cell r="F3054">
            <v>0</v>
          </cell>
          <cell r="G3054">
            <v>0</v>
          </cell>
        </row>
        <row r="3055">
          <cell r="A3055" t="str">
            <v>601877.SH</v>
          </cell>
          <cell r="B3055" t="str">
            <v>正泰电器</v>
          </cell>
          <cell r="C3055">
            <v>0</v>
          </cell>
          <cell r="D3055">
            <v>0</v>
          </cell>
          <cell r="E3055">
            <v>0</v>
          </cell>
          <cell r="F3055">
            <v>3092676.24</v>
          </cell>
          <cell r="G3055">
            <v>-3092676.24</v>
          </cell>
        </row>
        <row r="3056">
          <cell r="A3056" t="str">
            <v>601607.SH</v>
          </cell>
          <cell r="B3056" t="str">
            <v>上海医药</v>
          </cell>
          <cell r="C3056">
            <v>0</v>
          </cell>
          <cell r="D3056">
            <v>0</v>
          </cell>
          <cell r="E3056">
            <v>0</v>
          </cell>
          <cell r="F3056">
            <v>6390217.59</v>
          </cell>
          <cell r="G3056">
            <v>-6390217.59</v>
          </cell>
        </row>
        <row r="3057">
          <cell r="A3057" t="str">
            <v>601595.SH</v>
          </cell>
          <cell r="B3057" t="str">
            <v>上海电影</v>
          </cell>
          <cell r="C3057">
            <v>0</v>
          </cell>
          <cell r="D3057">
            <v>0</v>
          </cell>
          <cell r="E3057">
            <v>0</v>
          </cell>
          <cell r="F3057">
            <v>400674.56</v>
          </cell>
          <cell r="G3057">
            <v>-400674.56</v>
          </cell>
        </row>
        <row r="3058">
          <cell r="A3058" t="str">
            <v>601878.SH</v>
          </cell>
          <cell r="B3058" t="str">
            <v>浙商证券</v>
          </cell>
          <cell r="C3058">
            <v>0</v>
          </cell>
          <cell r="D3058">
            <v>0</v>
          </cell>
          <cell r="E3058">
            <v>0</v>
          </cell>
          <cell r="F3058">
            <v>-18462.94</v>
          </cell>
          <cell r="G3058">
            <v>18462.94</v>
          </cell>
        </row>
        <row r="3059">
          <cell r="A3059" t="str">
            <v>601881.SH</v>
          </cell>
          <cell r="B3059" t="str">
            <v>中国银河</v>
          </cell>
          <cell r="C3059">
            <v>0</v>
          </cell>
          <cell r="D3059">
            <v>0</v>
          </cell>
          <cell r="E3059">
            <v>0</v>
          </cell>
          <cell r="F3059">
            <v>1275720.48</v>
          </cell>
          <cell r="G3059">
            <v>-1275720.48</v>
          </cell>
        </row>
        <row r="3060">
          <cell r="A3060" t="str">
            <v>601818.SH</v>
          </cell>
          <cell r="B3060" t="str">
            <v>光大银行</v>
          </cell>
          <cell r="C3060">
            <v>0</v>
          </cell>
          <cell r="D3060">
            <v>0</v>
          </cell>
          <cell r="E3060">
            <v>0</v>
          </cell>
          <cell r="F3060">
            <v>0</v>
          </cell>
          <cell r="G3060">
            <v>0</v>
          </cell>
        </row>
        <row r="3061">
          <cell r="A3061" t="str">
            <v>601601.SH</v>
          </cell>
          <cell r="B3061" t="str">
            <v>中国太保</v>
          </cell>
          <cell r="C3061">
            <v>0</v>
          </cell>
          <cell r="D3061">
            <v>0</v>
          </cell>
          <cell r="E3061">
            <v>0</v>
          </cell>
          <cell r="F3061">
            <v>2000000</v>
          </cell>
          <cell r="G3061">
            <v>-2000000</v>
          </cell>
        </row>
        <row r="3062">
          <cell r="A3062" t="str">
            <v>601890.SH</v>
          </cell>
          <cell r="B3062" t="str">
            <v>亚星锚链</v>
          </cell>
          <cell r="C3062">
            <v>0</v>
          </cell>
          <cell r="D3062">
            <v>0</v>
          </cell>
          <cell r="E3062">
            <v>0</v>
          </cell>
          <cell r="F3062">
            <v>264701.19</v>
          </cell>
          <cell r="G3062">
            <v>-264701.19</v>
          </cell>
        </row>
        <row r="3063">
          <cell r="A3063" t="str">
            <v>601811.SH</v>
          </cell>
          <cell r="B3063" t="str">
            <v>新华文轩</v>
          </cell>
          <cell r="C3063">
            <v>0</v>
          </cell>
          <cell r="D3063">
            <v>0</v>
          </cell>
          <cell r="E3063">
            <v>0</v>
          </cell>
          <cell r="F3063">
            <v>2000110.36</v>
          </cell>
          <cell r="G3063">
            <v>-2000110.36</v>
          </cell>
        </row>
        <row r="3064">
          <cell r="A3064" t="str">
            <v>601899.SH</v>
          </cell>
          <cell r="B3064" t="str">
            <v>紫金矿业</v>
          </cell>
          <cell r="C3064">
            <v>0</v>
          </cell>
          <cell r="D3064">
            <v>0</v>
          </cell>
          <cell r="E3064">
            <v>0</v>
          </cell>
          <cell r="F3064">
            <v>6268158</v>
          </cell>
          <cell r="G3064">
            <v>-6268158</v>
          </cell>
        </row>
        <row r="3065">
          <cell r="A3065" t="str">
            <v>601900.SH</v>
          </cell>
          <cell r="B3065" t="str">
            <v>南方传媒</v>
          </cell>
          <cell r="C3065">
            <v>0</v>
          </cell>
          <cell r="D3065">
            <v>0</v>
          </cell>
          <cell r="E3065">
            <v>0</v>
          </cell>
          <cell r="F3065">
            <v>570724.32</v>
          </cell>
          <cell r="G3065">
            <v>-570724.32</v>
          </cell>
        </row>
        <row r="3066">
          <cell r="A3066" t="str">
            <v>601798.SH</v>
          </cell>
          <cell r="B3066" t="str">
            <v>蓝科高新</v>
          </cell>
          <cell r="C3066">
            <v>0</v>
          </cell>
          <cell r="D3066">
            <v>0</v>
          </cell>
          <cell r="E3066">
            <v>0</v>
          </cell>
          <cell r="F3066">
            <v>0</v>
          </cell>
          <cell r="G3066">
            <v>0</v>
          </cell>
        </row>
        <row r="3067">
          <cell r="A3067" t="str">
            <v>601699.SH</v>
          </cell>
          <cell r="B3067" t="str">
            <v>潞安环能</v>
          </cell>
          <cell r="C3067">
            <v>0</v>
          </cell>
          <cell r="D3067">
            <v>0</v>
          </cell>
          <cell r="E3067">
            <v>0</v>
          </cell>
          <cell r="F3067">
            <v>-94691.06</v>
          </cell>
          <cell r="G3067">
            <v>94691.06</v>
          </cell>
        </row>
        <row r="3068">
          <cell r="A3068" t="str">
            <v>601788.SH</v>
          </cell>
          <cell r="B3068" t="str">
            <v>光大证券</v>
          </cell>
          <cell r="C3068">
            <v>0</v>
          </cell>
          <cell r="D3068">
            <v>0</v>
          </cell>
          <cell r="E3068">
            <v>0</v>
          </cell>
          <cell r="F3068">
            <v>-7555.31</v>
          </cell>
          <cell r="G3068">
            <v>7555.31</v>
          </cell>
        </row>
        <row r="3069">
          <cell r="A3069" t="str">
            <v>601866.SH</v>
          </cell>
          <cell r="B3069" t="str">
            <v>中远海发</v>
          </cell>
          <cell r="C3069">
            <v>0</v>
          </cell>
          <cell r="D3069">
            <v>0</v>
          </cell>
          <cell r="E3069">
            <v>0</v>
          </cell>
          <cell r="F3069">
            <v>6657596.5</v>
          </cell>
          <cell r="G3069">
            <v>-6657596.5</v>
          </cell>
        </row>
        <row r="3070">
          <cell r="A3070" t="str">
            <v>601886.SH</v>
          </cell>
          <cell r="B3070" t="str">
            <v>江河集团</v>
          </cell>
          <cell r="C3070">
            <v>0</v>
          </cell>
          <cell r="D3070">
            <v>0</v>
          </cell>
          <cell r="E3070">
            <v>0</v>
          </cell>
          <cell r="F3070">
            <v>2114074.88</v>
          </cell>
          <cell r="G3070">
            <v>-2114074.88</v>
          </cell>
        </row>
        <row r="3071">
          <cell r="A3071" t="str">
            <v>601880.SH</v>
          </cell>
          <cell r="B3071" t="str">
            <v>辽港股份</v>
          </cell>
          <cell r="C3071">
            <v>0</v>
          </cell>
          <cell r="D3071">
            <v>0</v>
          </cell>
          <cell r="E3071">
            <v>0</v>
          </cell>
          <cell r="F3071">
            <v>34970647.5</v>
          </cell>
          <cell r="G3071">
            <v>-34970647.5</v>
          </cell>
        </row>
        <row r="3072">
          <cell r="A3072" t="str">
            <v>601918.SH</v>
          </cell>
          <cell r="B3072" t="str">
            <v>新集能源</v>
          </cell>
          <cell r="C3072">
            <v>0</v>
          </cell>
          <cell r="D3072">
            <v>0</v>
          </cell>
          <cell r="E3072">
            <v>0</v>
          </cell>
          <cell r="F3072">
            <v>87400000</v>
          </cell>
          <cell r="G3072">
            <v>-87400000</v>
          </cell>
        </row>
        <row r="3073">
          <cell r="A3073" t="str">
            <v>601919.SH</v>
          </cell>
          <cell r="B3073" t="str">
            <v>中远海控</v>
          </cell>
          <cell r="C3073">
            <v>0</v>
          </cell>
          <cell r="D3073">
            <v>0</v>
          </cell>
          <cell r="E3073">
            <v>0</v>
          </cell>
          <cell r="F3073">
            <v>180299461.96</v>
          </cell>
          <cell r="G3073">
            <v>-180299461.96</v>
          </cell>
        </row>
        <row r="3074">
          <cell r="A3074" t="str">
            <v>601985.SH</v>
          </cell>
          <cell r="B3074" t="str">
            <v>中国核电</v>
          </cell>
          <cell r="C3074">
            <v>0</v>
          </cell>
          <cell r="D3074">
            <v>0</v>
          </cell>
          <cell r="E3074">
            <v>0</v>
          </cell>
          <cell r="F3074">
            <v>35293968.31</v>
          </cell>
          <cell r="G3074">
            <v>-35293968.31</v>
          </cell>
        </row>
        <row r="3075">
          <cell r="A3075" t="str">
            <v>601933.SH</v>
          </cell>
          <cell r="B3075" t="str">
            <v>永辉超市</v>
          </cell>
          <cell r="C3075">
            <v>0</v>
          </cell>
          <cell r="D3075">
            <v>0</v>
          </cell>
          <cell r="E3075">
            <v>0</v>
          </cell>
          <cell r="F3075">
            <v>22178121.78</v>
          </cell>
          <cell r="G3075">
            <v>-22178121.78</v>
          </cell>
        </row>
        <row r="3076">
          <cell r="A3076" t="str">
            <v>601952.SH</v>
          </cell>
          <cell r="B3076" t="str">
            <v>苏垦农发</v>
          </cell>
          <cell r="C3076">
            <v>0</v>
          </cell>
          <cell r="D3076">
            <v>0</v>
          </cell>
          <cell r="E3076">
            <v>0</v>
          </cell>
          <cell r="F3076">
            <v>21101572.04</v>
          </cell>
          <cell r="G3076">
            <v>-21101572.04</v>
          </cell>
        </row>
        <row r="3077">
          <cell r="A3077" t="str">
            <v>601929.SH</v>
          </cell>
          <cell r="B3077" t="str">
            <v>吉视传媒</v>
          </cell>
          <cell r="C3077">
            <v>0</v>
          </cell>
          <cell r="D3077">
            <v>0</v>
          </cell>
          <cell r="E3077">
            <v>0</v>
          </cell>
          <cell r="F3077">
            <v>-2112098.24</v>
          </cell>
          <cell r="G3077">
            <v>2112098.24</v>
          </cell>
        </row>
        <row r="3078">
          <cell r="A3078" t="str">
            <v>601988.SH</v>
          </cell>
          <cell r="B3078" t="str">
            <v>中国银行</v>
          </cell>
          <cell r="C3078">
            <v>0</v>
          </cell>
          <cell r="D3078">
            <v>0</v>
          </cell>
          <cell r="E3078">
            <v>0</v>
          </cell>
          <cell r="F3078">
            <v>0</v>
          </cell>
          <cell r="G3078">
            <v>0</v>
          </cell>
        </row>
        <row r="3079">
          <cell r="A3079" t="str">
            <v>601998.SH</v>
          </cell>
          <cell r="B3079" t="str">
            <v>中信银行</v>
          </cell>
          <cell r="C3079">
            <v>0</v>
          </cell>
          <cell r="D3079">
            <v>0</v>
          </cell>
          <cell r="E3079">
            <v>0</v>
          </cell>
          <cell r="F3079">
            <v>13000000</v>
          </cell>
          <cell r="G3079">
            <v>-13000000</v>
          </cell>
        </row>
        <row r="3080">
          <cell r="A3080" t="str">
            <v>601999.SH</v>
          </cell>
          <cell r="B3080" t="str">
            <v>出版传媒</v>
          </cell>
          <cell r="C3080">
            <v>0</v>
          </cell>
          <cell r="D3080">
            <v>0</v>
          </cell>
          <cell r="E3080">
            <v>0</v>
          </cell>
          <cell r="F3080">
            <v>64805.41</v>
          </cell>
          <cell r="G3080">
            <v>-64805.41</v>
          </cell>
        </row>
        <row r="3081">
          <cell r="A3081" t="str">
            <v>603002.SH</v>
          </cell>
          <cell r="B3081" t="str">
            <v>宏昌电子</v>
          </cell>
          <cell r="C3081">
            <v>0</v>
          </cell>
          <cell r="D3081">
            <v>0</v>
          </cell>
          <cell r="E3081">
            <v>0</v>
          </cell>
          <cell r="F3081">
            <v>0</v>
          </cell>
          <cell r="G3081">
            <v>0</v>
          </cell>
        </row>
        <row r="3082">
          <cell r="A3082" t="str">
            <v>603000.SH</v>
          </cell>
          <cell r="B3082" t="str">
            <v>人民网</v>
          </cell>
          <cell r="C3082">
            <v>0</v>
          </cell>
          <cell r="D3082">
            <v>0</v>
          </cell>
          <cell r="E3082">
            <v>0</v>
          </cell>
          <cell r="F3082">
            <v>-196052.71</v>
          </cell>
          <cell r="G3082">
            <v>196052.71</v>
          </cell>
        </row>
        <row r="3083">
          <cell r="A3083" t="str">
            <v>603001.SH</v>
          </cell>
          <cell r="B3083" t="str">
            <v>奥康国际</v>
          </cell>
          <cell r="C3083">
            <v>0</v>
          </cell>
          <cell r="D3083">
            <v>0</v>
          </cell>
          <cell r="E3083">
            <v>0</v>
          </cell>
          <cell r="F3083">
            <v>-1599118.17</v>
          </cell>
          <cell r="G3083">
            <v>1599118.17</v>
          </cell>
        </row>
        <row r="3084">
          <cell r="A3084" t="str">
            <v>601996.SH</v>
          </cell>
          <cell r="B3084" t="str">
            <v>丰林集团</v>
          </cell>
          <cell r="C3084">
            <v>0</v>
          </cell>
          <cell r="D3084">
            <v>0</v>
          </cell>
          <cell r="E3084">
            <v>0</v>
          </cell>
          <cell r="F3084">
            <v>-441764.13</v>
          </cell>
          <cell r="G3084">
            <v>441764.13</v>
          </cell>
        </row>
        <row r="3085">
          <cell r="A3085" t="str">
            <v>603003.SH</v>
          </cell>
          <cell r="B3085" t="str">
            <v>龙宇燃油</v>
          </cell>
          <cell r="C3085">
            <v>0</v>
          </cell>
          <cell r="D3085">
            <v>0</v>
          </cell>
          <cell r="E3085">
            <v>0</v>
          </cell>
          <cell r="F3085">
            <v>964191.15</v>
          </cell>
          <cell r="G3085">
            <v>-964191.15</v>
          </cell>
        </row>
        <row r="3086">
          <cell r="A3086" t="str">
            <v>603009.SH</v>
          </cell>
          <cell r="B3086" t="str">
            <v>北特科技</v>
          </cell>
          <cell r="C3086">
            <v>0</v>
          </cell>
          <cell r="D3086">
            <v>0</v>
          </cell>
          <cell r="E3086">
            <v>0</v>
          </cell>
          <cell r="F3086">
            <v>81221.88</v>
          </cell>
          <cell r="G3086">
            <v>-81221.88</v>
          </cell>
        </row>
        <row r="3087">
          <cell r="A3087" t="str">
            <v>603012.SH</v>
          </cell>
          <cell r="B3087" t="str">
            <v>创力集团</v>
          </cell>
          <cell r="C3087">
            <v>0</v>
          </cell>
          <cell r="D3087">
            <v>0</v>
          </cell>
          <cell r="E3087">
            <v>0</v>
          </cell>
          <cell r="F3087">
            <v>895873.8</v>
          </cell>
          <cell r="G3087">
            <v>-895873.8</v>
          </cell>
        </row>
        <row r="3088">
          <cell r="A3088" t="str">
            <v>603023.SH</v>
          </cell>
          <cell r="B3088" t="str">
            <v>威帝股份</v>
          </cell>
          <cell r="C3088">
            <v>0</v>
          </cell>
          <cell r="D3088">
            <v>0</v>
          </cell>
          <cell r="E3088">
            <v>0</v>
          </cell>
          <cell r="F3088">
            <v>0</v>
          </cell>
          <cell r="G3088">
            <v>0</v>
          </cell>
        </row>
        <row r="3089">
          <cell r="A3089" t="str">
            <v>603007.SH</v>
          </cell>
          <cell r="B3089" t="str">
            <v>ST花王</v>
          </cell>
          <cell r="C3089">
            <v>0</v>
          </cell>
          <cell r="D3089">
            <v>0</v>
          </cell>
          <cell r="E3089">
            <v>0</v>
          </cell>
          <cell r="F3089">
            <v>436792.59</v>
          </cell>
          <cell r="G3089">
            <v>-436792.59</v>
          </cell>
        </row>
        <row r="3090">
          <cell r="A3090" t="str">
            <v>603019.SH</v>
          </cell>
          <cell r="B3090" t="str">
            <v>中科曙光</v>
          </cell>
          <cell r="C3090">
            <v>0</v>
          </cell>
          <cell r="D3090">
            <v>0</v>
          </cell>
          <cell r="E3090">
            <v>0</v>
          </cell>
          <cell r="F3090">
            <v>43207.05</v>
          </cell>
          <cell r="G3090">
            <v>-43207.05</v>
          </cell>
        </row>
        <row r="3091">
          <cell r="A3091" t="str">
            <v>603038.SH</v>
          </cell>
          <cell r="B3091" t="str">
            <v>华立股份</v>
          </cell>
          <cell r="C3091">
            <v>0</v>
          </cell>
          <cell r="D3091">
            <v>0</v>
          </cell>
          <cell r="E3091">
            <v>0</v>
          </cell>
          <cell r="F3091">
            <v>-504309.02</v>
          </cell>
          <cell r="G3091">
            <v>504309.02</v>
          </cell>
        </row>
        <row r="3092">
          <cell r="A3092" t="str">
            <v>603006.SH</v>
          </cell>
          <cell r="B3092" t="str">
            <v>联明股份</v>
          </cell>
          <cell r="C3092">
            <v>0</v>
          </cell>
          <cell r="D3092">
            <v>0</v>
          </cell>
          <cell r="E3092">
            <v>0</v>
          </cell>
          <cell r="F3092">
            <v>-585101.67</v>
          </cell>
          <cell r="G3092">
            <v>585101.67</v>
          </cell>
        </row>
        <row r="3093">
          <cell r="A3093" t="str">
            <v>603028.SH</v>
          </cell>
          <cell r="B3093" t="str">
            <v>赛福天</v>
          </cell>
          <cell r="C3093">
            <v>0</v>
          </cell>
          <cell r="D3093">
            <v>0</v>
          </cell>
          <cell r="E3093">
            <v>0</v>
          </cell>
          <cell r="F3093">
            <v>13984.83</v>
          </cell>
          <cell r="G3093">
            <v>-13984.83</v>
          </cell>
        </row>
        <row r="3094">
          <cell r="A3094" t="str">
            <v>603021.SH</v>
          </cell>
          <cell r="B3094" t="str">
            <v>山东华鹏</v>
          </cell>
          <cell r="C3094">
            <v>0</v>
          </cell>
          <cell r="D3094">
            <v>0</v>
          </cell>
          <cell r="E3094">
            <v>0</v>
          </cell>
          <cell r="F3094">
            <v>137802.01</v>
          </cell>
          <cell r="G3094">
            <v>-137802.01</v>
          </cell>
        </row>
        <row r="3095">
          <cell r="A3095" t="str">
            <v>603026.SH</v>
          </cell>
          <cell r="B3095" t="str">
            <v>石大胜华</v>
          </cell>
          <cell r="C3095">
            <v>0</v>
          </cell>
          <cell r="D3095">
            <v>0</v>
          </cell>
          <cell r="E3095">
            <v>0</v>
          </cell>
          <cell r="F3095">
            <v>0</v>
          </cell>
          <cell r="G3095">
            <v>0</v>
          </cell>
        </row>
        <row r="3096">
          <cell r="A3096" t="str">
            <v>603011.SH</v>
          </cell>
          <cell r="B3096" t="str">
            <v>合锻智能</v>
          </cell>
          <cell r="C3096">
            <v>0</v>
          </cell>
          <cell r="D3096">
            <v>0</v>
          </cell>
          <cell r="E3096">
            <v>0</v>
          </cell>
          <cell r="F3096">
            <v>-448254.86</v>
          </cell>
          <cell r="G3096">
            <v>448254.86</v>
          </cell>
        </row>
        <row r="3097">
          <cell r="A3097" t="str">
            <v>603031.SH</v>
          </cell>
          <cell r="B3097" t="str">
            <v>安德利</v>
          </cell>
          <cell r="C3097">
            <v>0</v>
          </cell>
          <cell r="D3097">
            <v>0</v>
          </cell>
          <cell r="E3097">
            <v>0</v>
          </cell>
          <cell r="F3097">
            <v>9380.19</v>
          </cell>
          <cell r="G3097">
            <v>-9380.19</v>
          </cell>
        </row>
        <row r="3098">
          <cell r="A3098" t="str">
            <v>603078.SH</v>
          </cell>
          <cell r="B3098" t="str">
            <v>江化微</v>
          </cell>
          <cell r="C3098">
            <v>0</v>
          </cell>
          <cell r="D3098">
            <v>0</v>
          </cell>
          <cell r="E3098">
            <v>0</v>
          </cell>
          <cell r="F3098">
            <v>0</v>
          </cell>
          <cell r="G3098">
            <v>0</v>
          </cell>
        </row>
        <row r="3099">
          <cell r="A3099" t="str">
            <v>603069.SH</v>
          </cell>
          <cell r="B3099" t="str">
            <v>海汽集团</v>
          </cell>
          <cell r="C3099">
            <v>0</v>
          </cell>
          <cell r="D3099">
            <v>0</v>
          </cell>
          <cell r="E3099">
            <v>0</v>
          </cell>
          <cell r="F3099">
            <v>250389.51</v>
          </cell>
          <cell r="G3099">
            <v>-250389.51</v>
          </cell>
        </row>
        <row r="3100">
          <cell r="A3100" t="str">
            <v>603035.SH</v>
          </cell>
          <cell r="B3100" t="str">
            <v>常熟汽饰</v>
          </cell>
          <cell r="C3100">
            <v>0</v>
          </cell>
          <cell r="D3100">
            <v>0</v>
          </cell>
          <cell r="E3100">
            <v>0</v>
          </cell>
          <cell r="F3100">
            <v>-1057719.3</v>
          </cell>
          <cell r="G3100">
            <v>1057719.3</v>
          </cell>
        </row>
        <row r="3101">
          <cell r="A3101" t="str">
            <v>603037.SH</v>
          </cell>
          <cell r="B3101" t="str">
            <v>凯众股份</v>
          </cell>
          <cell r="C3101">
            <v>0</v>
          </cell>
          <cell r="D3101">
            <v>0</v>
          </cell>
          <cell r="E3101">
            <v>0</v>
          </cell>
          <cell r="F3101">
            <v>-57460.86</v>
          </cell>
          <cell r="G3101">
            <v>57460.86</v>
          </cell>
        </row>
        <row r="3102">
          <cell r="A3102" t="str">
            <v>603025.SH</v>
          </cell>
          <cell r="B3102" t="str">
            <v>大豪科技</v>
          </cell>
          <cell r="C3102">
            <v>0</v>
          </cell>
          <cell r="D3102">
            <v>0</v>
          </cell>
          <cell r="E3102">
            <v>0</v>
          </cell>
          <cell r="F3102">
            <v>-295185.06</v>
          </cell>
          <cell r="G3102">
            <v>295185.06</v>
          </cell>
        </row>
        <row r="3103">
          <cell r="A3103" t="str">
            <v>603040.SH</v>
          </cell>
          <cell r="B3103" t="str">
            <v>新坐标</v>
          </cell>
          <cell r="C3103">
            <v>0</v>
          </cell>
          <cell r="D3103">
            <v>0</v>
          </cell>
          <cell r="E3103">
            <v>0</v>
          </cell>
          <cell r="F3103">
            <v>-78906.92</v>
          </cell>
          <cell r="G3103">
            <v>78906.92</v>
          </cell>
        </row>
        <row r="3104">
          <cell r="A3104" t="str">
            <v>603015.SH</v>
          </cell>
          <cell r="B3104" t="str">
            <v>弘讯科技</v>
          </cell>
          <cell r="C3104">
            <v>0</v>
          </cell>
          <cell r="D3104">
            <v>0</v>
          </cell>
          <cell r="E3104">
            <v>0</v>
          </cell>
          <cell r="F3104">
            <v>-20625.22</v>
          </cell>
          <cell r="G3104">
            <v>20625.22</v>
          </cell>
        </row>
        <row r="3105">
          <cell r="A3105" t="str">
            <v>603022.SH</v>
          </cell>
          <cell r="B3105" t="str">
            <v>新通联</v>
          </cell>
          <cell r="C3105">
            <v>0</v>
          </cell>
          <cell r="D3105">
            <v>0</v>
          </cell>
          <cell r="E3105">
            <v>0</v>
          </cell>
          <cell r="F3105">
            <v>0</v>
          </cell>
          <cell r="G3105">
            <v>0</v>
          </cell>
        </row>
        <row r="3106">
          <cell r="A3106" t="str">
            <v>603060.SH</v>
          </cell>
          <cell r="B3106" t="str">
            <v>国检集团</v>
          </cell>
          <cell r="C3106">
            <v>0</v>
          </cell>
          <cell r="D3106">
            <v>0</v>
          </cell>
          <cell r="E3106">
            <v>0</v>
          </cell>
          <cell r="F3106">
            <v>33161.64</v>
          </cell>
          <cell r="G3106">
            <v>-33161.64</v>
          </cell>
        </row>
        <row r="3107">
          <cell r="A3107" t="str">
            <v>603067.SH</v>
          </cell>
          <cell r="B3107" t="str">
            <v>振华股份</v>
          </cell>
          <cell r="C3107">
            <v>0</v>
          </cell>
          <cell r="D3107">
            <v>0</v>
          </cell>
          <cell r="E3107">
            <v>0</v>
          </cell>
          <cell r="F3107">
            <v>-112183.24</v>
          </cell>
          <cell r="G3107">
            <v>112183.24</v>
          </cell>
        </row>
        <row r="3108">
          <cell r="A3108" t="str">
            <v>603081.SH</v>
          </cell>
          <cell r="B3108" t="str">
            <v>大丰实业</v>
          </cell>
          <cell r="C3108">
            <v>0</v>
          </cell>
          <cell r="D3108">
            <v>0</v>
          </cell>
          <cell r="E3108">
            <v>0</v>
          </cell>
          <cell r="F3108">
            <v>305478.71</v>
          </cell>
          <cell r="G3108">
            <v>-305478.71</v>
          </cell>
        </row>
        <row r="3109">
          <cell r="A3109" t="str">
            <v>603096.SH</v>
          </cell>
          <cell r="B3109" t="str">
            <v>新经典</v>
          </cell>
          <cell r="C3109">
            <v>0</v>
          </cell>
          <cell r="D3109">
            <v>0</v>
          </cell>
          <cell r="E3109">
            <v>0</v>
          </cell>
          <cell r="F3109">
            <v>153276.22</v>
          </cell>
          <cell r="G3109">
            <v>-153276.22</v>
          </cell>
        </row>
        <row r="3110">
          <cell r="A3110" t="str">
            <v>603089.SH</v>
          </cell>
          <cell r="B3110" t="str">
            <v>正裕工业</v>
          </cell>
          <cell r="C3110">
            <v>0</v>
          </cell>
          <cell r="D3110">
            <v>0</v>
          </cell>
          <cell r="E3110">
            <v>0</v>
          </cell>
          <cell r="F3110">
            <v>-673994.14</v>
          </cell>
          <cell r="G3110">
            <v>673994.14</v>
          </cell>
        </row>
        <row r="3111">
          <cell r="A3111" t="str">
            <v>603100.SH</v>
          </cell>
          <cell r="B3111" t="str">
            <v>川仪股份</v>
          </cell>
          <cell r="C3111">
            <v>0</v>
          </cell>
          <cell r="D3111">
            <v>0</v>
          </cell>
          <cell r="E3111">
            <v>0</v>
          </cell>
          <cell r="F3111">
            <v>2063202.65</v>
          </cell>
          <cell r="G3111">
            <v>-2063202.65</v>
          </cell>
        </row>
        <row r="3112">
          <cell r="A3112" t="str">
            <v>603085.SH</v>
          </cell>
          <cell r="B3112" t="str">
            <v>天成自控</v>
          </cell>
          <cell r="C3112">
            <v>0</v>
          </cell>
          <cell r="D3112">
            <v>0</v>
          </cell>
          <cell r="E3112">
            <v>0</v>
          </cell>
          <cell r="F3112">
            <v>987.86</v>
          </cell>
          <cell r="G3112">
            <v>-987.86</v>
          </cell>
        </row>
        <row r="3113">
          <cell r="A3113" t="str">
            <v>603108.SH</v>
          </cell>
          <cell r="B3113" t="str">
            <v>润达医疗</v>
          </cell>
          <cell r="C3113">
            <v>0</v>
          </cell>
          <cell r="D3113">
            <v>0</v>
          </cell>
          <cell r="E3113">
            <v>0</v>
          </cell>
          <cell r="F3113">
            <v>3658868.77</v>
          </cell>
          <cell r="G3113">
            <v>-3658868.77</v>
          </cell>
        </row>
        <row r="3114">
          <cell r="A3114" t="str">
            <v>603167.SH</v>
          </cell>
          <cell r="B3114" t="str">
            <v>渤海轮渡</v>
          </cell>
          <cell r="C3114">
            <v>0</v>
          </cell>
          <cell r="D3114">
            <v>0</v>
          </cell>
          <cell r="E3114">
            <v>0</v>
          </cell>
          <cell r="F3114">
            <v>-11536.75</v>
          </cell>
          <cell r="G3114">
            <v>11536.75</v>
          </cell>
        </row>
        <row r="3115">
          <cell r="A3115" t="str">
            <v>603086.SH</v>
          </cell>
          <cell r="B3115" t="str">
            <v>先达股份</v>
          </cell>
          <cell r="C3115">
            <v>0</v>
          </cell>
          <cell r="D3115">
            <v>0</v>
          </cell>
          <cell r="E3115">
            <v>0</v>
          </cell>
          <cell r="F3115">
            <v>940616.26</v>
          </cell>
          <cell r="G3115">
            <v>-940616.26</v>
          </cell>
        </row>
        <row r="3116">
          <cell r="A3116" t="str">
            <v>603111.SH</v>
          </cell>
          <cell r="B3116" t="str">
            <v>康尼机电</v>
          </cell>
          <cell r="C3116">
            <v>0</v>
          </cell>
          <cell r="D3116">
            <v>0</v>
          </cell>
          <cell r="E3116">
            <v>0</v>
          </cell>
          <cell r="F3116">
            <v>-861297.37</v>
          </cell>
          <cell r="G3116">
            <v>861297.37</v>
          </cell>
        </row>
        <row r="3117">
          <cell r="A3117" t="str">
            <v>603117.SH</v>
          </cell>
          <cell r="B3117" t="str">
            <v>万林物流</v>
          </cell>
          <cell r="C3117">
            <v>0</v>
          </cell>
          <cell r="D3117">
            <v>0</v>
          </cell>
          <cell r="E3117">
            <v>0</v>
          </cell>
          <cell r="F3117">
            <v>21272.67</v>
          </cell>
          <cell r="G3117">
            <v>-21272.67</v>
          </cell>
        </row>
        <row r="3118">
          <cell r="A3118" t="str">
            <v>603090.SH</v>
          </cell>
          <cell r="B3118" t="str">
            <v>宏盛股份</v>
          </cell>
          <cell r="C3118">
            <v>0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</row>
        <row r="3119">
          <cell r="A3119" t="str">
            <v>603133.SH</v>
          </cell>
          <cell r="B3119" t="str">
            <v>碳元科技</v>
          </cell>
          <cell r="C3119">
            <v>0</v>
          </cell>
          <cell r="D3119">
            <v>0</v>
          </cell>
          <cell r="E3119">
            <v>0</v>
          </cell>
          <cell r="F3119">
            <v>963819.35</v>
          </cell>
          <cell r="G3119">
            <v>-963819.35</v>
          </cell>
        </row>
        <row r="3120">
          <cell r="A3120" t="str">
            <v>603118.SH</v>
          </cell>
          <cell r="B3120" t="str">
            <v>共进股份</v>
          </cell>
          <cell r="C3120">
            <v>0</v>
          </cell>
          <cell r="D3120">
            <v>0</v>
          </cell>
          <cell r="E3120">
            <v>0</v>
          </cell>
          <cell r="F3120">
            <v>-6306923.22</v>
          </cell>
          <cell r="G3120">
            <v>6306923.22</v>
          </cell>
        </row>
        <row r="3121">
          <cell r="A3121" t="str">
            <v>603160.SH</v>
          </cell>
          <cell r="B3121" t="str">
            <v>汇顶科技</v>
          </cell>
          <cell r="C3121">
            <v>0</v>
          </cell>
          <cell r="D3121">
            <v>0</v>
          </cell>
          <cell r="E3121">
            <v>0</v>
          </cell>
          <cell r="F3121">
            <v>915369.27</v>
          </cell>
          <cell r="G3121">
            <v>-915369.27</v>
          </cell>
        </row>
        <row r="3122">
          <cell r="A3122" t="str">
            <v>603123.SH</v>
          </cell>
          <cell r="B3122" t="str">
            <v>翠微股份</v>
          </cell>
          <cell r="C3122">
            <v>0</v>
          </cell>
          <cell r="D3122">
            <v>0</v>
          </cell>
          <cell r="E3122">
            <v>0</v>
          </cell>
          <cell r="F3122">
            <v>1052374.68</v>
          </cell>
          <cell r="G3122">
            <v>-1052374.68</v>
          </cell>
        </row>
        <row r="3123">
          <cell r="A3123" t="str">
            <v>603131.SH</v>
          </cell>
          <cell r="B3123" t="str">
            <v>上海沪工</v>
          </cell>
          <cell r="C3123">
            <v>0</v>
          </cell>
          <cell r="D3123">
            <v>0</v>
          </cell>
          <cell r="E3123">
            <v>0</v>
          </cell>
          <cell r="F3123">
            <v>-247915.96</v>
          </cell>
          <cell r="G3123">
            <v>247915.96</v>
          </cell>
        </row>
        <row r="3124">
          <cell r="A3124" t="str">
            <v>603139.SH</v>
          </cell>
          <cell r="B3124" t="str">
            <v>康惠制药</v>
          </cell>
          <cell r="C3124">
            <v>0</v>
          </cell>
          <cell r="D3124">
            <v>0</v>
          </cell>
          <cell r="E3124">
            <v>0</v>
          </cell>
          <cell r="F3124">
            <v>0</v>
          </cell>
          <cell r="G3124">
            <v>0</v>
          </cell>
        </row>
        <row r="3125">
          <cell r="A3125" t="str">
            <v>603158.SH</v>
          </cell>
          <cell r="B3125" t="str">
            <v>腾龙股份</v>
          </cell>
          <cell r="C3125">
            <v>0</v>
          </cell>
          <cell r="D3125">
            <v>0</v>
          </cell>
          <cell r="E3125">
            <v>0</v>
          </cell>
          <cell r="F3125">
            <v>-8867.77</v>
          </cell>
          <cell r="G3125">
            <v>8867.77</v>
          </cell>
        </row>
        <row r="3126">
          <cell r="A3126" t="str">
            <v>603178.SH</v>
          </cell>
          <cell r="B3126" t="str">
            <v>圣龙股份</v>
          </cell>
          <cell r="C3126">
            <v>0</v>
          </cell>
          <cell r="D3126">
            <v>0</v>
          </cell>
          <cell r="E3126">
            <v>0</v>
          </cell>
          <cell r="F3126">
            <v>17913144.62</v>
          </cell>
          <cell r="G3126">
            <v>-17913144.62</v>
          </cell>
        </row>
        <row r="3127">
          <cell r="A3127" t="str">
            <v>603168.SH</v>
          </cell>
          <cell r="B3127" t="str">
            <v>莎普爱思</v>
          </cell>
          <cell r="C3127">
            <v>0</v>
          </cell>
          <cell r="D3127">
            <v>0</v>
          </cell>
          <cell r="E3127">
            <v>0</v>
          </cell>
          <cell r="F3127">
            <v>-7289.37</v>
          </cell>
          <cell r="G3127">
            <v>7289.37</v>
          </cell>
        </row>
        <row r="3128">
          <cell r="A3128" t="str">
            <v>603186.SH</v>
          </cell>
          <cell r="B3128" t="str">
            <v>华正新材</v>
          </cell>
          <cell r="C3128">
            <v>0</v>
          </cell>
          <cell r="D3128">
            <v>0</v>
          </cell>
          <cell r="E3128">
            <v>0</v>
          </cell>
          <cell r="F3128">
            <v>-162.9</v>
          </cell>
          <cell r="G3128">
            <v>162.9</v>
          </cell>
        </row>
        <row r="3129">
          <cell r="A3129" t="str">
            <v>603169.SH</v>
          </cell>
          <cell r="B3129" t="str">
            <v>兰石重装</v>
          </cell>
          <cell r="C3129">
            <v>0</v>
          </cell>
          <cell r="D3129">
            <v>0</v>
          </cell>
          <cell r="E3129">
            <v>0</v>
          </cell>
          <cell r="F3129">
            <v>46916.47</v>
          </cell>
          <cell r="G3129">
            <v>-46916.47</v>
          </cell>
        </row>
        <row r="3130">
          <cell r="A3130" t="str">
            <v>603198.SH</v>
          </cell>
          <cell r="B3130" t="str">
            <v>迎驾贡酒</v>
          </cell>
          <cell r="C3130">
            <v>0</v>
          </cell>
          <cell r="D3130">
            <v>0</v>
          </cell>
          <cell r="E3130">
            <v>0</v>
          </cell>
          <cell r="F3130">
            <v>263246.01</v>
          </cell>
          <cell r="G3130">
            <v>-263246.01</v>
          </cell>
        </row>
        <row r="3131">
          <cell r="A3131" t="str">
            <v>603239.SH</v>
          </cell>
          <cell r="B3131" t="str">
            <v>浙江仙通</v>
          </cell>
          <cell r="C3131">
            <v>0</v>
          </cell>
          <cell r="D3131">
            <v>0</v>
          </cell>
          <cell r="E3131">
            <v>0</v>
          </cell>
          <cell r="F3131">
            <v>0</v>
          </cell>
          <cell r="G3131">
            <v>0</v>
          </cell>
        </row>
        <row r="3132">
          <cell r="A3132" t="str">
            <v>603218.SH</v>
          </cell>
          <cell r="B3132" t="str">
            <v>日月股份</v>
          </cell>
          <cell r="C3132">
            <v>0</v>
          </cell>
          <cell r="D3132">
            <v>0</v>
          </cell>
          <cell r="E3132">
            <v>0</v>
          </cell>
          <cell r="F3132">
            <v>673305.49</v>
          </cell>
          <cell r="G3132">
            <v>-673305.49</v>
          </cell>
        </row>
        <row r="3133">
          <cell r="A3133" t="str">
            <v>603225.SH</v>
          </cell>
          <cell r="B3133" t="str">
            <v>新凤鸣</v>
          </cell>
          <cell r="C3133">
            <v>0</v>
          </cell>
          <cell r="D3133">
            <v>0</v>
          </cell>
          <cell r="E3133">
            <v>0</v>
          </cell>
          <cell r="F3133">
            <v>-1161577.27</v>
          </cell>
          <cell r="G3133">
            <v>1161577.27</v>
          </cell>
        </row>
        <row r="3134">
          <cell r="A3134" t="str">
            <v>603179.SH</v>
          </cell>
          <cell r="B3134" t="str">
            <v>新泉股份</v>
          </cell>
          <cell r="C3134">
            <v>0</v>
          </cell>
          <cell r="D3134">
            <v>0</v>
          </cell>
          <cell r="E3134">
            <v>0</v>
          </cell>
          <cell r="F3134">
            <v>25263581.15</v>
          </cell>
          <cell r="G3134">
            <v>-25263581.15</v>
          </cell>
        </row>
        <row r="3135">
          <cell r="A3135" t="str">
            <v>603309.SH</v>
          </cell>
          <cell r="B3135" t="str">
            <v>维力医疗</v>
          </cell>
          <cell r="C3135">
            <v>0</v>
          </cell>
          <cell r="D3135">
            <v>0</v>
          </cell>
          <cell r="E3135">
            <v>0</v>
          </cell>
          <cell r="F3135">
            <v>0</v>
          </cell>
          <cell r="G3135">
            <v>0</v>
          </cell>
        </row>
        <row r="3136">
          <cell r="A3136" t="str">
            <v>603298.SH</v>
          </cell>
          <cell r="B3136" t="str">
            <v>杭叉集团</v>
          </cell>
          <cell r="C3136">
            <v>0</v>
          </cell>
          <cell r="D3136">
            <v>0</v>
          </cell>
          <cell r="E3136">
            <v>0</v>
          </cell>
          <cell r="F3136">
            <v>235762.87</v>
          </cell>
          <cell r="G3136">
            <v>-235762.87</v>
          </cell>
        </row>
        <row r="3137">
          <cell r="A3137" t="str">
            <v>603268.SH</v>
          </cell>
          <cell r="B3137" t="str">
            <v>松发股份</v>
          </cell>
          <cell r="C3137">
            <v>0</v>
          </cell>
          <cell r="D3137">
            <v>0</v>
          </cell>
          <cell r="E3137">
            <v>0</v>
          </cell>
          <cell r="F3137">
            <v>0</v>
          </cell>
          <cell r="G3137">
            <v>0</v>
          </cell>
        </row>
        <row r="3138">
          <cell r="A3138" t="str">
            <v>603339.SH</v>
          </cell>
          <cell r="B3138" t="str">
            <v>四方科技</v>
          </cell>
          <cell r="C3138">
            <v>0</v>
          </cell>
          <cell r="D3138">
            <v>0</v>
          </cell>
          <cell r="E3138">
            <v>0</v>
          </cell>
          <cell r="F3138">
            <v>1936368.82</v>
          </cell>
          <cell r="G3138">
            <v>-1936368.82</v>
          </cell>
        </row>
        <row r="3139">
          <cell r="A3139" t="str">
            <v>603311.SH</v>
          </cell>
          <cell r="B3139" t="str">
            <v>金海高科</v>
          </cell>
          <cell r="C3139">
            <v>0</v>
          </cell>
          <cell r="D3139">
            <v>0</v>
          </cell>
          <cell r="E3139">
            <v>0</v>
          </cell>
          <cell r="F3139">
            <v>-22540.78</v>
          </cell>
          <cell r="G3139">
            <v>22540.78</v>
          </cell>
        </row>
        <row r="3140">
          <cell r="A3140" t="str">
            <v>603333.SH</v>
          </cell>
          <cell r="B3140" t="str">
            <v>尚纬股份</v>
          </cell>
          <cell r="C3140">
            <v>0</v>
          </cell>
          <cell r="D3140">
            <v>0</v>
          </cell>
          <cell r="E3140">
            <v>0</v>
          </cell>
          <cell r="F3140">
            <v>29671.01</v>
          </cell>
          <cell r="G3140">
            <v>-29671.01</v>
          </cell>
        </row>
        <row r="3141">
          <cell r="A3141" t="str">
            <v>603303.SH</v>
          </cell>
          <cell r="B3141" t="str">
            <v>得邦照明</v>
          </cell>
          <cell r="C3141">
            <v>0</v>
          </cell>
          <cell r="D3141">
            <v>0</v>
          </cell>
          <cell r="E3141">
            <v>0</v>
          </cell>
          <cell r="F3141">
            <v>228507.84</v>
          </cell>
          <cell r="G3141">
            <v>-228507.84</v>
          </cell>
        </row>
        <row r="3142">
          <cell r="A3142" t="str">
            <v>603358.SH</v>
          </cell>
          <cell r="B3142" t="str">
            <v>华达科技</v>
          </cell>
          <cell r="C3142">
            <v>0</v>
          </cell>
          <cell r="D3142">
            <v>0</v>
          </cell>
          <cell r="E3142">
            <v>0</v>
          </cell>
          <cell r="F3142">
            <v>-544141.35</v>
          </cell>
          <cell r="G3142">
            <v>544141.35</v>
          </cell>
        </row>
        <row r="3143">
          <cell r="A3143" t="str">
            <v>603199.SH</v>
          </cell>
          <cell r="B3143" t="str">
            <v>九华旅游</v>
          </cell>
          <cell r="C3143">
            <v>0</v>
          </cell>
          <cell r="D3143">
            <v>0</v>
          </cell>
          <cell r="E3143">
            <v>0</v>
          </cell>
          <cell r="F3143">
            <v>0</v>
          </cell>
          <cell r="G3143">
            <v>0</v>
          </cell>
        </row>
        <row r="3144">
          <cell r="A3144" t="str">
            <v>603328.SH</v>
          </cell>
          <cell r="B3144" t="str">
            <v>依顿电子</v>
          </cell>
          <cell r="C3144">
            <v>0</v>
          </cell>
          <cell r="D3144">
            <v>0</v>
          </cell>
          <cell r="E3144">
            <v>0</v>
          </cell>
          <cell r="F3144">
            <v>-59976.29</v>
          </cell>
          <cell r="G3144">
            <v>59976.29</v>
          </cell>
        </row>
        <row r="3145">
          <cell r="A3145" t="str">
            <v>603326.SH</v>
          </cell>
          <cell r="B3145" t="str">
            <v>我乐家居</v>
          </cell>
          <cell r="C3145">
            <v>0</v>
          </cell>
          <cell r="D3145">
            <v>0</v>
          </cell>
          <cell r="E3145">
            <v>0</v>
          </cell>
          <cell r="F3145">
            <v>47700.33</v>
          </cell>
          <cell r="G3145">
            <v>-47700.33</v>
          </cell>
        </row>
        <row r="3146">
          <cell r="A3146" t="str">
            <v>603229.SH</v>
          </cell>
          <cell r="B3146" t="str">
            <v>奥翔药业</v>
          </cell>
          <cell r="C3146">
            <v>0</v>
          </cell>
          <cell r="D3146">
            <v>0</v>
          </cell>
          <cell r="E3146">
            <v>0</v>
          </cell>
          <cell r="F3146">
            <v>0</v>
          </cell>
          <cell r="G3146">
            <v>0</v>
          </cell>
        </row>
        <row r="3147">
          <cell r="A3147" t="str">
            <v>603203.SH</v>
          </cell>
          <cell r="B3147" t="str">
            <v>快克股份</v>
          </cell>
          <cell r="C3147">
            <v>0</v>
          </cell>
          <cell r="D3147">
            <v>0</v>
          </cell>
          <cell r="E3147">
            <v>0</v>
          </cell>
          <cell r="F3147">
            <v>49045.78</v>
          </cell>
          <cell r="G3147">
            <v>-49045.78</v>
          </cell>
        </row>
        <row r="3148">
          <cell r="A3148" t="str">
            <v>603330.SH</v>
          </cell>
          <cell r="B3148" t="str">
            <v>上海天洋</v>
          </cell>
          <cell r="C3148">
            <v>0</v>
          </cell>
          <cell r="D3148">
            <v>0</v>
          </cell>
          <cell r="E3148">
            <v>0</v>
          </cell>
          <cell r="F3148">
            <v>55282218.89</v>
          </cell>
          <cell r="G3148">
            <v>-55282218.89</v>
          </cell>
        </row>
        <row r="3149">
          <cell r="A3149" t="str">
            <v>603232.SH</v>
          </cell>
          <cell r="B3149" t="str">
            <v>格尔软件</v>
          </cell>
          <cell r="C3149">
            <v>0</v>
          </cell>
          <cell r="D3149">
            <v>0</v>
          </cell>
          <cell r="E3149">
            <v>0</v>
          </cell>
          <cell r="F3149">
            <v>-40841.2</v>
          </cell>
          <cell r="G3149">
            <v>40841.2</v>
          </cell>
        </row>
        <row r="3150">
          <cell r="A3150" t="str">
            <v>603286.SH</v>
          </cell>
          <cell r="B3150" t="str">
            <v>日盈电子</v>
          </cell>
          <cell r="C3150">
            <v>0</v>
          </cell>
          <cell r="D3150">
            <v>0</v>
          </cell>
          <cell r="E3150">
            <v>0</v>
          </cell>
          <cell r="F3150">
            <v>83966.94</v>
          </cell>
          <cell r="G3150">
            <v>-83966.94</v>
          </cell>
        </row>
        <row r="3151">
          <cell r="A3151" t="str">
            <v>603345.SH</v>
          </cell>
          <cell r="B3151" t="str">
            <v>安井食品</v>
          </cell>
          <cell r="C3151">
            <v>0</v>
          </cell>
          <cell r="D3151">
            <v>0</v>
          </cell>
          <cell r="E3151">
            <v>0</v>
          </cell>
          <cell r="F3151">
            <v>-2414785.23</v>
          </cell>
          <cell r="G3151">
            <v>2414785.23</v>
          </cell>
        </row>
        <row r="3152">
          <cell r="A3152" t="str">
            <v>603360.SH</v>
          </cell>
          <cell r="B3152" t="str">
            <v>百傲化学</v>
          </cell>
          <cell r="C3152">
            <v>0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</row>
        <row r="3153">
          <cell r="A3153" t="str">
            <v>603300.SH</v>
          </cell>
          <cell r="B3153" t="str">
            <v>华铁应急</v>
          </cell>
          <cell r="C3153">
            <v>0</v>
          </cell>
          <cell r="D3153">
            <v>0</v>
          </cell>
          <cell r="E3153">
            <v>0</v>
          </cell>
          <cell r="F3153">
            <v>-369885.15</v>
          </cell>
          <cell r="G3153">
            <v>369885.15</v>
          </cell>
        </row>
        <row r="3154">
          <cell r="A3154" t="str">
            <v>603315.SH</v>
          </cell>
          <cell r="B3154" t="str">
            <v>福鞍股份</v>
          </cell>
          <cell r="C3154">
            <v>0</v>
          </cell>
          <cell r="D3154">
            <v>0</v>
          </cell>
          <cell r="E3154">
            <v>0</v>
          </cell>
          <cell r="F3154">
            <v>43127.13</v>
          </cell>
          <cell r="G3154">
            <v>-43127.13</v>
          </cell>
        </row>
        <row r="3155">
          <cell r="A3155" t="str">
            <v>603313.SH</v>
          </cell>
          <cell r="B3155" t="str">
            <v>梦百合</v>
          </cell>
          <cell r="C3155">
            <v>0</v>
          </cell>
          <cell r="D3155">
            <v>0</v>
          </cell>
          <cell r="E3155">
            <v>0</v>
          </cell>
          <cell r="F3155">
            <v>21514.99</v>
          </cell>
          <cell r="G3155">
            <v>-21514.99</v>
          </cell>
        </row>
        <row r="3156">
          <cell r="A3156" t="str">
            <v>603322.SH</v>
          </cell>
          <cell r="B3156" t="str">
            <v>超讯通信</v>
          </cell>
          <cell r="C3156">
            <v>0</v>
          </cell>
          <cell r="D3156">
            <v>0</v>
          </cell>
          <cell r="E3156">
            <v>0</v>
          </cell>
          <cell r="F3156">
            <v>101350.92</v>
          </cell>
          <cell r="G3156">
            <v>-101350.92</v>
          </cell>
        </row>
        <row r="3157">
          <cell r="A3157" t="str">
            <v>603337.SH</v>
          </cell>
          <cell r="B3157" t="str">
            <v>杰克股份</v>
          </cell>
          <cell r="C3157">
            <v>0</v>
          </cell>
          <cell r="D3157">
            <v>0</v>
          </cell>
          <cell r="E3157">
            <v>0</v>
          </cell>
          <cell r="F3157">
            <v>128181.74</v>
          </cell>
          <cell r="G3157">
            <v>-128181.74</v>
          </cell>
        </row>
        <row r="3158">
          <cell r="A3158" t="str">
            <v>603369.SH</v>
          </cell>
          <cell r="B3158" t="str">
            <v>今世缘</v>
          </cell>
          <cell r="C3158">
            <v>0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</row>
        <row r="3159">
          <cell r="A3159" t="str">
            <v>603393.SH</v>
          </cell>
          <cell r="B3159" t="str">
            <v>新天然气</v>
          </cell>
          <cell r="C3159">
            <v>0</v>
          </cell>
          <cell r="D3159">
            <v>0</v>
          </cell>
          <cell r="E3159">
            <v>0</v>
          </cell>
          <cell r="F3159">
            <v>168562.31</v>
          </cell>
          <cell r="G3159">
            <v>-168562.31</v>
          </cell>
        </row>
        <row r="3160">
          <cell r="A3160" t="str">
            <v>603421.SH</v>
          </cell>
          <cell r="B3160" t="str">
            <v>鼎信通讯</v>
          </cell>
          <cell r="C3160">
            <v>0</v>
          </cell>
          <cell r="D3160">
            <v>0</v>
          </cell>
          <cell r="E3160">
            <v>0</v>
          </cell>
          <cell r="F3160">
            <v>486080.45</v>
          </cell>
          <cell r="G3160">
            <v>-486080.45</v>
          </cell>
        </row>
        <row r="3161">
          <cell r="A3161" t="str">
            <v>603383.SH</v>
          </cell>
          <cell r="B3161" t="str">
            <v>顶点软件</v>
          </cell>
          <cell r="C3161">
            <v>0</v>
          </cell>
          <cell r="D3161">
            <v>0</v>
          </cell>
          <cell r="E3161">
            <v>0</v>
          </cell>
          <cell r="F3161">
            <v>5239.49</v>
          </cell>
          <cell r="G3161">
            <v>-5239.49</v>
          </cell>
        </row>
        <row r="3162">
          <cell r="A3162" t="str">
            <v>603444.SH</v>
          </cell>
          <cell r="B3162" t="str">
            <v>吉比特</v>
          </cell>
          <cell r="C3162">
            <v>0</v>
          </cell>
          <cell r="D3162">
            <v>0</v>
          </cell>
          <cell r="E3162">
            <v>0</v>
          </cell>
          <cell r="F3162">
            <v>20834.22</v>
          </cell>
          <cell r="G3162">
            <v>-20834.22</v>
          </cell>
        </row>
        <row r="3163">
          <cell r="A3163" t="str">
            <v>603496.SH</v>
          </cell>
          <cell r="B3163" t="str">
            <v>恒为科技</v>
          </cell>
          <cell r="C3163">
            <v>0</v>
          </cell>
          <cell r="D3163">
            <v>0</v>
          </cell>
          <cell r="E3163">
            <v>0</v>
          </cell>
          <cell r="F3163">
            <v>35645.26</v>
          </cell>
          <cell r="G3163">
            <v>-35645.26</v>
          </cell>
        </row>
        <row r="3164">
          <cell r="A3164" t="str">
            <v>603388.SH</v>
          </cell>
          <cell r="B3164" t="str">
            <v>元成股份</v>
          </cell>
          <cell r="C3164">
            <v>0</v>
          </cell>
          <cell r="D3164">
            <v>0</v>
          </cell>
          <cell r="E3164">
            <v>0</v>
          </cell>
          <cell r="F3164">
            <v>2472.45</v>
          </cell>
          <cell r="G3164">
            <v>-2472.45</v>
          </cell>
        </row>
        <row r="3165">
          <cell r="A3165" t="str">
            <v>603488.SH</v>
          </cell>
          <cell r="B3165" t="str">
            <v>展鹏科技</v>
          </cell>
          <cell r="C3165">
            <v>0</v>
          </cell>
          <cell r="D3165">
            <v>0</v>
          </cell>
          <cell r="E3165">
            <v>0</v>
          </cell>
          <cell r="F3165">
            <v>4368.21</v>
          </cell>
          <cell r="G3165">
            <v>-4368.21</v>
          </cell>
        </row>
        <row r="3166">
          <cell r="A3166" t="str">
            <v>603528.SH</v>
          </cell>
          <cell r="B3166" t="str">
            <v>多伦科技</v>
          </cell>
          <cell r="C3166">
            <v>0</v>
          </cell>
          <cell r="D3166">
            <v>0</v>
          </cell>
          <cell r="E3166">
            <v>0</v>
          </cell>
          <cell r="F3166">
            <v>-139266.24</v>
          </cell>
          <cell r="G3166">
            <v>139266.24</v>
          </cell>
        </row>
        <row r="3167">
          <cell r="A3167" t="str">
            <v>603508.SH</v>
          </cell>
          <cell r="B3167" t="str">
            <v>思维列控</v>
          </cell>
          <cell r="C3167">
            <v>0</v>
          </cell>
          <cell r="D3167">
            <v>0</v>
          </cell>
          <cell r="E3167">
            <v>0</v>
          </cell>
          <cell r="F3167">
            <v>34044.38</v>
          </cell>
          <cell r="G3167">
            <v>-34044.38</v>
          </cell>
        </row>
        <row r="3168">
          <cell r="A3168" t="str">
            <v>603515.SH</v>
          </cell>
          <cell r="B3168" t="str">
            <v>欧普照明</v>
          </cell>
          <cell r="C3168">
            <v>0</v>
          </cell>
          <cell r="D3168">
            <v>0</v>
          </cell>
          <cell r="E3168">
            <v>0</v>
          </cell>
          <cell r="F3168">
            <v>26088.47</v>
          </cell>
          <cell r="G3168">
            <v>-26088.47</v>
          </cell>
        </row>
        <row r="3169">
          <cell r="A3169" t="str">
            <v>603555.SH</v>
          </cell>
          <cell r="B3169" t="str">
            <v>ST贵人</v>
          </cell>
          <cell r="C3169">
            <v>0</v>
          </cell>
          <cell r="D3169">
            <v>0</v>
          </cell>
          <cell r="E3169">
            <v>0</v>
          </cell>
          <cell r="F3169">
            <v>13862959.81</v>
          </cell>
          <cell r="G3169">
            <v>-13862959.81</v>
          </cell>
        </row>
        <row r="3170">
          <cell r="A3170" t="str">
            <v>603519.SH</v>
          </cell>
          <cell r="B3170" t="str">
            <v>立霸股份</v>
          </cell>
          <cell r="C3170">
            <v>0</v>
          </cell>
          <cell r="D3170">
            <v>0</v>
          </cell>
          <cell r="E3170">
            <v>0</v>
          </cell>
          <cell r="F3170">
            <v>-42186.93</v>
          </cell>
          <cell r="G3170">
            <v>42186.93</v>
          </cell>
        </row>
        <row r="3171">
          <cell r="A3171" t="str">
            <v>603501.SH</v>
          </cell>
          <cell r="B3171" t="str">
            <v>韦尔股份</v>
          </cell>
          <cell r="C3171">
            <v>0</v>
          </cell>
          <cell r="D3171">
            <v>0</v>
          </cell>
          <cell r="E3171">
            <v>0</v>
          </cell>
          <cell r="F3171">
            <v>-106230.16</v>
          </cell>
          <cell r="G3171">
            <v>106230.16</v>
          </cell>
        </row>
        <row r="3172">
          <cell r="A3172" t="str">
            <v>603567.SH</v>
          </cell>
          <cell r="B3172" t="str">
            <v>珍宝岛</v>
          </cell>
          <cell r="C3172">
            <v>0</v>
          </cell>
          <cell r="D3172">
            <v>0</v>
          </cell>
          <cell r="E3172">
            <v>0</v>
          </cell>
          <cell r="F3172">
            <v>68014.51</v>
          </cell>
          <cell r="G3172">
            <v>-68014.51</v>
          </cell>
        </row>
        <row r="3173">
          <cell r="A3173" t="str">
            <v>603556.SH</v>
          </cell>
          <cell r="B3173" t="str">
            <v>海兴电力</v>
          </cell>
          <cell r="C3173">
            <v>0</v>
          </cell>
          <cell r="D3173">
            <v>0</v>
          </cell>
          <cell r="E3173">
            <v>0</v>
          </cell>
          <cell r="F3173">
            <v>568755.03</v>
          </cell>
          <cell r="G3173">
            <v>-568755.03</v>
          </cell>
        </row>
        <row r="3174">
          <cell r="A3174" t="str">
            <v>603578.SH</v>
          </cell>
          <cell r="B3174" t="str">
            <v>三星新材</v>
          </cell>
          <cell r="C3174">
            <v>0</v>
          </cell>
          <cell r="D3174">
            <v>0</v>
          </cell>
          <cell r="E3174">
            <v>0</v>
          </cell>
          <cell r="F3174">
            <v>-211285.48</v>
          </cell>
          <cell r="G3174">
            <v>211285.48</v>
          </cell>
        </row>
        <row r="3175">
          <cell r="A3175" t="str">
            <v>603518.SH</v>
          </cell>
          <cell r="B3175" t="str">
            <v>锦泓集团</v>
          </cell>
          <cell r="C3175">
            <v>0</v>
          </cell>
          <cell r="D3175">
            <v>0</v>
          </cell>
          <cell r="E3175">
            <v>0</v>
          </cell>
          <cell r="F3175">
            <v>-186686.83</v>
          </cell>
          <cell r="G3175">
            <v>186686.83</v>
          </cell>
        </row>
        <row r="3176">
          <cell r="A3176" t="str">
            <v>603569.SH</v>
          </cell>
          <cell r="B3176" t="str">
            <v>长久物流</v>
          </cell>
          <cell r="C3176">
            <v>0</v>
          </cell>
          <cell r="D3176">
            <v>0</v>
          </cell>
          <cell r="E3176">
            <v>0</v>
          </cell>
          <cell r="F3176">
            <v>310499.36</v>
          </cell>
          <cell r="G3176">
            <v>-310499.36</v>
          </cell>
        </row>
        <row r="3177">
          <cell r="A3177" t="str">
            <v>603586.SH</v>
          </cell>
          <cell r="B3177" t="str">
            <v>金麒麟</v>
          </cell>
          <cell r="C3177">
            <v>0</v>
          </cell>
          <cell r="D3177">
            <v>0</v>
          </cell>
          <cell r="E3177">
            <v>0</v>
          </cell>
          <cell r="F3177">
            <v>178149.47</v>
          </cell>
          <cell r="G3177">
            <v>-178149.47</v>
          </cell>
        </row>
        <row r="3178">
          <cell r="A3178" t="str">
            <v>603579.SH</v>
          </cell>
          <cell r="B3178" t="str">
            <v>荣泰健康</v>
          </cell>
          <cell r="C3178">
            <v>0</v>
          </cell>
          <cell r="D3178">
            <v>0</v>
          </cell>
          <cell r="E3178">
            <v>0</v>
          </cell>
          <cell r="F3178">
            <v>-448392.72</v>
          </cell>
          <cell r="G3178">
            <v>448392.72</v>
          </cell>
        </row>
        <row r="3179">
          <cell r="A3179" t="str">
            <v>603588.SH</v>
          </cell>
          <cell r="B3179" t="str">
            <v>高能环境</v>
          </cell>
          <cell r="C3179">
            <v>0</v>
          </cell>
          <cell r="D3179">
            <v>0</v>
          </cell>
          <cell r="E3179">
            <v>0</v>
          </cell>
          <cell r="F3179">
            <v>-29234</v>
          </cell>
          <cell r="G3179">
            <v>29234</v>
          </cell>
        </row>
        <row r="3180">
          <cell r="A3180" t="str">
            <v>603580.SH</v>
          </cell>
          <cell r="B3180" t="str">
            <v>艾艾精工</v>
          </cell>
          <cell r="C3180">
            <v>0</v>
          </cell>
          <cell r="D3180">
            <v>0</v>
          </cell>
          <cell r="E3180">
            <v>0</v>
          </cell>
          <cell r="F3180">
            <v>0</v>
          </cell>
          <cell r="G3180">
            <v>0</v>
          </cell>
        </row>
        <row r="3181">
          <cell r="A3181" t="str">
            <v>603589.SH</v>
          </cell>
          <cell r="B3181" t="str">
            <v>口子窖</v>
          </cell>
          <cell r="C3181">
            <v>0</v>
          </cell>
          <cell r="D3181">
            <v>0</v>
          </cell>
          <cell r="E3181">
            <v>0</v>
          </cell>
          <cell r="F3181">
            <v>11417109.95</v>
          </cell>
          <cell r="G3181">
            <v>-11417109.95</v>
          </cell>
        </row>
        <row r="3182">
          <cell r="A3182" t="str">
            <v>603599.SH</v>
          </cell>
          <cell r="B3182" t="str">
            <v>广信股份</v>
          </cell>
          <cell r="C3182">
            <v>0</v>
          </cell>
          <cell r="D3182">
            <v>0</v>
          </cell>
          <cell r="E3182">
            <v>0</v>
          </cell>
          <cell r="F3182">
            <v>0</v>
          </cell>
          <cell r="G3182">
            <v>0</v>
          </cell>
        </row>
        <row r="3183">
          <cell r="A3183" t="str">
            <v>603618.SH</v>
          </cell>
          <cell r="B3183" t="str">
            <v>杭电股份</v>
          </cell>
          <cell r="C3183">
            <v>0</v>
          </cell>
          <cell r="D3183">
            <v>0</v>
          </cell>
          <cell r="E3183">
            <v>0</v>
          </cell>
          <cell r="F3183">
            <v>58722.12</v>
          </cell>
          <cell r="G3183">
            <v>-58722.12</v>
          </cell>
        </row>
        <row r="3184">
          <cell r="A3184" t="str">
            <v>603608.SH</v>
          </cell>
          <cell r="B3184" t="str">
            <v>天创时尚</v>
          </cell>
          <cell r="C3184">
            <v>0</v>
          </cell>
          <cell r="D3184">
            <v>0</v>
          </cell>
          <cell r="E3184">
            <v>0</v>
          </cell>
          <cell r="F3184">
            <v>-150076</v>
          </cell>
          <cell r="G3184">
            <v>150076</v>
          </cell>
        </row>
        <row r="3185">
          <cell r="A3185" t="str">
            <v>603615.SH</v>
          </cell>
          <cell r="B3185" t="str">
            <v>茶花股份</v>
          </cell>
          <cell r="C3185">
            <v>0</v>
          </cell>
          <cell r="D3185">
            <v>0</v>
          </cell>
          <cell r="E3185">
            <v>0</v>
          </cell>
          <cell r="F3185">
            <v>104310.15</v>
          </cell>
          <cell r="G3185">
            <v>-104310.15</v>
          </cell>
        </row>
        <row r="3186">
          <cell r="A3186" t="str">
            <v>603616.SH</v>
          </cell>
          <cell r="B3186" t="str">
            <v>韩建河山</v>
          </cell>
          <cell r="C3186">
            <v>0</v>
          </cell>
          <cell r="D3186">
            <v>0</v>
          </cell>
          <cell r="E3186">
            <v>0</v>
          </cell>
          <cell r="F3186">
            <v>-2471505.93</v>
          </cell>
          <cell r="G3186">
            <v>2471505.93</v>
          </cell>
        </row>
        <row r="3187">
          <cell r="A3187" t="str">
            <v>603633.SH</v>
          </cell>
          <cell r="B3187" t="str">
            <v>徕木股份</v>
          </cell>
          <cell r="C3187">
            <v>0</v>
          </cell>
          <cell r="D3187">
            <v>0</v>
          </cell>
          <cell r="E3187">
            <v>0</v>
          </cell>
          <cell r="F3187">
            <v>361191.49</v>
          </cell>
          <cell r="G3187">
            <v>-361191.49</v>
          </cell>
        </row>
        <row r="3188">
          <cell r="A3188" t="str">
            <v>603665.SH</v>
          </cell>
          <cell r="B3188" t="str">
            <v>康隆达</v>
          </cell>
          <cell r="C3188">
            <v>0</v>
          </cell>
          <cell r="D3188">
            <v>0</v>
          </cell>
          <cell r="E3188">
            <v>0</v>
          </cell>
          <cell r="F3188">
            <v>41553013.89</v>
          </cell>
          <cell r="G3188">
            <v>-41553013.89</v>
          </cell>
        </row>
        <row r="3189">
          <cell r="A3189" t="str">
            <v>603628.SH</v>
          </cell>
          <cell r="B3189" t="str">
            <v>清源股份</v>
          </cell>
          <cell r="C3189">
            <v>0</v>
          </cell>
          <cell r="D3189">
            <v>0</v>
          </cell>
          <cell r="E3189">
            <v>0</v>
          </cell>
          <cell r="F3189">
            <v>9116.25</v>
          </cell>
          <cell r="G3189">
            <v>-9116.25</v>
          </cell>
        </row>
        <row r="3190">
          <cell r="A3190" t="str">
            <v>603638.SH</v>
          </cell>
          <cell r="B3190" t="str">
            <v>艾迪精密</v>
          </cell>
          <cell r="C3190">
            <v>0</v>
          </cell>
          <cell r="D3190">
            <v>0</v>
          </cell>
          <cell r="E3190">
            <v>0</v>
          </cell>
          <cell r="F3190">
            <v>-73803.38</v>
          </cell>
          <cell r="G3190">
            <v>73803.38</v>
          </cell>
        </row>
        <row r="3191">
          <cell r="A3191" t="str">
            <v>603601.SH</v>
          </cell>
          <cell r="B3191" t="str">
            <v>再升科技</v>
          </cell>
          <cell r="C3191">
            <v>0</v>
          </cell>
          <cell r="D3191">
            <v>0</v>
          </cell>
          <cell r="E3191">
            <v>0</v>
          </cell>
          <cell r="F3191">
            <v>48274.32</v>
          </cell>
          <cell r="G3191">
            <v>-48274.32</v>
          </cell>
        </row>
        <row r="3192">
          <cell r="A3192" t="str">
            <v>603667.SH</v>
          </cell>
          <cell r="B3192" t="str">
            <v>五洲新春</v>
          </cell>
          <cell r="C3192">
            <v>0</v>
          </cell>
          <cell r="D3192">
            <v>0</v>
          </cell>
          <cell r="E3192">
            <v>0</v>
          </cell>
          <cell r="F3192">
            <v>-57308.25</v>
          </cell>
          <cell r="G3192">
            <v>57308.25</v>
          </cell>
        </row>
        <row r="3193">
          <cell r="A3193" t="str">
            <v>603630.SH</v>
          </cell>
          <cell r="B3193" t="str">
            <v>拉芳家化</v>
          </cell>
          <cell r="C3193">
            <v>0</v>
          </cell>
          <cell r="D3193">
            <v>0</v>
          </cell>
          <cell r="E3193">
            <v>0</v>
          </cell>
          <cell r="F3193">
            <v>0</v>
          </cell>
          <cell r="G3193">
            <v>0</v>
          </cell>
        </row>
        <row r="3194">
          <cell r="A3194" t="str">
            <v>603680.SH</v>
          </cell>
          <cell r="B3194" t="str">
            <v>今创集团</v>
          </cell>
          <cell r="C3194">
            <v>0</v>
          </cell>
          <cell r="D3194">
            <v>0</v>
          </cell>
          <cell r="E3194">
            <v>0</v>
          </cell>
          <cell r="F3194">
            <v>-261556.75</v>
          </cell>
          <cell r="G3194">
            <v>261556.75</v>
          </cell>
        </row>
        <row r="3195">
          <cell r="A3195" t="str">
            <v>603668.SH</v>
          </cell>
          <cell r="B3195" t="str">
            <v>天马科技</v>
          </cell>
          <cell r="C3195">
            <v>0</v>
          </cell>
          <cell r="D3195">
            <v>0</v>
          </cell>
          <cell r="E3195">
            <v>0</v>
          </cell>
          <cell r="F3195">
            <v>-46552.57</v>
          </cell>
          <cell r="G3195">
            <v>46552.57</v>
          </cell>
        </row>
        <row r="3196">
          <cell r="A3196" t="str">
            <v>603678.SH</v>
          </cell>
          <cell r="B3196" t="str">
            <v>火炬电子</v>
          </cell>
          <cell r="C3196">
            <v>0</v>
          </cell>
          <cell r="D3196">
            <v>0</v>
          </cell>
          <cell r="E3196">
            <v>0</v>
          </cell>
          <cell r="F3196">
            <v>-966471.51</v>
          </cell>
          <cell r="G3196">
            <v>966471.51</v>
          </cell>
        </row>
        <row r="3197">
          <cell r="A3197" t="str">
            <v>603717.SH</v>
          </cell>
          <cell r="B3197" t="str">
            <v>天域生态</v>
          </cell>
          <cell r="C3197">
            <v>0</v>
          </cell>
          <cell r="D3197">
            <v>0</v>
          </cell>
          <cell r="E3197">
            <v>0</v>
          </cell>
          <cell r="F3197">
            <v>8785059.65</v>
          </cell>
          <cell r="G3197">
            <v>-8785059.65</v>
          </cell>
        </row>
        <row r="3198">
          <cell r="A3198" t="str">
            <v>603689.SH</v>
          </cell>
          <cell r="B3198" t="str">
            <v>皖天然气</v>
          </cell>
          <cell r="C3198">
            <v>0</v>
          </cell>
          <cell r="D3198">
            <v>0</v>
          </cell>
          <cell r="E3198">
            <v>0</v>
          </cell>
          <cell r="F3198">
            <v>2292.52</v>
          </cell>
          <cell r="G3198">
            <v>-2292.52</v>
          </cell>
        </row>
        <row r="3199">
          <cell r="A3199" t="str">
            <v>603727.SH</v>
          </cell>
          <cell r="B3199" t="str">
            <v>博迈科</v>
          </cell>
          <cell r="C3199">
            <v>0</v>
          </cell>
          <cell r="D3199">
            <v>0</v>
          </cell>
          <cell r="E3199">
            <v>0</v>
          </cell>
          <cell r="F3199">
            <v>17568.99</v>
          </cell>
          <cell r="G3199">
            <v>-17568.99</v>
          </cell>
        </row>
        <row r="3200">
          <cell r="A3200" t="str">
            <v>603611.SH</v>
          </cell>
          <cell r="B3200" t="str">
            <v>诺力股份</v>
          </cell>
          <cell r="C3200">
            <v>0</v>
          </cell>
          <cell r="D3200">
            <v>0</v>
          </cell>
          <cell r="E3200">
            <v>0</v>
          </cell>
          <cell r="F3200">
            <v>267747.48</v>
          </cell>
          <cell r="G3200">
            <v>-267747.48</v>
          </cell>
        </row>
        <row r="3201">
          <cell r="A3201" t="str">
            <v>603636.SH</v>
          </cell>
          <cell r="B3201" t="str">
            <v>南威软件</v>
          </cell>
          <cell r="C3201">
            <v>0</v>
          </cell>
          <cell r="D3201">
            <v>0</v>
          </cell>
          <cell r="E3201">
            <v>0</v>
          </cell>
          <cell r="F3201">
            <v>116731.96</v>
          </cell>
          <cell r="G3201">
            <v>-116731.96</v>
          </cell>
        </row>
        <row r="3202">
          <cell r="A3202" t="str">
            <v>603660.SH</v>
          </cell>
          <cell r="B3202" t="str">
            <v>苏州科达</v>
          </cell>
          <cell r="C3202">
            <v>0</v>
          </cell>
          <cell r="D3202">
            <v>0</v>
          </cell>
          <cell r="E3202">
            <v>0</v>
          </cell>
          <cell r="F3202">
            <v>-502607.86</v>
          </cell>
          <cell r="G3202">
            <v>502607.86</v>
          </cell>
        </row>
        <row r="3203">
          <cell r="A3203" t="str">
            <v>603686.SH</v>
          </cell>
          <cell r="B3203" t="str">
            <v>福龙马</v>
          </cell>
          <cell r="C3203">
            <v>0</v>
          </cell>
          <cell r="D3203">
            <v>0</v>
          </cell>
          <cell r="E3203">
            <v>0</v>
          </cell>
          <cell r="F3203">
            <v>-1322934.53</v>
          </cell>
          <cell r="G3203">
            <v>1322934.53</v>
          </cell>
        </row>
        <row r="3204">
          <cell r="A3204" t="str">
            <v>603690.SH</v>
          </cell>
          <cell r="B3204" t="str">
            <v>至纯科技</v>
          </cell>
          <cell r="C3204">
            <v>0</v>
          </cell>
          <cell r="D3204">
            <v>0</v>
          </cell>
          <cell r="E3204">
            <v>0</v>
          </cell>
          <cell r="F3204">
            <v>-18005.74</v>
          </cell>
          <cell r="G3204">
            <v>18005.74</v>
          </cell>
        </row>
        <row r="3205">
          <cell r="A3205" t="str">
            <v>603718.SH</v>
          </cell>
          <cell r="B3205" t="str">
            <v>海利生物</v>
          </cell>
          <cell r="C3205">
            <v>0</v>
          </cell>
          <cell r="D3205">
            <v>0</v>
          </cell>
          <cell r="E3205">
            <v>0</v>
          </cell>
          <cell r="F3205">
            <v>7425070.9</v>
          </cell>
          <cell r="G3205">
            <v>-7425070.9</v>
          </cell>
        </row>
        <row r="3206">
          <cell r="A3206" t="str">
            <v>603701.SH</v>
          </cell>
          <cell r="B3206" t="str">
            <v>德宏股份</v>
          </cell>
          <cell r="C3206">
            <v>0</v>
          </cell>
          <cell r="D3206">
            <v>0</v>
          </cell>
          <cell r="E3206">
            <v>0</v>
          </cell>
          <cell r="F3206">
            <v>-57950.69</v>
          </cell>
          <cell r="G3206">
            <v>57950.69</v>
          </cell>
        </row>
        <row r="3207">
          <cell r="A3207" t="str">
            <v>603669.SH</v>
          </cell>
          <cell r="B3207" t="str">
            <v>灵康药业</v>
          </cell>
          <cell r="C3207">
            <v>0</v>
          </cell>
          <cell r="D3207">
            <v>0</v>
          </cell>
          <cell r="E3207">
            <v>0</v>
          </cell>
          <cell r="F3207">
            <v>-10033.11</v>
          </cell>
          <cell r="G3207">
            <v>10033.11</v>
          </cell>
        </row>
        <row r="3208">
          <cell r="A3208" t="str">
            <v>603728.SH</v>
          </cell>
          <cell r="B3208" t="str">
            <v>鸣志电器</v>
          </cell>
          <cell r="C3208">
            <v>0</v>
          </cell>
          <cell r="D3208">
            <v>0</v>
          </cell>
          <cell r="E3208">
            <v>0</v>
          </cell>
          <cell r="F3208">
            <v>0</v>
          </cell>
          <cell r="G3208">
            <v>0</v>
          </cell>
        </row>
        <row r="3209">
          <cell r="A3209" t="str">
            <v>603767.SH</v>
          </cell>
          <cell r="B3209" t="str">
            <v>中马传动</v>
          </cell>
          <cell r="C3209">
            <v>0</v>
          </cell>
          <cell r="D3209">
            <v>0</v>
          </cell>
          <cell r="E3209">
            <v>0</v>
          </cell>
          <cell r="F3209">
            <v>1702724.84</v>
          </cell>
          <cell r="G3209">
            <v>-1702724.84</v>
          </cell>
        </row>
        <row r="3210">
          <cell r="A3210" t="str">
            <v>603778.SH</v>
          </cell>
          <cell r="B3210" t="str">
            <v>乾景园林</v>
          </cell>
          <cell r="C3210">
            <v>0</v>
          </cell>
          <cell r="D3210">
            <v>0</v>
          </cell>
          <cell r="E3210">
            <v>0</v>
          </cell>
          <cell r="F3210">
            <v>684.9</v>
          </cell>
          <cell r="G3210">
            <v>-684.9</v>
          </cell>
        </row>
        <row r="3211">
          <cell r="A3211" t="str">
            <v>603738.SH</v>
          </cell>
          <cell r="B3211" t="str">
            <v>泰晶科技</v>
          </cell>
          <cell r="C3211">
            <v>0</v>
          </cell>
          <cell r="D3211">
            <v>0</v>
          </cell>
          <cell r="E3211">
            <v>0</v>
          </cell>
          <cell r="F3211">
            <v>-187982.74</v>
          </cell>
          <cell r="G3211">
            <v>187982.74</v>
          </cell>
        </row>
        <row r="3212">
          <cell r="A3212" t="str">
            <v>603737.SH</v>
          </cell>
          <cell r="B3212" t="str">
            <v>三棵树</v>
          </cell>
          <cell r="C3212">
            <v>0</v>
          </cell>
          <cell r="D3212">
            <v>0</v>
          </cell>
          <cell r="E3212">
            <v>0</v>
          </cell>
          <cell r="F3212">
            <v>-195730.25</v>
          </cell>
          <cell r="G3212">
            <v>195730.25</v>
          </cell>
        </row>
        <row r="3213">
          <cell r="A3213" t="str">
            <v>603798.SH</v>
          </cell>
          <cell r="B3213" t="str">
            <v>康普顿</v>
          </cell>
          <cell r="C3213">
            <v>0</v>
          </cell>
          <cell r="D3213">
            <v>0</v>
          </cell>
          <cell r="E3213">
            <v>0</v>
          </cell>
          <cell r="F3213">
            <v>0</v>
          </cell>
          <cell r="G3213">
            <v>0</v>
          </cell>
        </row>
        <row r="3214">
          <cell r="A3214" t="str">
            <v>603787.SH</v>
          </cell>
          <cell r="B3214" t="str">
            <v>新日股份</v>
          </cell>
          <cell r="C3214">
            <v>0</v>
          </cell>
          <cell r="D3214">
            <v>0</v>
          </cell>
          <cell r="E3214">
            <v>0</v>
          </cell>
          <cell r="F3214">
            <v>481766.26</v>
          </cell>
          <cell r="G3214">
            <v>-481766.26</v>
          </cell>
        </row>
        <row r="3215">
          <cell r="A3215" t="str">
            <v>603758.SH</v>
          </cell>
          <cell r="B3215" t="str">
            <v>秦安股份</v>
          </cell>
          <cell r="C3215">
            <v>0</v>
          </cell>
          <cell r="D3215">
            <v>0</v>
          </cell>
          <cell r="E3215">
            <v>0</v>
          </cell>
          <cell r="F3215">
            <v>301083.98</v>
          </cell>
          <cell r="G3215">
            <v>-301083.98</v>
          </cell>
        </row>
        <row r="3216">
          <cell r="A3216" t="str">
            <v>603816.SH</v>
          </cell>
          <cell r="B3216" t="str">
            <v>顾家家居</v>
          </cell>
          <cell r="C3216">
            <v>0</v>
          </cell>
          <cell r="D3216">
            <v>0</v>
          </cell>
          <cell r="E3216">
            <v>0</v>
          </cell>
          <cell r="F3216">
            <v>0</v>
          </cell>
          <cell r="G3216">
            <v>0</v>
          </cell>
        </row>
        <row r="3217">
          <cell r="A3217" t="str">
            <v>603819.SH</v>
          </cell>
          <cell r="B3217" t="str">
            <v>神力股份</v>
          </cell>
          <cell r="C3217">
            <v>0</v>
          </cell>
          <cell r="D3217">
            <v>0</v>
          </cell>
          <cell r="E3217">
            <v>0</v>
          </cell>
          <cell r="F3217">
            <v>-361952.71</v>
          </cell>
          <cell r="G3217">
            <v>361952.71</v>
          </cell>
        </row>
        <row r="3218">
          <cell r="A3218" t="str">
            <v>603729.SH</v>
          </cell>
          <cell r="B3218" t="str">
            <v>ST龙韵</v>
          </cell>
          <cell r="C3218">
            <v>0</v>
          </cell>
          <cell r="D3218">
            <v>0</v>
          </cell>
          <cell r="E3218">
            <v>0</v>
          </cell>
          <cell r="F3218">
            <v>0</v>
          </cell>
          <cell r="G3218">
            <v>0</v>
          </cell>
        </row>
        <row r="3219">
          <cell r="A3219" t="str">
            <v>603776.SH</v>
          </cell>
          <cell r="B3219" t="str">
            <v>永安行</v>
          </cell>
          <cell r="C3219">
            <v>0</v>
          </cell>
          <cell r="D3219">
            <v>0</v>
          </cell>
          <cell r="E3219">
            <v>0</v>
          </cell>
          <cell r="F3219">
            <v>-932923.01</v>
          </cell>
          <cell r="G3219">
            <v>932923.01</v>
          </cell>
        </row>
        <row r="3220">
          <cell r="A3220" t="str">
            <v>603808.SH</v>
          </cell>
          <cell r="B3220" t="str">
            <v>歌力思</v>
          </cell>
          <cell r="C3220">
            <v>0</v>
          </cell>
          <cell r="D3220">
            <v>0</v>
          </cell>
          <cell r="E3220">
            <v>0</v>
          </cell>
          <cell r="F3220">
            <v>396479</v>
          </cell>
          <cell r="G3220">
            <v>-396479</v>
          </cell>
        </row>
        <row r="3221">
          <cell r="A3221" t="str">
            <v>603803.SH</v>
          </cell>
          <cell r="B3221" t="str">
            <v>瑞斯康达</v>
          </cell>
          <cell r="C3221">
            <v>0</v>
          </cell>
          <cell r="D3221">
            <v>0</v>
          </cell>
          <cell r="E3221">
            <v>0</v>
          </cell>
          <cell r="F3221">
            <v>-107464.97</v>
          </cell>
          <cell r="G3221">
            <v>107464.97</v>
          </cell>
        </row>
        <row r="3222">
          <cell r="A3222" t="str">
            <v>603878.SH</v>
          </cell>
          <cell r="B3222" t="str">
            <v>武进不锈</v>
          </cell>
          <cell r="C3222">
            <v>0</v>
          </cell>
          <cell r="D3222">
            <v>0</v>
          </cell>
          <cell r="E3222">
            <v>0</v>
          </cell>
          <cell r="F3222">
            <v>-1303.71</v>
          </cell>
          <cell r="G3222">
            <v>1303.71</v>
          </cell>
        </row>
        <row r="3223">
          <cell r="A3223" t="str">
            <v>603823.SH</v>
          </cell>
          <cell r="B3223" t="str">
            <v>百合花</v>
          </cell>
          <cell r="C3223">
            <v>0</v>
          </cell>
          <cell r="D3223">
            <v>0</v>
          </cell>
          <cell r="E3223">
            <v>0</v>
          </cell>
          <cell r="F3223">
            <v>0</v>
          </cell>
          <cell r="G3223">
            <v>0</v>
          </cell>
        </row>
        <row r="3224">
          <cell r="A3224" t="str">
            <v>603828.SH</v>
          </cell>
          <cell r="B3224" t="str">
            <v>柯利达</v>
          </cell>
          <cell r="C3224">
            <v>0</v>
          </cell>
          <cell r="D3224">
            <v>0</v>
          </cell>
          <cell r="E3224">
            <v>0</v>
          </cell>
          <cell r="F3224">
            <v>72478.81</v>
          </cell>
          <cell r="G3224">
            <v>-72478.81</v>
          </cell>
        </row>
        <row r="3225">
          <cell r="A3225" t="str">
            <v>603833.SH</v>
          </cell>
          <cell r="B3225" t="str">
            <v>欧派家居</v>
          </cell>
          <cell r="C3225">
            <v>0</v>
          </cell>
          <cell r="D3225">
            <v>0</v>
          </cell>
          <cell r="E3225">
            <v>0</v>
          </cell>
          <cell r="F3225">
            <v>-7292442.8</v>
          </cell>
          <cell r="G3225">
            <v>7292442.8</v>
          </cell>
        </row>
        <row r="3226">
          <cell r="A3226" t="str">
            <v>603839.SH</v>
          </cell>
          <cell r="B3226" t="str">
            <v>安正时尚</v>
          </cell>
          <cell r="C3226">
            <v>0</v>
          </cell>
          <cell r="D3226">
            <v>0</v>
          </cell>
          <cell r="E3226">
            <v>0</v>
          </cell>
          <cell r="F3226">
            <v>345048.57</v>
          </cell>
          <cell r="G3226">
            <v>-345048.57</v>
          </cell>
        </row>
        <row r="3227">
          <cell r="A3227" t="str">
            <v>603855.SH</v>
          </cell>
          <cell r="B3227" t="str">
            <v>华荣股份</v>
          </cell>
          <cell r="C3227">
            <v>0</v>
          </cell>
          <cell r="D3227">
            <v>0</v>
          </cell>
          <cell r="E3227">
            <v>0</v>
          </cell>
          <cell r="F3227">
            <v>75500</v>
          </cell>
          <cell r="G3227">
            <v>-75500</v>
          </cell>
        </row>
        <row r="3228">
          <cell r="A3228" t="str">
            <v>603888.SH</v>
          </cell>
          <cell r="B3228" t="str">
            <v>新华网</v>
          </cell>
          <cell r="C3228">
            <v>0</v>
          </cell>
          <cell r="D3228">
            <v>0</v>
          </cell>
          <cell r="E3228">
            <v>0</v>
          </cell>
          <cell r="F3228">
            <v>0</v>
          </cell>
          <cell r="G3228">
            <v>0</v>
          </cell>
        </row>
        <row r="3229">
          <cell r="A3229" t="str">
            <v>603838.SH</v>
          </cell>
          <cell r="B3229" t="str">
            <v>四通股份</v>
          </cell>
          <cell r="C3229">
            <v>0</v>
          </cell>
          <cell r="D3229">
            <v>0</v>
          </cell>
          <cell r="E3229">
            <v>0</v>
          </cell>
          <cell r="F3229">
            <v>101510.45</v>
          </cell>
          <cell r="G3229">
            <v>-101510.45</v>
          </cell>
        </row>
        <row r="3230">
          <cell r="A3230" t="str">
            <v>603869.SH</v>
          </cell>
          <cell r="B3230" t="str">
            <v>新智认知</v>
          </cell>
          <cell r="C3230">
            <v>0</v>
          </cell>
          <cell r="D3230">
            <v>0</v>
          </cell>
          <cell r="E3230">
            <v>0</v>
          </cell>
          <cell r="F3230">
            <v>108307.04</v>
          </cell>
          <cell r="G3230">
            <v>-108307.04</v>
          </cell>
        </row>
        <row r="3231">
          <cell r="A3231" t="str">
            <v>603909.SH</v>
          </cell>
          <cell r="B3231" t="str">
            <v>合诚股份</v>
          </cell>
          <cell r="C3231">
            <v>0</v>
          </cell>
          <cell r="D3231">
            <v>0</v>
          </cell>
          <cell r="E3231">
            <v>0</v>
          </cell>
          <cell r="F3231">
            <v>76632.79</v>
          </cell>
          <cell r="G3231">
            <v>-76632.79</v>
          </cell>
        </row>
        <row r="3232">
          <cell r="A3232" t="str">
            <v>603883.SH</v>
          </cell>
          <cell r="B3232" t="str">
            <v>老百姓</v>
          </cell>
          <cell r="C3232">
            <v>0</v>
          </cell>
          <cell r="D3232">
            <v>0</v>
          </cell>
          <cell r="E3232">
            <v>0</v>
          </cell>
          <cell r="F3232">
            <v>980438</v>
          </cell>
          <cell r="G3232">
            <v>-980438</v>
          </cell>
        </row>
        <row r="3233">
          <cell r="A3233" t="str">
            <v>603868.SH</v>
          </cell>
          <cell r="B3233" t="str">
            <v>飞科电器</v>
          </cell>
          <cell r="C3233">
            <v>0</v>
          </cell>
          <cell r="D3233">
            <v>0</v>
          </cell>
          <cell r="E3233">
            <v>0</v>
          </cell>
          <cell r="F3233">
            <v>3638385.77</v>
          </cell>
          <cell r="G3233">
            <v>-3638385.77</v>
          </cell>
        </row>
        <row r="3234">
          <cell r="A3234" t="str">
            <v>603979.SH</v>
          </cell>
          <cell r="B3234" t="str">
            <v>金诚信</v>
          </cell>
          <cell r="C3234">
            <v>0</v>
          </cell>
          <cell r="D3234">
            <v>0</v>
          </cell>
          <cell r="E3234">
            <v>0</v>
          </cell>
          <cell r="F3234">
            <v>4749.08</v>
          </cell>
          <cell r="G3234">
            <v>-4749.08</v>
          </cell>
        </row>
        <row r="3235">
          <cell r="A3235" t="str">
            <v>603988.SH</v>
          </cell>
          <cell r="B3235" t="str">
            <v>中电电机</v>
          </cell>
          <cell r="C3235">
            <v>0</v>
          </cell>
          <cell r="D3235">
            <v>0</v>
          </cell>
          <cell r="E3235">
            <v>0</v>
          </cell>
          <cell r="F3235">
            <v>0</v>
          </cell>
          <cell r="G3235">
            <v>0</v>
          </cell>
        </row>
        <row r="3236">
          <cell r="A3236" t="str">
            <v>603887.SH</v>
          </cell>
          <cell r="B3236" t="str">
            <v>城地香江</v>
          </cell>
          <cell r="C3236">
            <v>0</v>
          </cell>
          <cell r="D3236">
            <v>0</v>
          </cell>
          <cell r="E3236">
            <v>0</v>
          </cell>
          <cell r="F3236">
            <v>0</v>
          </cell>
          <cell r="G3236">
            <v>0</v>
          </cell>
        </row>
        <row r="3237">
          <cell r="A3237" t="str">
            <v>603885.SH</v>
          </cell>
          <cell r="B3237" t="str">
            <v>吉祥航空</v>
          </cell>
          <cell r="C3237">
            <v>0</v>
          </cell>
          <cell r="D3237">
            <v>0</v>
          </cell>
          <cell r="E3237">
            <v>0</v>
          </cell>
          <cell r="F3237">
            <v>6985081.33</v>
          </cell>
          <cell r="G3237">
            <v>-6985081.33</v>
          </cell>
        </row>
        <row r="3238">
          <cell r="A3238" t="str">
            <v>603918.SH</v>
          </cell>
          <cell r="B3238" t="str">
            <v>金桥信息</v>
          </cell>
          <cell r="C3238">
            <v>0</v>
          </cell>
          <cell r="D3238">
            <v>0</v>
          </cell>
          <cell r="E3238">
            <v>0</v>
          </cell>
          <cell r="F3238">
            <v>0</v>
          </cell>
          <cell r="G3238">
            <v>0</v>
          </cell>
        </row>
        <row r="3239">
          <cell r="A3239" t="str">
            <v>603843.SH</v>
          </cell>
          <cell r="B3239" t="str">
            <v>正平股份</v>
          </cell>
          <cell r="C3239">
            <v>0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</row>
        <row r="3240">
          <cell r="A3240" t="str">
            <v>603906.SH</v>
          </cell>
          <cell r="B3240" t="str">
            <v>龙蟠科技</v>
          </cell>
          <cell r="C3240">
            <v>0</v>
          </cell>
          <cell r="D3240">
            <v>0</v>
          </cell>
          <cell r="E3240">
            <v>0</v>
          </cell>
          <cell r="F3240">
            <v>0</v>
          </cell>
          <cell r="G3240">
            <v>0</v>
          </cell>
        </row>
        <row r="3241">
          <cell r="A3241" t="str">
            <v>603990.SH</v>
          </cell>
          <cell r="B3241" t="str">
            <v>麦迪科技</v>
          </cell>
          <cell r="C3241">
            <v>0</v>
          </cell>
          <cell r="D3241">
            <v>0</v>
          </cell>
          <cell r="E3241">
            <v>0</v>
          </cell>
          <cell r="F3241">
            <v>89331.49</v>
          </cell>
          <cell r="G3241">
            <v>-89331.49</v>
          </cell>
        </row>
        <row r="3242">
          <cell r="A3242" t="str">
            <v>603986.SH</v>
          </cell>
          <cell r="B3242" t="str">
            <v>兆易创新</v>
          </cell>
          <cell r="C3242">
            <v>0</v>
          </cell>
          <cell r="D3242">
            <v>0</v>
          </cell>
          <cell r="E3242">
            <v>0</v>
          </cell>
          <cell r="F3242">
            <v>53147.28</v>
          </cell>
          <cell r="G3242">
            <v>-53147.28</v>
          </cell>
        </row>
        <row r="3243">
          <cell r="A3243" t="str">
            <v>603903.SH</v>
          </cell>
          <cell r="B3243" t="str">
            <v>中持股份</v>
          </cell>
          <cell r="C3243">
            <v>0</v>
          </cell>
          <cell r="D3243">
            <v>0</v>
          </cell>
          <cell r="E3243">
            <v>0</v>
          </cell>
          <cell r="F3243">
            <v>1019471.32</v>
          </cell>
          <cell r="G3243">
            <v>-1019471.32</v>
          </cell>
        </row>
        <row r="3244">
          <cell r="A3244" t="str">
            <v>603929.SH</v>
          </cell>
          <cell r="B3244" t="str">
            <v>亚翔集成</v>
          </cell>
          <cell r="C3244">
            <v>0</v>
          </cell>
          <cell r="D3244">
            <v>0</v>
          </cell>
          <cell r="E3244">
            <v>0</v>
          </cell>
          <cell r="F3244">
            <v>-12742.43</v>
          </cell>
          <cell r="G3244">
            <v>12742.43</v>
          </cell>
        </row>
        <row r="3245">
          <cell r="A3245" t="str">
            <v>603889.SH</v>
          </cell>
          <cell r="B3245" t="str">
            <v>新澳股份</v>
          </cell>
          <cell r="C3245">
            <v>0</v>
          </cell>
          <cell r="D3245">
            <v>0</v>
          </cell>
          <cell r="E3245">
            <v>0</v>
          </cell>
          <cell r="F3245">
            <v>72461.72</v>
          </cell>
          <cell r="G3245">
            <v>-72461.72</v>
          </cell>
        </row>
        <row r="3246">
          <cell r="A3246" t="str">
            <v>603881.SH</v>
          </cell>
          <cell r="B3246" t="str">
            <v>数据港</v>
          </cell>
          <cell r="C3246">
            <v>0</v>
          </cell>
          <cell r="D3246">
            <v>0</v>
          </cell>
          <cell r="E3246">
            <v>0</v>
          </cell>
          <cell r="F3246">
            <v>867110.92</v>
          </cell>
          <cell r="G3246">
            <v>-867110.92</v>
          </cell>
        </row>
        <row r="3247">
          <cell r="A3247" t="str">
            <v>603926.SH</v>
          </cell>
          <cell r="B3247" t="str">
            <v>铁流股份</v>
          </cell>
          <cell r="C3247">
            <v>0</v>
          </cell>
          <cell r="D3247">
            <v>0</v>
          </cell>
          <cell r="E3247">
            <v>0</v>
          </cell>
          <cell r="F3247">
            <v>416538.62</v>
          </cell>
          <cell r="G3247">
            <v>-416538.62</v>
          </cell>
        </row>
        <row r="3248">
          <cell r="A3248" t="str">
            <v>603896.SH</v>
          </cell>
          <cell r="B3248" t="str">
            <v>寿仙谷</v>
          </cell>
          <cell r="C3248">
            <v>0</v>
          </cell>
          <cell r="D3248">
            <v>0</v>
          </cell>
          <cell r="E3248">
            <v>0</v>
          </cell>
          <cell r="F3248">
            <v>35457.74</v>
          </cell>
          <cell r="G3248">
            <v>-35457.74</v>
          </cell>
        </row>
        <row r="3249">
          <cell r="A3249" t="str">
            <v>603908.SH</v>
          </cell>
          <cell r="B3249" t="str">
            <v>牧高笛</v>
          </cell>
          <cell r="C3249">
            <v>0</v>
          </cell>
          <cell r="D3249">
            <v>0</v>
          </cell>
          <cell r="E3249">
            <v>0</v>
          </cell>
          <cell r="F3249">
            <v>325816.07</v>
          </cell>
          <cell r="G3249">
            <v>-325816.07</v>
          </cell>
        </row>
        <row r="3250">
          <cell r="A3250" t="str">
            <v>603939.SH</v>
          </cell>
          <cell r="B3250" t="str">
            <v>益丰药房</v>
          </cell>
          <cell r="C3250">
            <v>0</v>
          </cell>
          <cell r="D3250">
            <v>0</v>
          </cell>
          <cell r="E3250">
            <v>0</v>
          </cell>
          <cell r="F3250">
            <v>3245377.15</v>
          </cell>
          <cell r="G3250">
            <v>-3245377.15</v>
          </cell>
        </row>
        <row r="3251">
          <cell r="A3251" t="str">
            <v>603985.SH</v>
          </cell>
          <cell r="B3251" t="str">
            <v>恒润股份</v>
          </cell>
          <cell r="C3251">
            <v>0</v>
          </cell>
          <cell r="D3251">
            <v>0</v>
          </cell>
          <cell r="E3251">
            <v>0</v>
          </cell>
          <cell r="F3251">
            <v>129587.44</v>
          </cell>
          <cell r="G3251">
            <v>-129587.44</v>
          </cell>
        </row>
        <row r="3252">
          <cell r="A3252" t="str">
            <v>603958.SH</v>
          </cell>
          <cell r="B3252" t="str">
            <v>哈森股份</v>
          </cell>
          <cell r="C3252">
            <v>0</v>
          </cell>
          <cell r="D3252">
            <v>0</v>
          </cell>
          <cell r="E3252">
            <v>0</v>
          </cell>
          <cell r="F3252">
            <v>31233.1</v>
          </cell>
          <cell r="G3252">
            <v>-31233.1</v>
          </cell>
        </row>
        <row r="3253">
          <cell r="A3253" t="str">
            <v>000968.SZ</v>
          </cell>
          <cell r="B3253" t="str">
            <v>蓝焰控股</v>
          </cell>
          <cell r="C3253">
            <v>0</v>
          </cell>
          <cell r="D3253">
            <v>0</v>
          </cell>
          <cell r="E3253">
            <v>0</v>
          </cell>
          <cell r="F3253">
            <v>0</v>
          </cell>
          <cell r="G3253">
            <v>0</v>
          </cell>
        </row>
        <row r="3254">
          <cell r="A3254" t="str">
            <v>002180.SZ</v>
          </cell>
          <cell r="B3254" t="str">
            <v>纳思达</v>
          </cell>
          <cell r="C3254">
            <v>0</v>
          </cell>
          <cell r="D3254">
            <v>0</v>
          </cell>
          <cell r="E3254">
            <v>0</v>
          </cell>
          <cell r="F3254">
            <v>38321798.77</v>
          </cell>
          <cell r="G3254">
            <v>-38321798.77</v>
          </cell>
        </row>
        <row r="3255">
          <cell r="A3255" t="str">
            <v>002614.SZ</v>
          </cell>
          <cell r="B3255" t="str">
            <v>奥佳华</v>
          </cell>
          <cell r="C3255">
            <v>0</v>
          </cell>
          <cell r="D3255">
            <v>0</v>
          </cell>
          <cell r="E3255">
            <v>0</v>
          </cell>
          <cell r="F3255">
            <v>780326.7</v>
          </cell>
          <cell r="G3255">
            <v>-780326.7</v>
          </cell>
        </row>
        <row r="3256">
          <cell r="A3256" t="str">
            <v>002530.SZ</v>
          </cell>
          <cell r="B3256" t="str">
            <v>金财互联</v>
          </cell>
          <cell r="C3256">
            <v>0</v>
          </cell>
          <cell r="D3256">
            <v>0</v>
          </cell>
          <cell r="E3256">
            <v>0</v>
          </cell>
          <cell r="F3256">
            <v>241180.53</v>
          </cell>
          <cell r="G3256">
            <v>-241180.53</v>
          </cell>
        </row>
        <row r="3257">
          <cell r="A3257" t="str">
            <v>002879.SZ</v>
          </cell>
          <cell r="B3257" t="str">
            <v>长缆科技</v>
          </cell>
          <cell r="C3257">
            <v>0</v>
          </cell>
          <cell r="D3257">
            <v>0</v>
          </cell>
          <cell r="E3257">
            <v>0</v>
          </cell>
          <cell r="F3257">
            <v>0</v>
          </cell>
          <cell r="G3257">
            <v>0</v>
          </cell>
        </row>
        <row r="3258">
          <cell r="A3258" t="str">
            <v>002880.SZ</v>
          </cell>
          <cell r="B3258" t="str">
            <v>卫光生物</v>
          </cell>
          <cell r="C3258">
            <v>0</v>
          </cell>
          <cell r="D3258">
            <v>0</v>
          </cell>
          <cell r="E3258">
            <v>0</v>
          </cell>
          <cell r="F3258">
            <v>0</v>
          </cell>
          <cell r="G3258">
            <v>0</v>
          </cell>
        </row>
        <row r="3259">
          <cell r="A3259" t="str">
            <v>002881.SZ</v>
          </cell>
          <cell r="B3259" t="str">
            <v>美格智能</v>
          </cell>
          <cell r="C3259">
            <v>0</v>
          </cell>
          <cell r="D3259">
            <v>0</v>
          </cell>
          <cell r="E3259">
            <v>0</v>
          </cell>
          <cell r="F3259">
            <v>53097.35</v>
          </cell>
          <cell r="G3259">
            <v>-53097.35</v>
          </cell>
        </row>
        <row r="3260">
          <cell r="A3260" t="str">
            <v>300666.SZ</v>
          </cell>
          <cell r="B3260" t="str">
            <v>江丰电子</v>
          </cell>
          <cell r="C3260">
            <v>0</v>
          </cell>
          <cell r="D3260">
            <v>0</v>
          </cell>
          <cell r="E3260">
            <v>0</v>
          </cell>
          <cell r="F3260">
            <v>4216.16</v>
          </cell>
          <cell r="G3260">
            <v>-4216.16</v>
          </cell>
        </row>
        <row r="3261">
          <cell r="A3261" t="str">
            <v>300665.SZ</v>
          </cell>
          <cell r="B3261" t="str">
            <v>飞鹿股份</v>
          </cell>
          <cell r="C3261">
            <v>0</v>
          </cell>
          <cell r="D3261">
            <v>0</v>
          </cell>
          <cell r="E3261">
            <v>0</v>
          </cell>
          <cell r="F3261">
            <v>-7681.35</v>
          </cell>
          <cell r="G3261">
            <v>7681.35</v>
          </cell>
        </row>
        <row r="3262">
          <cell r="A3262" t="str">
            <v>603226.SH</v>
          </cell>
          <cell r="B3262" t="str">
            <v>菲林格尔</v>
          </cell>
          <cell r="C3262">
            <v>0</v>
          </cell>
          <cell r="D3262">
            <v>0</v>
          </cell>
          <cell r="E3262">
            <v>0</v>
          </cell>
          <cell r="F3262">
            <v>201996.59</v>
          </cell>
          <cell r="G3262">
            <v>-201996.59</v>
          </cell>
        </row>
        <row r="3263">
          <cell r="A3263" t="str">
            <v>603536.SH</v>
          </cell>
          <cell r="B3263" t="str">
            <v>惠发食品</v>
          </cell>
          <cell r="C3263">
            <v>0</v>
          </cell>
          <cell r="D3263">
            <v>0</v>
          </cell>
          <cell r="E3263">
            <v>0</v>
          </cell>
          <cell r="F3263">
            <v>132724.6</v>
          </cell>
          <cell r="G3263">
            <v>-132724.6</v>
          </cell>
        </row>
        <row r="3264">
          <cell r="A3264" t="str">
            <v>603587.SH</v>
          </cell>
          <cell r="B3264" t="str">
            <v>地素时尚</v>
          </cell>
          <cell r="C3264">
            <v>0</v>
          </cell>
          <cell r="D3264">
            <v>0</v>
          </cell>
          <cell r="E3264">
            <v>0</v>
          </cell>
          <cell r="F3264">
            <v>59057.88</v>
          </cell>
          <cell r="G3264">
            <v>-59057.88</v>
          </cell>
        </row>
        <row r="3265">
          <cell r="A3265" t="str">
            <v>603679.SH</v>
          </cell>
          <cell r="B3265" t="str">
            <v>华体科技</v>
          </cell>
          <cell r="C3265">
            <v>0</v>
          </cell>
          <cell r="D3265">
            <v>0</v>
          </cell>
          <cell r="E3265">
            <v>0</v>
          </cell>
          <cell r="F3265">
            <v>7960.27</v>
          </cell>
          <cell r="G3265">
            <v>-7960.27</v>
          </cell>
        </row>
        <row r="3266">
          <cell r="A3266" t="str">
            <v>603879.SH</v>
          </cell>
          <cell r="B3266" t="str">
            <v>永悦科技</v>
          </cell>
          <cell r="C3266">
            <v>0</v>
          </cell>
          <cell r="D3266">
            <v>0</v>
          </cell>
          <cell r="E3266">
            <v>0</v>
          </cell>
          <cell r="F3266">
            <v>12158.12</v>
          </cell>
          <cell r="G3266">
            <v>-12158.12</v>
          </cell>
        </row>
        <row r="3267">
          <cell r="A3267" t="str">
            <v>603980.SH</v>
          </cell>
          <cell r="B3267" t="str">
            <v>吉华集团</v>
          </cell>
          <cell r="C3267">
            <v>0</v>
          </cell>
          <cell r="D3267">
            <v>0</v>
          </cell>
          <cell r="E3267">
            <v>0</v>
          </cell>
          <cell r="F3267">
            <v>-456073.72</v>
          </cell>
          <cell r="G3267">
            <v>456073.72</v>
          </cell>
        </row>
        <row r="3268">
          <cell r="A3268" t="str">
            <v>002379.SZ</v>
          </cell>
          <cell r="B3268" t="str">
            <v>宏创控股</v>
          </cell>
          <cell r="C3268">
            <v>0</v>
          </cell>
          <cell r="D3268">
            <v>0</v>
          </cell>
          <cell r="E3268">
            <v>0</v>
          </cell>
          <cell r="F3268">
            <v>0</v>
          </cell>
          <cell r="G3268">
            <v>0</v>
          </cell>
        </row>
        <row r="3269">
          <cell r="A3269" t="str">
            <v>603335.SH</v>
          </cell>
          <cell r="B3269" t="str">
            <v>迪生力</v>
          </cell>
          <cell r="C3269">
            <v>0</v>
          </cell>
          <cell r="D3269">
            <v>0</v>
          </cell>
          <cell r="E3269">
            <v>0</v>
          </cell>
          <cell r="F3269">
            <v>-67361.9</v>
          </cell>
          <cell r="G3269">
            <v>67361.9</v>
          </cell>
        </row>
        <row r="3270">
          <cell r="A3270" t="str">
            <v>603380.SH</v>
          </cell>
          <cell r="B3270" t="str">
            <v>易德龙</v>
          </cell>
          <cell r="C3270">
            <v>0</v>
          </cell>
          <cell r="D3270">
            <v>0</v>
          </cell>
          <cell r="E3270">
            <v>0</v>
          </cell>
          <cell r="F3270">
            <v>-261450.2</v>
          </cell>
          <cell r="G3270">
            <v>261450.2</v>
          </cell>
        </row>
        <row r="3271">
          <cell r="A3271" t="str">
            <v>002882.SZ</v>
          </cell>
          <cell r="B3271" t="str">
            <v>金龙羽</v>
          </cell>
          <cell r="C3271">
            <v>0</v>
          </cell>
          <cell r="D3271">
            <v>0</v>
          </cell>
          <cell r="E3271">
            <v>0</v>
          </cell>
          <cell r="F3271">
            <v>0</v>
          </cell>
          <cell r="G3271">
            <v>0</v>
          </cell>
        </row>
        <row r="3272">
          <cell r="A3272" t="str">
            <v>300668.SZ</v>
          </cell>
          <cell r="B3272" t="str">
            <v>杰恩设计</v>
          </cell>
          <cell r="C3272">
            <v>0</v>
          </cell>
          <cell r="D3272">
            <v>0</v>
          </cell>
          <cell r="E3272">
            <v>0</v>
          </cell>
          <cell r="F3272">
            <v>151891.16</v>
          </cell>
          <cell r="G3272">
            <v>-151891.16</v>
          </cell>
        </row>
        <row r="3273">
          <cell r="A3273" t="str">
            <v>300081.SZ</v>
          </cell>
          <cell r="B3273" t="str">
            <v>恒信东方</v>
          </cell>
          <cell r="C3273">
            <v>0</v>
          </cell>
          <cell r="D3273">
            <v>0</v>
          </cell>
          <cell r="E3273">
            <v>0</v>
          </cell>
          <cell r="F3273">
            <v>-177701.9</v>
          </cell>
          <cell r="G3273">
            <v>177701.9</v>
          </cell>
        </row>
        <row r="3274">
          <cell r="A3274" t="str">
            <v>300667.SZ</v>
          </cell>
          <cell r="B3274" t="str">
            <v>必创科技</v>
          </cell>
          <cell r="C3274">
            <v>0</v>
          </cell>
          <cell r="D3274">
            <v>0</v>
          </cell>
          <cell r="E3274">
            <v>0</v>
          </cell>
          <cell r="F3274">
            <v>6117.87</v>
          </cell>
          <cell r="G3274">
            <v>-6117.87</v>
          </cell>
        </row>
        <row r="3275">
          <cell r="A3275" t="str">
            <v>002883.SZ</v>
          </cell>
          <cell r="B3275" t="str">
            <v>中设股份</v>
          </cell>
          <cell r="C3275">
            <v>0</v>
          </cell>
          <cell r="D3275">
            <v>0</v>
          </cell>
          <cell r="E3275">
            <v>0</v>
          </cell>
          <cell r="F3275">
            <v>0</v>
          </cell>
          <cell r="G3275">
            <v>0</v>
          </cell>
        </row>
        <row r="3276">
          <cell r="A3276" t="str">
            <v>000980.SZ</v>
          </cell>
          <cell r="B3276" t="str">
            <v>*ST众泰</v>
          </cell>
          <cell r="C3276">
            <v>0</v>
          </cell>
          <cell r="D3276">
            <v>0</v>
          </cell>
          <cell r="E3276">
            <v>0</v>
          </cell>
          <cell r="F3276">
            <v>3233291.59</v>
          </cell>
          <cell r="G3276">
            <v>-3233291.59</v>
          </cell>
        </row>
        <row r="3277">
          <cell r="A3277" t="str">
            <v>603043.SH</v>
          </cell>
          <cell r="B3277" t="str">
            <v>广州酒家</v>
          </cell>
          <cell r="C3277">
            <v>0</v>
          </cell>
          <cell r="D3277">
            <v>0</v>
          </cell>
          <cell r="E3277">
            <v>0</v>
          </cell>
          <cell r="F3277">
            <v>98029</v>
          </cell>
          <cell r="G3277">
            <v>-98029</v>
          </cell>
        </row>
        <row r="3278">
          <cell r="A3278" t="str">
            <v>600732.SH</v>
          </cell>
          <cell r="B3278" t="str">
            <v>爱旭股份</v>
          </cell>
          <cell r="C3278">
            <v>0</v>
          </cell>
          <cell r="D3278">
            <v>0</v>
          </cell>
          <cell r="E3278">
            <v>0</v>
          </cell>
          <cell r="F3278">
            <v>-17785.61</v>
          </cell>
          <cell r="G3278">
            <v>17785.61</v>
          </cell>
        </row>
        <row r="3279">
          <cell r="A3279" t="str">
            <v>000611.SZ</v>
          </cell>
          <cell r="B3279" t="str">
            <v>*ST天首</v>
          </cell>
          <cell r="C3279">
            <v>0</v>
          </cell>
          <cell r="D3279">
            <v>0</v>
          </cell>
          <cell r="E3279">
            <v>0</v>
          </cell>
          <cell r="F3279">
            <v>0</v>
          </cell>
          <cell r="G3279">
            <v>0</v>
          </cell>
        </row>
        <row r="3280">
          <cell r="A3280" t="str">
            <v>603938.SH</v>
          </cell>
          <cell r="B3280" t="str">
            <v>三孚股份</v>
          </cell>
          <cell r="C3280">
            <v>0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</row>
        <row r="3281">
          <cell r="A3281" t="str">
            <v>002558.SZ</v>
          </cell>
          <cell r="B3281" t="str">
            <v>巨人网络</v>
          </cell>
          <cell r="C3281">
            <v>0</v>
          </cell>
          <cell r="D3281">
            <v>0</v>
          </cell>
          <cell r="E3281">
            <v>0</v>
          </cell>
          <cell r="F3281">
            <v>1149374.05</v>
          </cell>
          <cell r="G3281">
            <v>-1149374.05</v>
          </cell>
        </row>
        <row r="3282">
          <cell r="A3282" t="str">
            <v>300669.SZ</v>
          </cell>
          <cell r="B3282" t="str">
            <v>沪宁股份</v>
          </cell>
          <cell r="C3282">
            <v>0</v>
          </cell>
          <cell r="D3282">
            <v>0</v>
          </cell>
          <cell r="E3282">
            <v>0</v>
          </cell>
          <cell r="F3282">
            <v>42667.31</v>
          </cell>
          <cell r="G3282">
            <v>-42667.31</v>
          </cell>
        </row>
        <row r="3283">
          <cell r="A3283" t="str">
            <v>002193.SZ</v>
          </cell>
          <cell r="B3283" t="str">
            <v>如意集团</v>
          </cell>
          <cell r="C3283">
            <v>0</v>
          </cell>
          <cell r="D3283">
            <v>0</v>
          </cell>
          <cell r="E3283">
            <v>0</v>
          </cell>
          <cell r="F3283">
            <v>-441188.5</v>
          </cell>
          <cell r="G3283">
            <v>441188.5</v>
          </cell>
        </row>
        <row r="3284">
          <cell r="A3284" t="str">
            <v>002886.SZ</v>
          </cell>
          <cell r="B3284" t="str">
            <v>沃特股份</v>
          </cell>
          <cell r="C3284">
            <v>0</v>
          </cell>
          <cell r="D3284">
            <v>0</v>
          </cell>
          <cell r="E3284">
            <v>0</v>
          </cell>
          <cell r="F3284">
            <v>-27627.22</v>
          </cell>
          <cell r="G3284">
            <v>27627.22</v>
          </cell>
        </row>
        <row r="3285">
          <cell r="A3285" t="str">
            <v>600221.SH</v>
          </cell>
          <cell r="B3285" t="str">
            <v>*ST海航</v>
          </cell>
          <cell r="C3285">
            <v>0</v>
          </cell>
          <cell r="D3285">
            <v>0</v>
          </cell>
          <cell r="E3285">
            <v>0</v>
          </cell>
          <cell r="F3285">
            <v>127208000</v>
          </cell>
          <cell r="G3285">
            <v>-127208000</v>
          </cell>
        </row>
        <row r="3286">
          <cell r="A3286" t="str">
            <v>603617.SH</v>
          </cell>
          <cell r="B3286" t="str">
            <v>君禾股份</v>
          </cell>
          <cell r="C3286">
            <v>0</v>
          </cell>
          <cell r="D3286">
            <v>0</v>
          </cell>
          <cell r="E3286">
            <v>0</v>
          </cell>
          <cell r="F3286">
            <v>7555953.94</v>
          </cell>
          <cell r="G3286">
            <v>-7555953.94</v>
          </cell>
        </row>
        <row r="3287">
          <cell r="A3287" t="str">
            <v>603801.SH</v>
          </cell>
          <cell r="B3287" t="str">
            <v>志邦家居</v>
          </cell>
          <cell r="C3287">
            <v>0</v>
          </cell>
          <cell r="D3287">
            <v>0</v>
          </cell>
          <cell r="E3287">
            <v>0</v>
          </cell>
          <cell r="F3287">
            <v>0</v>
          </cell>
          <cell r="G3287">
            <v>0</v>
          </cell>
        </row>
        <row r="3288">
          <cell r="A3288" t="str">
            <v>002885.SZ</v>
          </cell>
          <cell r="B3288" t="str">
            <v>京泉华</v>
          </cell>
          <cell r="C3288">
            <v>0</v>
          </cell>
          <cell r="D3288">
            <v>0</v>
          </cell>
          <cell r="E3288">
            <v>0</v>
          </cell>
          <cell r="F3288">
            <v>-16941.56</v>
          </cell>
          <cell r="G3288">
            <v>16941.56</v>
          </cell>
        </row>
        <row r="3289">
          <cell r="A3289" t="str">
            <v>300671.SZ</v>
          </cell>
          <cell r="B3289" t="str">
            <v>富满微</v>
          </cell>
          <cell r="C3289">
            <v>0</v>
          </cell>
          <cell r="D3289">
            <v>0</v>
          </cell>
          <cell r="E3289">
            <v>0</v>
          </cell>
          <cell r="F3289">
            <v>3238918.39</v>
          </cell>
          <cell r="G3289">
            <v>-3238918.39</v>
          </cell>
        </row>
        <row r="3290">
          <cell r="A3290" t="str">
            <v>300670.SZ</v>
          </cell>
          <cell r="B3290" t="str">
            <v>大烨智能</v>
          </cell>
          <cell r="C3290">
            <v>0</v>
          </cell>
          <cell r="D3290">
            <v>0</v>
          </cell>
          <cell r="E3290">
            <v>0</v>
          </cell>
          <cell r="F3290">
            <v>0</v>
          </cell>
          <cell r="G3290">
            <v>0</v>
          </cell>
        </row>
        <row r="3291">
          <cell r="A3291" t="str">
            <v>600226.SH</v>
          </cell>
          <cell r="B3291" t="str">
            <v>ST瀚叶</v>
          </cell>
          <cell r="C3291">
            <v>0</v>
          </cell>
          <cell r="D3291">
            <v>0</v>
          </cell>
          <cell r="E3291">
            <v>0</v>
          </cell>
          <cell r="F3291">
            <v>-628345.87</v>
          </cell>
          <cell r="G3291">
            <v>628345.87</v>
          </cell>
        </row>
        <row r="3292">
          <cell r="A3292" t="str">
            <v>000995.SZ</v>
          </cell>
          <cell r="B3292" t="str">
            <v>皇台酒业</v>
          </cell>
          <cell r="C3292">
            <v>0</v>
          </cell>
          <cell r="D3292">
            <v>0</v>
          </cell>
          <cell r="E3292">
            <v>0</v>
          </cell>
          <cell r="F3292">
            <v>0</v>
          </cell>
          <cell r="G3292">
            <v>0</v>
          </cell>
        </row>
        <row r="3293">
          <cell r="A3293" t="str">
            <v>603933.SH</v>
          </cell>
          <cell r="B3293" t="str">
            <v>睿能科技</v>
          </cell>
          <cell r="C3293">
            <v>0</v>
          </cell>
          <cell r="D3293">
            <v>0</v>
          </cell>
          <cell r="E3293">
            <v>0</v>
          </cell>
          <cell r="F3293">
            <v>369359.69</v>
          </cell>
          <cell r="G3293">
            <v>-369359.69</v>
          </cell>
        </row>
        <row r="3294">
          <cell r="A3294" t="str">
            <v>603331.SH</v>
          </cell>
          <cell r="B3294" t="str">
            <v>百达精工</v>
          </cell>
          <cell r="C3294">
            <v>0</v>
          </cell>
          <cell r="D3294">
            <v>0</v>
          </cell>
          <cell r="E3294">
            <v>0</v>
          </cell>
          <cell r="F3294">
            <v>-264585.49</v>
          </cell>
          <cell r="G3294">
            <v>264585.49</v>
          </cell>
        </row>
        <row r="3295">
          <cell r="A3295" t="str">
            <v>600898.SH</v>
          </cell>
          <cell r="B3295" t="str">
            <v>ST美讯</v>
          </cell>
          <cell r="C3295">
            <v>0</v>
          </cell>
          <cell r="D3295">
            <v>0</v>
          </cell>
          <cell r="E3295">
            <v>0</v>
          </cell>
          <cell r="F3295">
            <v>0</v>
          </cell>
          <cell r="G3295">
            <v>0</v>
          </cell>
        </row>
        <row r="3296">
          <cell r="A3296" t="str">
            <v>300405.SZ</v>
          </cell>
          <cell r="B3296" t="str">
            <v>科隆股份</v>
          </cell>
          <cell r="C3296">
            <v>0</v>
          </cell>
          <cell r="D3296">
            <v>0</v>
          </cell>
          <cell r="E3296">
            <v>0</v>
          </cell>
          <cell r="F3296">
            <v>-113716.62</v>
          </cell>
          <cell r="G3296">
            <v>113716.62</v>
          </cell>
        </row>
        <row r="3297">
          <cell r="A3297" t="str">
            <v>002625.SZ</v>
          </cell>
          <cell r="B3297" t="str">
            <v>光启技术</v>
          </cell>
          <cell r="C3297">
            <v>0</v>
          </cell>
          <cell r="D3297">
            <v>0</v>
          </cell>
          <cell r="E3297">
            <v>0</v>
          </cell>
          <cell r="F3297">
            <v>12000</v>
          </cell>
          <cell r="G3297">
            <v>-12000</v>
          </cell>
        </row>
        <row r="3298">
          <cell r="A3298" t="str">
            <v>603730.SH</v>
          </cell>
          <cell r="B3298" t="str">
            <v>岱美股份</v>
          </cell>
          <cell r="C3298">
            <v>0</v>
          </cell>
          <cell r="D3298">
            <v>0</v>
          </cell>
          <cell r="E3298">
            <v>0</v>
          </cell>
          <cell r="F3298">
            <v>12821.76</v>
          </cell>
          <cell r="G3298">
            <v>-12821.76</v>
          </cell>
        </row>
        <row r="3299">
          <cell r="A3299" t="str">
            <v>603305.SH</v>
          </cell>
          <cell r="B3299" t="str">
            <v>旭升股份</v>
          </cell>
          <cell r="C3299">
            <v>0</v>
          </cell>
          <cell r="D3299">
            <v>0</v>
          </cell>
          <cell r="E3299">
            <v>0</v>
          </cell>
          <cell r="F3299">
            <v>-211301.53</v>
          </cell>
          <cell r="G3299">
            <v>211301.53</v>
          </cell>
        </row>
        <row r="3300">
          <cell r="A3300" t="str">
            <v>603757.SH</v>
          </cell>
          <cell r="B3300" t="str">
            <v>大元泵业</v>
          </cell>
          <cell r="C3300">
            <v>0</v>
          </cell>
          <cell r="D3300">
            <v>0</v>
          </cell>
          <cell r="E3300">
            <v>0</v>
          </cell>
          <cell r="F3300">
            <v>-7392.08</v>
          </cell>
          <cell r="G3300">
            <v>7392.08</v>
          </cell>
        </row>
        <row r="3301">
          <cell r="A3301" t="str">
            <v>300672.SZ</v>
          </cell>
          <cell r="B3301" t="str">
            <v>国科微</v>
          </cell>
          <cell r="C3301">
            <v>0</v>
          </cell>
          <cell r="D3301">
            <v>0</v>
          </cell>
          <cell r="E3301">
            <v>0</v>
          </cell>
          <cell r="F3301">
            <v>187831.35</v>
          </cell>
          <cell r="G3301">
            <v>-187831.35</v>
          </cell>
        </row>
        <row r="3302">
          <cell r="A3302" t="str">
            <v>603595.SH</v>
          </cell>
          <cell r="B3302" t="str">
            <v>东尼电子</v>
          </cell>
          <cell r="C3302">
            <v>0</v>
          </cell>
          <cell r="D3302">
            <v>0</v>
          </cell>
          <cell r="E3302">
            <v>0</v>
          </cell>
          <cell r="F3302">
            <v>360693.59</v>
          </cell>
          <cell r="G3302">
            <v>-360693.59</v>
          </cell>
        </row>
        <row r="3303">
          <cell r="A3303" t="str">
            <v>300675.SZ</v>
          </cell>
          <cell r="B3303" t="str">
            <v>建科院</v>
          </cell>
          <cell r="C3303">
            <v>0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</row>
        <row r="3304">
          <cell r="A3304" t="str">
            <v>603387.SH</v>
          </cell>
          <cell r="B3304" t="str">
            <v>基蛋生物</v>
          </cell>
          <cell r="C3304">
            <v>0</v>
          </cell>
          <cell r="D3304">
            <v>0</v>
          </cell>
          <cell r="E3304">
            <v>0</v>
          </cell>
          <cell r="F3304">
            <v>282512.69</v>
          </cell>
          <cell r="G3304">
            <v>-282512.69</v>
          </cell>
        </row>
        <row r="3305">
          <cell r="A3305" t="str">
            <v>000408.SZ</v>
          </cell>
          <cell r="B3305" t="str">
            <v>藏格矿业</v>
          </cell>
          <cell r="C3305">
            <v>0</v>
          </cell>
          <cell r="D3305">
            <v>0</v>
          </cell>
          <cell r="E3305">
            <v>0</v>
          </cell>
          <cell r="F3305">
            <v>6442.48</v>
          </cell>
          <cell r="G3305">
            <v>-6442.48</v>
          </cell>
        </row>
        <row r="3306">
          <cell r="A3306" t="str">
            <v>002884.SZ</v>
          </cell>
          <cell r="B3306" t="str">
            <v>凌霄泵业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</row>
        <row r="3307">
          <cell r="A3307" t="str">
            <v>002887.SZ</v>
          </cell>
          <cell r="B3307" t="str">
            <v>绿茵生态</v>
          </cell>
          <cell r="C3307">
            <v>0</v>
          </cell>
          <cell r="D3307">
            <v>0</v>
          </cell>
          <cell r="E3307">
            <v>0</v>
          </cell>
          <cell r="F3307">
            <v>750</v>
          </cell>
          <cell r="G3307">
            <v>-750</v>
          </cell>
        </row>
        <row r="3308">
          <cell r="A3308" t="str">
            <v>300676.SZ</v>
          </cell>
          <cell r="B3308" t="str">
            <v>华大基因</v>
          </cell>
          <cell r="C3308">
            <v>0</v>
          </cell>
          <cell r="D3308">
            <v>0</v>
          </cell>
          <cell r="E3308">
            <v>0</v>
          </cell>
          <cell r="F3308">
            <v>-3538825.42</v>
          </cell>
          <cell r="G3308">
            <v>3538825.42</v>
          </cell>
        </row>
        <row r="3309">
          <cell r="A3309" t="str">
            <v>300673.SZ</v>
          </cell>
          <cell r="B3309" t="str">
            <v>佩蒂股份</v>
          </cell>
          <cell r="C3309">
            <v>0</v>
          </cell>
          <cell r="D3309">
            <v>0</v>
          </cell>
          <cell r="E3309">
            <v>0</v>
          </cell>
          <cell r="F3309">
            <v>52736.47</v>
          </cell>
          <cell r="G3309">
            <v>-52736.47</v>
          </cell>
        </row>
        <row r="3310">
          <cell r="A3310" t="str">
            <v>603612.SH</v>
          </cell>
          <cell r="B3310" t="str">
            <v>索通发展</v>
          </cell>
          <cell r="C3310">
            <v>0</v>
          </cell>
          <cell r="D3310">
            <v>0</v>
          </cell>
          <cell r="E3310">
            <v>0</v>
          </cell>
          <cell r="F3310">
            <v>32737.44</v>
          </cell>
          <cell r="G3310">
            <v>-32737.44</v>
          </cell>
        </row>
        <row r="3311">
          <cell r="A3311" t="str">
            <v>603707.SH</v>
          </cell>
          <cell r="B3311" t="str">
            <v>健友股份</v>
          </cell>
          <cell r="C3311">
            <v>0</v>
          </cell>
          <cell r="D3311">
            <v>0</v>
          </cell>
          <cell r="E3311">
            <v>0</v>
          </cell>
          <cell r="F3311">
            <v>-60809.76</v>
          </cell>
          <cell r="G3311">
            <v>60809.76</v>
          </cell>
        </row>
        <row r="3312">
          <cell r="A3312" t="str">
            <v>300268.SZ</v>
          </cell>
          <cell r="B3312" t="str">
            <v>佳沃食品</v>
          </cell>
          <cell r="C3312">
            <v>0</v>
          </cell>
          <cell r="D3312">
            <v>0</v>
          </cell>
          <cell r="E3312">
            <v>0</v>
          </cell>
          <cell r="F3312">
            <v>-898941.62</v>
          </cell>
          <cell r="G3312">
            <v>898941.62</v>
          </cell>
        </row>
        <row r="3313">
          <cell r="A3313" t="str">
            <v>002888.SZ</v>
          </cell>
          <cell r="B3313" t="str">
            <v>惠威科技</v>
          </cell>
          <cell r="C3313">
            <v>0</v>
          </cell>
          <cell r="D3313">
            <v>0</v>
          </cell>
          <cell r="E3313">
            <v>0</v>
          </cell>
          <cell r="F3313">
            <v>-1023.16</v>
          </cell>
          <cell r="G3313">
            <v>1023.16</v>
          </cell>
        </row>
        <row r="3314">
          <cell r="A3314" t="str">
            <v>300677.SZ</v>
          </cell>
          <cell r="B3314" t="str">
            <v>英科医疗</v>
          </cell>
          <cell r="C3314">
            <v>0</v>
          </cell>
          <cell r="D3314">
            <v>0</v>
          </cell>
          <cell r="E3314">
            <v>0</v>
          </cell>
          <cell r="F3314">
            <v>344910</v>
          </cell>
          <cell r="G3314">
            <v>-344910</v>
          </cell>
        </row>
        <row r="3315">
          <cell r="A3315" t="str">
            <v>601619.SH</v>
          </cell>
          <cell r="B3315" t="str">
            <v>嘉泽新能</v>
          </cell>
          <cell r="C3315">
            <v>0</v>
          </cell>
          <cell r="D3315">
            <v>0</v>
          </cell>
          <cell r="E3315">
            <v>0</v>
          </cell>
          <cell r="F3315">
            <v>-730.37</v>
          </cell>
          <cell r="G3315">
            <v>730.37</v>
          </cell>
        </row>
        <row r="3316">
          <cell r="A3316" t="str">
            <v>603676.SH</v>
          </cell>
          <cell r="B3316" t="str">
            <v>卫信康</v>
          </cell>
          <cell r="C3316">
            <v>0</v>
          </cell>
          <cell r="D3316">
            <v>0</v>
          </cell>
          <cell r="E3316">
            <v>0</v>
          </cell>
          <cell r="F3316">
            <v>35385.31</v>
          </cell>
          <cell r="G3316">
            <v>-35385.31</v>
          </cell>
        </row>
        <row r="3317">
          <cell r="A3317" t="str">
            <v>300678.SZ</v>
          </cell>
          <cell r="B3317" t="str">
            <v>中科信息</v>
          </cell>
          <cell r="C3317">
            <v>0</v>
          </cell>
          <cell r="D3317">
            <v>0</v>
          </cell>
          <cell r="E3317">
            <v>0</v>
          </cell>
          <cell r="F3317">
            <v>0</v>
          </cell>
          <cell r="G3317">
            <v>0</v>
          </cell>
        </row>
        <row r="3318">
          <cell r="A3318" t="str">
            <v>601326.SH</v>
          </cell>
          <cell r="B3318" t="str">
            <v>秦港股份</v>
          </cell>
          <cell r="C3318">
            <v>0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</row>
        <row r="3319">
          <cell r="A3319" t="str">
            <v>300143.SZ</v>
          </cell>
          <cell r="B3319" t="str">
            <v>盈康生命</v>
          </cell>
          <cell r="C3319">
            <v>0</v>
          </cell>
          <cell r="D3319">
            <v>0</v>
          </cell>
          <cell r="E3319">
            <v>0</v>
          </cell>
          <cell r="F3319">
            <v>0</v>
          </cell>
          <cell r="G3319">
            <v>0</v>
          </cell>
        </row>
        <row r="3320">
          <cell r="A3320" t="str">
            <v>300007.SZ</v>
          </cell>
          <cell r="B3320" t="str">
            <v>汉威科技</v>
          </cell>
          <cell r="C3320">
            <v>0</v>
          </cell>
          <cell r="D3320">
            <v>0</v>
          </cell>
          <cell r="E3320">
            <v>0</v>
          </cell>
          <cell r="F3320">
            <v>-111563.45</v>
          </cell>
          <cell r="G3320">
            <v>111563.45</v>
          </cell>
        </row>
        <row r="3321">
          <cell r="A3321" t="str">
            <v>002889.SZ</v>
          </cell>
          <cell r="B3321" t="str">
            <v>东方嘉盛</v>
          </cell>
          <cell r="C3321">
            <v>0</v>
          </cell>
          <cell r="D3321">
            <v>0</v>
          </cell>
          <cell r="E3321">
            <v>0</v>
          </cell>
          <cell r="F3321">
            <v>1050</v>
          </cell>
          <cell r="G3321">
            <v>-1050</v>
          </cell>
        </row>
        <row r="3322">
          <cell r="A3322" t="str">
            <v>603063.SH</v>
          </cell>
          <cell r="B3322" t="str">
            <v>禾望电气</v>
          </cell>
          <cell r="C3322">
            <v>0</v>
          </cell>
          <cell r="D3322">
            <v>0</v>
          </cell>
          <cell r="E3322">
            <v>0</v>
          </cell>
          <cell r="F3322">
            <v>0</v>
          </cell>
          <cell r="G3322">
            <v>0</v>
          </cell>
        </row>
        <row r="3323">
          <cell r="A3323" t="str">
            <v>300679.SZ</v>
          </cell>
          <cell r="B3323" t="str">
            <v>电连技术</v>
          </cell>
          <cell r="C3323">
            <v>0</v>
          </cell>
          <cell r="D3323">
            <v>0</v>
          </cell>
          <cell r="E3323">
            <v>0</v>
          </cell>
          <cell r="F3323">
            <v>-383345.42</v>
          </cell>
          <cell r="G3323">
            <v>383345.42</v>
          </cell>
        </row>
        <row r="3324">
          <cell r="A3324" t="str">
            <v>300680.SZ</v>
          </cell>
          <cell r="B3324" t="str">
            <v>隆盛科技</v>
          </cell>
          <cell r="C3324">
            <v>0</v>
          </cell>
          <cell r="D3324">
            <v>0</v>
          </cell>
          <cell r="E3324">
            <v>0</v>
          </cell>
          <cell r="F3324">
            <v>-80313.26</v>
          </cell>
          <cell r="G3324">
            <v>80313.26</v>
          </cell>
        </row>
        <row r="3325">
          <cell r="A3325" t="str">
            <v>603233.SH</v>
          </cell>
          <cell r="B3325" t="str">
            <v>大参林</v>
          </cell>
          <cell r="C3325">
            <v>0</v>
          </cell>
          <cell r="D3325">
            <v>0</v>
          </cell>
          <cell r="E3325">
            <v>0</v>
          </cell>
          <cell r="F3325">
            <v>348683.32</v>
          </cell>
          <cell r="G3325">
            <v>-348683.32</v>
          </cell>
        </row>
        <row r="3326">
          <cell r="A3326" t="str">
            <v>300681.SZ</v>
          </cell>
          <cell r="B3326" t="str">
            <v>英搏尔</v>
          </cell>
          <cell r="C3326">
            <v>0</v>
          </cell>
          <cell r="D3326">
            <v>0</v>
          </cell>
          <cell r="E3326">
            <v>0</v>
          </cell>
          <cell r="F3326">
            <v>-609596.78</v>
          </cell>
          <cell r="G3326">
            <v>609596.78</v>
          </cell>
        </row>
        <row r="3327">
          <cell r="A3327" t="str">
            <v>300682.SZ</v>
          </cell>
          <cell r="B3327" t="str">
            <v>朗新科技</v>
          </cell>
          <cell r="C3327">
            <v>0</v>
          </cell>
          <cell r="D3327">
            <v>0</v>
          </cell>
          <cell r="E3327">
            <v>0</v>
          </cell>
          <cell r="F3327">
            <v>72178.35</v>
          </cell>
          <cell r="G3327">
            <v>-72178.35</v>
          </cell>
        </row>
        <row r="3328">
          <cell r="A3328" t="str">
            <v>603357.SH</v>
          </cell>
          <cell r="B3328" t="str">
            <v>设计总院</v>
          </cell>
          <cell r="C3328">
            <v>0</v>
          </cell>
          <cell r="D3328">
            <v>0</v>
          </cell>
          <cell r="E3328">
            <v>0</v>
          </cell>
          <cell r="F3328">
            <v>13430.47</v>
          </cell>
          <cell r="G3328">
            <v>-13430.47</v>
          </cell>
        </row>
        <row r="3329">
          <cell r="A3329" t="str">
            <v>300083.SZ</v>
          </cell>
          <cell r="B3329" t="str">
            <v>创世纪</v>
          </cell>
          <cell r="C3329">
            <v>0</v>
          </cell>
          <cell r="D3329">
            <v>0</v>
          </cell>
          <cell r="E3329">
            <v>0</v>
          </cell>
          <cell r="F3329">
            <v>6357745.21</v>
          </cell>
          <cell r="G3329">
            <v>-6357745.21</v>
          </cell>
        </row>
        <row r="3330">
          <cell r="A3330" t="str">
            <v>603825.SH</v>
          </cell>
          <cell r="B3330" t="str">
            <v>华扬联众</v>
          </cell>
          <cell r="C3330">
            <v>0</v>
          </cell>
          <cell r="D3330">
            <v>0</v>
          </cell>
          <cell r="E3330">
            <v>0</v>
          </cell>
          <cell r="F3330">
            <v>0</v>
          </cell>
          <cell r="G3330">
            <v>0</v>
          </cell>
        </row>
        <row r="3331">
          <cell r="A3331" t="str">
            <v>300686.SZ</v>
          </cell>
          <cell r="B3331" t="str">
            <v>智动力</v>
          </cell>
          <cell r="C3331">
            <v>0</v>
          </cell>
          <cell r="D3331">
            <v>0</v>
          </cell>
          <cell r="E3331">
            <v>0</v>
          </cell>
          <cell r="F3331">
            <v>-86070.67</v>
          </cell>
          <cell r="G3331">
            <v>86070.67</v>
          </cell>
        </row>
        <row r="3332">
          <cell r="A3332" t="str">
            <v>300459.SZ</v>
          </cell>
          <cell r="B3332" t="str">
            <v>汤姆猫</v>
          </cell>
          <cell r="C3332">
            <v>0</v>
          </cell>
          <cell r="D3332">
            <v>0</v>
          </cell>
          <cell r="E3332">
            <v>0</v>
          </cell>
          <cell r="F3332">
            <v>46907.77</v>
          </cell>
          <cell r="G3332">
            <v>-46907.77</v>
          </cell>
        </row>
        <row r="3333">
          <cell r="A3333" t="str">
            <v>603880.SH</v>
          </cell>
          <cell r="B3333" t="str">
            <v>南卫股份</v>
          </cell>
          <cell r="C3333">
            <v>0</v>
          </cell>
          <cell r="D3333">
            <v>0</v>
          </cell>
          <cell r="E3333">
            <v>0</v>
          </cell>
          <cell r="F3333">
            <v>54812.91</v>
          </cell>
          <cell r="G3333">
            <v>-54812.91</v>
          </cell>
        </row>
        <row r="3334">
          <cell r="A3334" t="str">
            <v>603860.SH</v>
          </cell>
          <cell r="B3334" t="str">
            <v>中公高科</v>
          </cell>
          <cell r="C3334">
            <v>0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</row>
        <row r="3335">
          <cell r="A3335" t="str">
            <v>300683.SZ</v>
          </cell>
          <cell r="B3335" t="str">
            <v>海特生物</v>
          </cell>
          <cell r="C3335">
            <v>0</v>
          </cell>
          <cell r="D3335">
            <v>0</v>
          </cell>
          <cell r="E3335">
            <v>0</v>
          </cell>
          <cell r="F3335">
            <v>-51163.47</v>
          </cell>
          <cell r="G3335">
            <v>51163.47</v>
          </cell>
        </row>
        <row r="3336">
          <cell r="A3336" t="str">
            <v>603535.SH</v>
          </cell>
          <cell r="B3336" t="str">
            <v>嘉诚国际</v>
          </cell>
          <cell r="C3336">
            <v>0</v>
          </cell>
          <cell r="D3336">
            <v>0</v>
          </cell>
          <cell r="E3336">
            <v>0</v>
          </cell>
          <cell r="F3336">
            <v>0</v>
          </cell>
          <cell r="G3336">
            <v>0</v>
          </cell>
        </row>
        <row r="3337">
          <cell r="A3337" t="str">
            <v>002890.SZ</v>
          </cell>
          <cell r="B3337" t="str">
            <v>弘宇股份</v>
          </cell>
          <cell r="C3337">
            <v>0</v>
          </cell>
          <cell r="D3337">
            <v>0</v>
          </cell>
          <cell r="E3337">
            <v>0</v>
          </cell>
          <cell r="F3337">
            <v>0</v>
          </cell>
          <cell r="G3337">
            <v>0</v>
          </cell>
        </row>
        <row r="3338">
          <cell r="A3338" t="str">
            <v>300685.SZ</v>
          </cell>
          <cell r="B3338" t="str">
            <v>艾德生物</v>
          </cell>
          <cell r="C3338">
            <v>0</v>
          </cell>
          <cell r="D3338">
            <v>0</v>
          </cell>
          <cell r="E3338">
            <v>0</v>
          </cell>
          <cell r="F3338">
            <v>-1846859.94</v>
          </cell>
          <cell r="G3338">
            <v>1846859.94</v>
          </cell>
        </row>
        <row r="3339">
          <cell r="A3339" t="str">
            <v>603458.SH</v>
          </cell>
          <cell r="B3339" t="str">
            <v>勘设股份</v>
          </cell>
          <cell r="C3339">
            <v>0</v>
          </cell>
          <cell r="D3339">
            <v>0</v>
          </cell>
          <cell r="E3339">
            <v>0</v>
          </cell>
          <cell r="F3339">
            <v>-105213.04</v>
          </cell>
          <cell r="G3339">
            <v>105213.04</v>
          </cell>
        </row>
        <row r="3340">
          <cell r="A3340" t="str">
            <v>300687.SZ</v>
          </cell>
          <cell r="B3340" t="str">
            <v>赛意信息</v>
          </cell>
          <cell r="C3340">
            <v>0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</row>
        <row r="3341">
          <cell r="A3341" t="str">
            <v>603359.SH</v>
          </cell>
          <cell r="B3341" t="str">
            <v>东珠生态</v>
          </cell>
          <cell r="C3341">
            <v>0</v>
          </cell>
          <cell r="D3341">
            <v>0</v>
          </cell>
          <cell r="E3341">
            <v>0</v>
          </cell>
          <cell r="F3341">
            <v>-9977.92</v>
          </cell>
          <cell r="G3341">
            <v>9977.92</v>
          </cell>
        </row>
        <row r="3342">
          <cell r="A3342" t="str">
            <v>603619.SH</v>
          </cell>
          <cell r="B3342" t="str">
            <v>中曼石油</v>
          </cell>
          <cell r="C3342">
            <v>0</v>
          </cell>
          <cell r="D3342">
            <v>0</v>
          </cell>
          <cell r="E3342">
            <v>0</v>
          </cell>
          <cell r="F3342">
            <v>0</v>
          </cell>
          <cell r="G3342">
            <v>0</v>
          </cell>
        </row>
        <row r="3343">
          <cell r="A3343" t="str">
            <v>603721.SH</v>
          </cell>
          <cell r="B3343" t="str">
            <v>中广天择</v>
          </cell>
          <cell r="C3343">
            <v>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</row>
        <row r="3344">
          <cell r="A3344" t="str">
            <v>300691.SZ</v>
          </cell>
          <cell r="B3344" t="str">
            <v>联合光电</v>
          </cell>
          <cell r="C3344">
            <v>0</v>
          </cell>
          <cell r="D3344">
            <v>0</v>
          </cell>
          <cell r="E3344">
            <v>0</v>
          </cell>
          <cell r="F3344">
            <v>-285418.21</v>
          </cell>
          <cell r="G3344">
            <v>285418.21</v>
          </cell>
        </row>
        <row r="3345">
          <cell r="A3345" t="str">
            <v>603978.SH</v>
          </cell>
          <cell r="B3345" t="str">
            <v>深圳新星</v>
          </cell>
          <cell r="C3345">
            <v>0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</row>
        <row r="3346">
          <cell r="A3346" t="str">
            <v>603602.SH</v>
          </cell>
          <cell r="B3346" t="str">
            <v>纵横通信</v>
          </cell>
          <cell r="C3346">
            <v>0</v>
          </cell>
          <cell r="D3346">
            <v>0</v>
          </cell>
          <cell r="E3346">
            <v>0</v>
          </cell>
          <cell r="F3346">
            <v>-480798.68</v>
          </cell>
          <cell r="G3346">
            <v>480798.68</v>
          </cell>
        </row>
        <row r="3347">
          <cell r="A3347" t="str">
            <v>300690.SZ</v>
          </cell>
          <cell r="B3347" t="str">
            <v>双一科技</v>
          </cell>
          <cell r="C3347">
            <v>0</v>
          </cell>
          <cell r="D3347">
            <v>0</v>
          </cell>
          <cell r="E3347">
            <v>0</v>
          </cell>
          <cell r="F3347">
            <v>0</v>
          </cell>
          <cell r="G3347">
            <v>0</v>
          </cell>
        </row>
        <row r="3348">
          <cell r="A3348" t="str">
            <v>300688.SZ</v>
          </cell>
          <cell r="B3348" t="str">
            <v>创业黑马</v>
          </cell>
          <cell r="C3348">
            <v>0</v>
          </cell>
          <cell r="D3348">
            <v>0</v>
          </cell>
          <cell r="E3348">
            <v>0</v>
          </cell>
          <cell r="F3348">
            <v>0</v>
          </cell>
          <cell r="G3348">
            <v>0</v>
          </cell>
        </row>
        <row r="3349">
          <cell r="A3349" t="str">
            <v>300689.SZ</v>
          </cell>
          <cell r="B3349" t="str">
            <v>澄天伟业</v>
          </cell>
          <cell r="C3349">
            <v>0</v>
          </cell>
          <cell r="D3349">
            <v>0</v>
          </cell>
          <cell r="E3349">
            <v>0</v>
          </cell>
          <cell r="F3349">
            <v>-2935.78</v>
          </cell>
          <cell r="G3349">
            <v>2935.78</v>
          </cell>
        </row>
        <row r="3350">
          <cell r="A3350" t="str">
            <v>002891.SZ</v>
          </cell>
          <cell r="B3350" t="str">
            <v>中宠股份</v>
          </cell>
          <cell r="C3350">
            <v>0</v>
          </cell>
          <cell r="D3350">
            <v>0</v>
          </cell>
          <cell r="E3350">
            <v>0</v>
          </cell>
          <cell r="F3350">
            <v>0</v>
          </cell>
          <cell r="G3350">
            <v>0</v>
          </cell>
        </row>
        <row r="3351">
          <cell r="A3351" t="str">
            <v>002892.SZ</v>
          </cell>
          <cell r="B3351" t="str">
            <v>科力尔</v>
          </cell>
          <cell r="C3351">
            <v>0</v>
          </cell>
          <cell r="D3351">
            <v>0</v>
          </cell>
          <cell r="E3351">
            <v>0</v>
          </cell>
          <cell r="F3351">
            <v>0</v>
          </cell>
          <cell r="G3351">
            <v>0</v>
          </cell>
        </row>
        <row r="3352">
          <cell r="A3352" t="str">
            <v>300693.SZ</v>
          </cell>
          <cell r="B3352" t="str">
            <v>盛弘股份</v>
          </cell>
          <cell r="C3352">
            <v>0</v>
          </cell>
          <cell r="D3352">
            <v>0</v>
          </cell>
          <cell r="E3352">
            <v>0</v>
          </cell>
          <cell r="F3352">
            <v>-12588.75</v>
          </cell>
          <cell r="G3352">
            <v>12588.75</v>
          </cell>
        </row>
        <row r="3353">
          <cell r="A3353" t="str">
            <v>300692.SZ</v>
          </cell>
          <cell r="B3353" t="str">
            <v>中环环保</v>
          </cell>
          <cell r="C3353">
            <v>0</v>
          </cell>
          <cell r="D3353">
            <v>0</v>
          </cell>
          <cell r="E3353">
            <v>0</v>
          </cell>
          <cell r="F3353">
            <v>272134.42</v>
          </cell>
          <cell r="G3353">
            <v>-272134.42</v>
          </cell>
        </row>
        <row r="3354">
          <cell r="A3354" t="str">
            <v>601949.SH</v>
          </cell>
          <cell r="B3354" t="str">
            <v>中国出版</v>
          </cell>
          <cell r="C3354">
            <v>0</v>
          </cell>
          <cell r="D3354">
            <v>0</v>
          </cell>
          <cell r="E3354">
            <v>0</v>
          </cell>
          <cell r="F3354">
            <v>134084.98</v>
          </cell>
          <cell r="G3354">
            <v>-134084.98</v>
          </cell>
        </row>
        <row r="3355">
          <cell r="A3355" t="str">
            <v>603129.SH</v>
          </cell>
          <cell r="B3355" t="str">
            <v>春风动力</v>
          </cell>
          <cell r="C3355">
            <v>0</v>
          </cell>
          <cell r="D3355">
            <v>0</v>
          </cell>
          <cell r="E3355">
            <v>0</v>
          </cell>
          <cell r="F3355">
            <v>68096.92</v>
          </cell>
          <cell r="G3355">
            <v>-68096.92</v>
          </cell>
        </row>
        <row r="3356">
          <cell r="A3356" t="str">
            <v>603181.SH</v>
          </cell>
          <cell r="B3356" t="str">
            <v>皇马科技</v>
          </cell>
          <cell r="C3356">
            <v>0</v>
          </cell>
          <cell r="D3356">
            <v>0</v>
          </cell>
          <cell r="E3356">
            <v>0</v>
          </cell>
          <cell r="F3356">
            <v>128268757.23</v>
          </cell>
          <cell r="G3356">
            <v>-128268757.23</v>
          </cell>
        </row>
        <row r="3357">
          <cell r="A3357" t="str">
            <v>603976.SH</v>
          </cell>
          <cell r="B3357" t="str">
            <v>正川股份</v>
          </cell>
          <cell r="C3357">
            <v>0</v>
          </cell>
          <cell r="D3357">
            <v>0</v>
          </cell>
          <cell r="E3357">
            <v>0</v>
          </cell>
          <cell r="F3357">
            <v>0</v>
          </cell>
          <cell r="G3357">
            <v>0</v>
          </cell>
        </row>
        <row r="3358">
          <cell r="A3358" t="str">
            <v>603557.SH</v>
          </cell>
          <cell r="B3358" t="str">
            <v>ST起步</v>
          </cell>
          <cell r="C3358">
            <v>0</v>
          </cell>
          <cell r="D3358">
            <v>0</v>
          </cell>
          <cell r="E3358">
            <v>0</v>
          </cell>
          <cell r="F3358">
            <v>0</v>
          </cell>
          <cell r="G3358">
            <v>0</v>
          </cell>
        </row>
        <row r="3359">
          <cell r="A3359" t="str">
            <v>002893.SZ</v>
          </cell>
          <cell r="B3359" t="str">
            <v>华通热力</v>
          </cell>
          <cell r="C3359">
            <v>0</v>
          </cell>
          <cell r="D3359">
            <v>0</v>
          </cell>
          <cell r="E3359">
            <v>0</v>
          </cell>
          <cell r="F3359">
            <v>0</v>
          </cell>
          <cell r="G3359">
            <v>0</v>
          </cell>
        </row>
        <row r="3360">
          <cell r="A3360" t="str">
            <v>603127.SH</v>
          </cell>
          <cell r="B3360" t="str">
            <v>昭衍新药</v>
          </cell>
          <cell r="C3360">
            <v>0</v>
          </cell>
          <cell r="D3360">
            <v>0</v>
          </cell>
          <cell r="E3360">
            <v>0</v>
          </cell>
          <cell r="F3360">
            <v>3050.73</v>
          </cell>
          <cell r="G3360">
            <v>-3050.73</v>
          </cell>
        </row>
        <row r="3361">
          <cell r="A3361" t="str">
            <v>300695.SZ</v>
          </cell>
          <cell r="B3361" t="str">
            <v>兆丰股份</v>
          </cell>
          <cell r="C3361">
            <v>0</v>
          </cell>
          <cell r="D3361">
            <v>0</v>
          </cell>
          <cell r="E3361">
            <v>0</v>
          </cell>
          <cell r="F3361">
            <v>131731.66</v>
          </cell>
          <cell r="G3361">
            <v>-131731.66</v>
          </cell>
        </row>
        <row r="3362">
          <cell r="A3362" t="str">
            <v>002895.SZ</v>
          </cell>
          <cell r="B3362" t="str">
            <v>川恒股份</v>
          </cell>
          <cell r="C3362">
            <v>0</v>
          </cell>
          <cell r="D3362">
            <v>0</v>
          </cell>
          <cell r="E3362">
            <v>0</v>
          </cell>
          <cell r="F3362">
            <v>122668.3</v>
          </cell>
          <cell r="G3362">
            <v>-122668.3</v>
          </cell>
        </row>
        <row r="3363">
          <cell r="A3363" t="str">
            <v>603813.SH</v>
          </cell>
          <cell r="B3363" t="str">
            <v>原尚股份</v>
          </cell>
          <cell r="C3363">
            <v>0</v>
          </cell>
          <cell r="D3363">
            <v>0</v>
          </cell>
          <cell r="E3363">
            <v>0</v>
          </cell>
          <cell r="F3363">
            <v>-650070.67</v>
          </cell>
          <cell r="G3363">
            <v>650070.67</v>
          </cell>
        </row>
        <row r="3364">
          <cell r="A3364" t="str">
            <v>300696.SZ</v>
          </cell>
          <cell r="B3364" t="str">
            <v>爱乐达</v>
          </cell>
          <cell r="C3364">
            <v>0</v>
          </cell>
          <cell r="D3364">
            <v>0</v>
          </cell>
          <cell r="E3364">
            <v>0</v>
          </cell>
          <cell r="F3364">
            <v>0</v>
          </cell>
          <cell r="G3364">
            <v>0</v>
          </cell>
        </row>
        <row r="3365">
          <cell r="A3365" t="str">
            <v>603079.SH</v>
          </cell>
          <cell r="B3365" t="str">
            <v>圣达生物</v>
          </cell>
          <cell r="C3365">
            <v>0</v>
          </cell>
          <cell r="D3365">
            <v>0</v>
          </cell>
          <cell r="E3365">
            <v>0</v>
          </cell>
          <cell r="F3365">
            <v>1321.31</v>
          </cell>
          <cell r="G3365">
            <v>-1321.31</v>
          </cell>
        </row>
        <row r="3366">
          <cell r="A3366" t="str">
            <v>300698.SZ</v>
          </cell>
          <cell r="B3366" t="str">
            <v>万马科技</v>
          </cell>
          <cell r="C3366">
            <v>0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</row>
        <row r="3367">
          <cell r="A3367" t="str">
            <v>603183.SH</v>
          </cell>
          <cell r="B3367" t="str">
            <v>建研院</v>
          </cell>
          <cell r="C3367">
            <v>0</v>
          </cell>
          <cell r="D3367">
            <v>0</v>
          </cell>
          <cell r="E3367">
            <v>0</v>
          </cell>
          <cell r="F3367">
            <v>14465.3</v>
          </cell>
          <cell r="G3367">
            <v>-14465.3</v>
          </cell>
        </row>
        <row r="3368">
          <cell r="A3368" t="str">
            <v>300699.SZ</v>
          </cell>
          <cell r="B3368" t="str">
            <v>光威复材</v>
          </cell>
          <cell r="C3368">
            <v>0</v>
          </cell>
          <cell r="D3368">
            <v>0</v>
          </cell>
          <cell r="E3368">
            <v>0</v>
          </cell>
          <cell r="F3368">
            <v>-657413.84</v>
          </cell>
          <cell r="G3368">
            <v>657413.84</v>
          </cell>
        </row>
        <row r="3369">
          <cell r="A3369" t="str">
            <v>603500.SH</v>
          </cell>
          <cell r="B3369" t="str">
            <v>祥和实业</v>
          </cell>
          <cell r="C3369">
            <v>0</v>
          </cell>
          <cell r="D3369">
            <v>0</v>
          </cell>
          <cell r="E3369">
            <v>0</v>
          </cell>
          <cell r="F3369">
            <v>-51907.56</v>
          </cell>
          <cell r="G3369">
            <v>51907.56</v>
          </cell>
        </row>
        <row r="3370">
          <cell r="A3370" t="str">
            <v>300697.SZ</v>
          </cell>
          <cell r="B3370" t="str">
            <v>电工合金</v>
          </cell>
          <cell r="C3370">
            <v>0</v>
          </cell>
          <cell r="D3370">
            <v>0</v>
          </cell>
          <cell r="E3370">
            <v>0</v>
          </cell>
          <cell r="F3370">
            <v>270433.27</v>
          </cell>
          <cell r="G3370">
            <v>-270433.27</v>
          </cell>
        </row>
        <row r="3371">
          <cell r="A3371" t="str">
            <v>603527.SH</v>
          </cell>
          <cell r="B3371" t="str">
            <v>众源新材</v>
          </cell>
          <cell r="C3371">
            <v>0</v>
          </cell>
          <cell r="D3371">
            <v>0</v>
          </cell>
          <cell r="E3371">
            <v>0</v>
          </cell>
          <cell r="F3371">
            <v>-46855.12</v>
          </cell>
          <cell r="G3371">
            <v>46855.12</v>
          </cell>
        </row>
        <row r="3372">
          <cell r="A3372" t="str">
            <v>002896.SZ</v>
          </cell>
          <cell r="B3372" t="str">
            <v>中大力德</v>
          </cell>
          <cell r="C3372">
            <v>0</v>
          </cell>
          <cell r="D3372">
            <v>0</v>
          </cell>
          <cell r="E3372">
            <v>0</v>
          </cell>
          <cell r="F3372">
            <v>-564045.64</v>
          </cell>
          <cell r="G3372">
            <v>564045.64</v>
          </cell>
        </row>
        <row r="3373">
          <cell r="A3373" t="str">
            <v>603725.SH</v>
          </cell>
          <cell r="B3373" t="str">
            <v>天安新材</v>
          </cell>
          <cell r="C3373">
            <v>0</v>
          </cell>
          <cell r="D3373">
            <v>0</v>
          </cell>
          <cell r="E3373">
            <v>0</v>
          </cell>
          <cell r="F3373">
            <v>-211515.01</v>
          </cell>
          <cell r="G3373">
            <v>211515.01</v>
          </cell>
        </row>
        <row r="3374">
          <cell r="A3374" t="str">
            <v>002897.SZ</v>
          </cell>
          <cell r="B3374" t="str">
            <v>意华股份</v>
          </cell>
          <cell r="C3374">
            <v>0</v>
          </cell>
          <cell r="D3374">
            <v>0</v>
          </cell>
          <cell r="E3374">
            <v>0</v>
          </cell>
          <cell r="F3374">
            <v>-11491.88</v>
          </cell>
          <cell r="G3374">
            <v>11491.88</v>
          </cell>
        </row>
        <row r="3375">
          <cell r="A3375" t="str">
            <v>002898.SZ</v>
          </cell>
          <cell r="B3375" t="str">
            <v>赛隆药业</v>
          </cell>
          <cell r="C3375">
            <v>0</v>
          </cell>
          <cell r="D3375">
            <v>0</v>
          </cell>
          <cell r="E3375">
            <v>0</v>
          </cell>
          <cell r="F3375">
            <v>8122.75</v>
          </cell>
          <cell r="G3375">
            <v>-8122.75</v>
          </cell>
        </row>
        <row r="3376">
          <cell r="A3376" t="str">
            <v>603277.SH</v>
          </cell>
          <cell r="B3376" t="str">
            <v>银都股份</v>
          </cell>
          <cell r="C3376">
            <v>0</v>
          </cell>
          <cell r="D3376">
            <v>0</v>
          </cell>
          <cell r="E3376">
            <v>0</v>
          </cell>
          <cell r="F3376">
            <v>160690.08</v>
          </cell>
          <cell r="G3376">
            <v>-160690.08</v>
          </cell>
        </row>
        <row r="3377">
          <cell r="A3377" t="str">
            <v>603882.SH</v>
          </cell>
          <cell r="B3377" t="str">
            <v>金域医学</v>
          </cell>
          <cell r="C3377">
            <v>0</v>
          </cell>
          <cell r="D3377">
            <v>0</v>
          </cell>
          <cell r="E3377">
            <v>0</v>
          </cell>
          <cell r="F3377">
            <v>1429872.11</v>
          </cell>
          <cell r="G3377">
            <v>-1429872.11</v>
          </cell>
        </row>
        <row r="3378">
          <cell r="A3378" t="str">
            <v>603386.SH</v>
          </cell>
          <cell r="B3378" t="str">
            <v>广东骏亚</v>
          </cell>
          <cell r="C3378">
            <v>0</v>
          </cell>
          <cell r="D3378">
            <v>0</v>
          </cell>
          <cell r="E3378">
            <v>0</v>
          </cell>
          <cell r="F3378">
            <v>3803966.65</v>
          </cell>
          <cell r="G3378">
            <v>-3803966.65</v>
          </cell>
        </row>
        <row r="3379">
          <cell r="A3379" t="str">
            <v>300700.SZ</v>
          </cell>
          <cell r="B3379" t="str">
            <v>岱勒新材</v>
          </cell>
          <cell r="C3379">
            <v>0</v>
          </cell>
          <cell r="D3379">
            <v>0</v>
          </cell>
          <cell r="E3379">
            <v>0</v>
          </cell>
          <cell r="F3379">
            <v>-70055.29</v>
          </cell>
          <cell r="G3379">
            <v>70055.29</v>
          </cell>
        </row>
        <row r="3380">
          <cell r="A3380" t="str">
            <v>002899.SZ</v>
          </cell>
          <cell r="B3380" t="str">
            <v>英派斯</v>
          </cell>
          <cell r="C3380">
            <v>0</v>
          </cell>
          <cell r="D3380">
            <v>0</v>
          </cell>
          <cell r="E3380">
            <v>0</v>
          </cell>
          <cell r="F3380">
            <v>-26477.16</v>
          </cell>
          <cell r="G3380">
            <v>26477.16</v>
          </cell>
        </row>
        <row r="3381">
          <cell r="A3381" t="str">
            <v>603648.SH</v>
          </cell>
          <cell r="B3381" t="str">
            <v>畅联股份</v>
          </cell>
          <cell r="C3381">
            <v>0</v>
          </cell>
          <cell r="D3381">
            <v>0</v>
          </cell>
          <cell r="E3381">
            <v>0</v>
          </cell>
          <cell r="F3381">
            <v>703094.67</v>
          </cell>
          <cell r="G3381">
            <v>-703094.67</v>
          </cell>
        </row>
        <row r="3382">
          <cell r="A3382" t="str">
            <v>603321.SH</v>
          </cell>
          <cell r="B3382" t="str">
            <v>梅轮电梯</v>
          </cell>
          <cell r="C3382">
            <v>0</v>
          </cell>
          <cell r="D3382">
            <v>0</v>
          </cell>
          <cell r="E3382">
            <v>0</v>
          </cell>
          <cell r="F3382">
            <v>-10061.55</v>
          </cell>
          <cell r="G3382">
            <v>10061.55</v>
          </cell>
        </row>
        <row r="3383">
          <cell r="A3383" t="str">
            <v>300702.SZ</v>
          </cell>
          <cell r="B3383" t="str">
            <v>天宇股份</v>
          </cell>
          <cell r="C3383">
            <v>0</v>
          </cell>
          <cell r="D3383">
            <v>0</v>
          </cell>
          <cell r="E3383">
            <v>0</v>
          </cell>
          <cell r="F3383">
            <v>59942.52</v>
          </cell>
          <cell r="G3383">
            <v>-59942.52</v>
          </cell>
        </row>
        <row r="3384">
          <cell r="A3384" t="str">
            <v>603533.SH</v>
          </cell>
          <cell r="B3384" t="str">
            <v>掌阅科技</v>
          </cell>
          <cell r="C3384">
            <v>0</v>
          </cell>
          <cell r="D3384">
            <v>0</v>
          </cell>
          <cell r="E3384">
            <v>0</v>
          </cell>
          <cell r="F3384">
            <v>0</v>
          </cell>
          <cell r="G3384">
            <v>0</v>
          </cell>
        </row>
        <row r="3385">
          <cell r="A3385" t="str">
            <v>603106.SH</v>
          </cell>
          <cell r="B3385" t="str">
            <v>恒银科技</v>
          </cell>
          <cell r="C3385">
            <v>0</v>
          </cell>
          <cell r="D3385">
            <v>0</v>
          </cell>
          <cell r="E3385">
            <v>0</v>
          </cell>
          <cell r="F3385">
            <v>-935401.19</v>
          </cell>
          <cell r="G3385">
            <v>935401.19</v>
          </cell>
        </row>
        <row r="3386">
          <cell r="A3386" t="str">
            <v>603055.SH</v>
          </cell>
          <cell r="B3386" t="str">
            <v>台华新材</v>
          </cell>
          <cell r="C3386">
            <v>0</v>
          </cell>
          <cell r="D3386">
            <v>0</v>
          </cell>
          <cell r="E3386">
            <v>0</v>
          </cell>
          <cell r="F3386">
            <v>-220702.77</v>
          </cell>
          <cell r="G3386">
            <v>220702.77</v>
          </cell>
        </row>
        <row r="3387">
          <cell r="A3387" t="str">
            <v>300701.SZ</v>
          </cell>
          <cell r="B3387" t="str">
            <v>森霸传感</v>
          </cell>
          <cell r="C3387">
            <v>0</v>
          </cell>
          <cell r="D3387">
            <v>0</v>
          </cell>
          <cell r="E3387">
            <v>0</v>
          </cell>
          <cell r="F3387">
            <v>49837.09</v>
          </cell>
          <cell r="G3387">
            <v>-49837.09</v>
          </cell>
        </row>
        <row r="3388">
          <cell r="A3388" t="str">
            <v>002900.SZ</v>
          </cell>
          <cell r="B3388" t="str">
            <v>哈三联</v>
          </cell>
          <cell r="C3388">
            <v>0</v>
          </cell>
          <cell r="D3388">
            <v>0</v>
          </cell>
          <cell r="E3388">
            <v>0</v>
          </cell>
          <cell r="F3388">
            <v>477358.31</v>
          </cell>
          <cell r="G3388">
            <v>-477358.31</v>
          </cell>
        </row>
        <row r="3389">
          <cell r="A3389" t="str">
            <v>603922.SH</v>
          </cell>
          <cell r="B3389" t="str">
            <v>金鸿顺</v>
          </cell>
          <cell r="C3389">
            <v>0</v>
          </cell>
          <cell r="D3389">
            <v>0</v>
          </cell>
          <cell r="E3389">
            <v>0</v>
          </cell>
          <cell r="F3389">
            <v>0</v>
          </cell>
          <cell r="G3389">
            <v>0</v>
          </cell>
        </row>
        <row r="3390">
          <cell r="A3390" t="str">
            <v>603963.SH</v>
          </cell>
          <cell r="B3390" t="str">
            <v>大理药业</v>
          </cell>
          <cell r="C3390">
            <v>0</v>
          </cell>
          <cell r="D3390">
            <v>0</v>
          </cell>
          <cell r="E3390">
            <v>0</v>
          </cell>
          <cell r="F3390">
            <v>61.12</v>
          </cell>
          <cell r="G3390">
            <v>-61.12</v>
          </cell>
        </row>
        <row r="3391">
          <cell r="A3391" t="str">
            <v>002901.SZ</v>
          </cell>
          <cell r="B3391" t="str">
            <v>大博医疗</v>
          </cell>
          <cell r="C3391">
            <v>0</v>
          </cell>
          <cell r="D3391">
            <v>0</v>
          </cell>
          <cell r="E3391">
            <v>0</v>
          </cell>
          <cell r="F3391">
            <v>-846.15</v>
          </cell>
          <cell r="G3391">
            <v>846.15</v>
          </cell>
        </row>
        <row r="3392">
          <cell r="A3392" t="str">
            <v>300654.SZ</v>
          </cell>
          <cell r="B3392" t="str">
            <v>世纪天鸿</v>
          </cell>
          <cell r="C3392">
            <v>0</v>
          </cell>
          <cell r="D3392">
            <v>0</v>
          </cell>
          <cell r="E3392">
            <v>0</v>
          </cell>
          <cell r="F3392">
            <v>47472.34</v>
          </cell>
          <cell r="G3392">
            <v>-47472.34</v>
          </cell>
        </row>
        <row r="3393">
          <cell r="A3393" t="str">
            <v>603363.SH</v>
          </cell>
          <cell r="B3393" t="str">
            <v>傲农生物</v>
          </cell>
          <cell r="C3393">
            <v>0</v>
          </cell>
          <cell r="D3393">
            <v>0</v>
          </cell>
          <cell r="E3393">
            <v>0</v>
          </cell>
          <cell r="F3393">
            <v>-641713.12</v>
          </cell>
          <cell r="G3393">
            <v>641713.12</v>
          </cell>
        </row>
        <row r="3394">
          <cell r="A3394" t="str">
            <v>300703.SZ</v>
          </cell>
          <cell r="B3394" t="str">
            <v>创源股份</v>
          </cell>
          <cell r="C3394">
            <v>0</v>
          </cell>
          <cell r="D3394">
            <v>0</v>
          </cell>
          <cell r="E3394">
            <v>0</v>
          </cell>
          <cell r="F3394">
            <v>19612.25</v>
          </cell>
          <cell r="G3394">
            <v>-19612.25</v>
          </cell>
        </row>
        <row r="3395">
          <cell r="A3395" t="str">
            <v>603157.SH</v>
          </cell>
          <cell r="B3395" t="str">
            <v>*ST拉夏</v>
          </cell>
          <cell r="C3395">
            <v>0</v>
          </cell>
          <cell r="D3395">
            <v>0</v>
          </cell>
          <cell r="E3395">
            <v>0</v>
          </cell>
          <cell r="F3395">
            <v>16818000</v>
          </cell>
          <cell r="G3395">
            <v>-16818000</v>
          </cell>
        </row>
        <row r="3396">
          <cell r="A3396" t="str">
            <v>603367.SH</v>
          </cell>
          <cell r="B3396" t="str">
            <v>辰欣药业</v>
          </cell>
          <cell r="C3396">
            <v>0</v>
          </cell>
          <cell r="D3396">
            <v>0</v>
          </cell>
          <cell r="E3396">
            <v>0</v>
          </cell>
          <cell r="F3396">
            <v>-145260.31</v>
          </cell>
          <cell r="G3396">
            <v>145260.31</v>
          </cell>
        </row>
        <row r="3397">
          <cell r="A3397" t="str">
            <v>601086.SH</v>
          </cell>
          <cell r="B3397" t="str">
            <v>国芳集团</v>
          </cell>
          <cell r="C3397">
            <v>0</v>
          </cell>
          <cell r="D3397">
            <v>0</v>
          </cell>
          <cell r="E3397">
            <v>0</v>
          </cell>
          <cell r="F3397">
            <v>13706.18</v>
          </cell>
          <cell r="G3397">
            <v>-13706.18</v>
          </cell>
        </row>
        <row r="3398">
          <cell r="A3398" t="str">
            <v>603378.SH</v>
          </cell>
          <cell r="B3398" t="str">
            <v>亚士创能</v>
          </cell>
          <cell r="C3398">
            <v>0</v>
          </cell>
          <cell r="D3398">
            <v>0</v>
          </cell>
          <cell r="E3398">
            <v>0</v>
          </cell>
          <cell r="F3398">
            <v>169291.76</v>
          </cell>
          <cell r="G3398">
            <v>-169291.76</v>
          </cell>
        </row>
        <row r="3399">
          <cell r="A3399" t="str">
            <v>300705.SZ</v>
          </cell>
          <cell r="B3399" t="str">
            <v>九典制药</v>
          </cell>
          <cell r="C3399">
            <v>0</v>
          </cell>
          <cell r="D3399">
            <v>0</v>
          </cell>
          <cell r="E3399">
            <v>0</v>
          </cell>
          <cell r="F3399">
            <v>16013.07</v>
          </cell>
          <cell r="G3399">
            <v>-16013.07</v>
          </cell>
        </row>
        <row r="3400">
          <cell r="A3400" t="str">
            <v>002902.SZ</v>
          </cell>
          <cell r="B3400" t="str">
            <v>铭普光磁</v>
          </cell>
          <cell r="C3400">
            <v>0</v>
          </cell>
          <cell r="D3400">
            <v>0</v>
          </cell>
          <cell r="E3400">
            <v>0</v>
          </cell>
          <cell r="F3400">
            <v>57199.56</v>
          </cell>
          <cell r="G3400">
            <v>-57199.56</v>
          </cell>
        </row>
        <row r="3401">
          <cell r="A3401" t="str">
            <v>300706.SZ</v>
          </cell>
          <cell r="B3401" t="str">
            <v>阿石创</v>
          </cell>
          <cell r="C3401">
            <v>0</v>
          </cell>
          <cell r="D3401">
            <v>0</v>
          </cell>
          <cell r="E3401">
            <v>0</v>
          </cell>
          <cell r="F3401">
            <v>0</v>
          </cell>
          <cell r="G3401">
            <v>0</v>
          </cell>
        </row>
        <row r="3402">
          <cell r="A3402" t="str">
            <v>603103.SH</v>
          </cell>
          <cell r="B3402" t="str">
            <v>横店影视</v>
          </cell>
          <cell r="C3402">
            <v>0</v>
          </cell>
          <cell r="D3402">
            <v>0</v>
          </cell>
          <cell r="E3402">
            <v>0</v>
          </cell>
          <cell r="F3402">
            <v>250967.86</v>
          </cell>
          <cell r="G3402">
            <v>-250967.86</v>
          </cell>
        </row>
        <row r="3403">
          <cell r="A3403" t="str">
            <v>603136.SH</v>
          </cell>
          <cell r="B3403" t="str">
            <v>天目湖</v>
          </cell>
          <cell r="C3403">
            <v>0</v>
          </cell>
          <cell r="D3403">
            <v>0</v>
          </cell>
          <cell r="E3403">
            <v>0</v>
          </cell>
          <cell r="F3403">
            <v>-59945.24</v>
          </cell>
          <cell r="G3403">
            <v>59945.24</v>
          </cell>
        </row>
        <row r="3404">
          <cell r="A3404" t="str">
            <v>002903.SZ</v>
          </cell>
          <cell r="B3404" t="str">
            <v>宇环数控</v>
          </cell>
          <cell r="C3404">
            <v>0</v>
          </cell>
          <cell r="D3404">
            <v>0</v>
          </cell>
          <cell r="E3404">
            <v>0</v>
          </cell>
          <cell r="F3404">
            <v>-9781.84</v>
          </cell>
          <cell r="G3404">
            <v>9781.84</v>
          </cell>
        </row>
        <row r="3405">
          <cell r="A3405" t="str">
            <v>603110.SH</v>
          </cell>
          <cell r="B3405" t="str">
            <v>东方材料</v>
          </cell>
          <cell r="C3405">
            <v>0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</row>
        <row r="3406">
          <cell r="A3406" t="str">
            <v>002906.SZ</v>
          </cell>
          <cell r="B3406" t="str">
            <v>华阳集团</v>
          </cell>
          <cell r="C3406">
            <v>0</v>
          </cell>
          <cell r="D3406">
            <v>0</v>
          </cell>
          <cell r="E3406">
            <v>0</v>
          </cell>
          <cell r="F3406">
            <v>-3746843.69</v>
          </cell>
          <cell r="G3406">
            <v>3746843.69</v>
          </cell>
        </row>
        <row r="3407">
          <cell r="A3407" t="str">
            <v>603499.SH</v>
          </cell>
          <cell r="B3407" t="str">
            <v>翔港科技</v>
          </cell>
          <cell r="C3407">
            <v>0</v>
          </cell>
          <cell r="D3407">
            <v>0</v>
          </cell>
          <cell r="E3407">
            <v>0</v>
          </cell>
          <cell r="F3407">
            <v>-15571.04</v>
          </cell>
          <cell r="G3407">
            <v>15571.04</v>
          </cell>
        </row>
        <row r="3408">
          <cell r="A3408" t="str">
            <v>002905.SZ</v>
          </cell>
          <cell r="B3408" t="str">
            <v>金逸影视</v>
          </cell>
          <cell r="C3408">
            <v>0</v>
          </cell>
          <cell r="D3408">
            <v>0</v>
          </cell>
          <cell r="E3408">
            <v>0</v>
          </cell>
          <cell r="F3408">
            <v>164981.6</v>
          </cell>
          <cell r="G3408">
            <v>-164981.6</v>
          </cell>
        </row>
        <row r="3409">
          <cell r="A3409" t="str">
            <v>300708.SZ</v>
          </cell>
          <cell r="B3409" t="str">
            <v>聚灿光电</v>
          </cell>
          <cell r="C3409">
            <v>0</v>
          </cell>
          <cell r="D3409">
            <v>0</v>
          </cell>
          <cell r="E3409">
            <v>0</v>
          </cell>
          <cell r="F3409">
            <v>0</v>
          </cell>
          <cell r="G3409">
            <v>0</v>
          </cell>
        </row>
        <row r="3410">
          <cell r="A3410" t="str">
            <v>603829.SH</v>
          </cell>
          <cell r="B3410" t="str">
            <v>洛凯股份</v>
          </cell>
          <cell r="C3410">
            <v>0</v>
          </cell>
          <cell r="D3410">
            <v>0</v>
          </cell>
          <cell r="E3410">
            <v>0</v>
          </cell>
          <cell r="F3410">
            <v>-11572.47</v>
          </cell>
          <cell r="G3410">
            <v>11572.47</v>
          </cell>
        </row>
        <row r="3411">
          <cell r="A3411" t="str">
            <v>300707.SZ</v>
          </cell>
          <cell r="B3411" t="str">
            <v>威唐工业</v>
          </cell>
          <cell r="C3411">
            <v>0</v>
          </cell>
          <cell r="D3411">
            <v>0</v>
          </cell>
          <cell r="E3411">
            <v>0</v>
          </cell>
          <cell r="F3411">
            <v>62526.98</v>
          </cell>
          <cell r="G3411">
            <v>-62526.98</v>
          </cell>
        </row>
        <row r="3412">
          <cell r="A3412" t="str">
            <v>300709.SZ</v>
          </cell>
          <cell r="B3412" t="str">
            <v>精研科技</v>
          </cell>
          <cell r="C3412">
            <v>0</v>
          </cell>
          <cell r="D3412">
            <v>0</v>
          </cell>
          <cell r="E3412">
            <v>0</v>
          </cell>
          <cell r="F3412">
            <v>-228132.87</v>
          </cell>
          <cell r="G3412">
            <v>228132.87</v>
          </cell>
        </row>
        <row r="3413">
          <cell r="A3413" t="str">
            <v>002908.SZ</v>
          </cell>
          <cell r="B3413" t="str">
            <v>德生科技</v>
          </cell>
          <cell r="C3413">
            <v>0</v>
          </cell>
          <cell r="D3413">
            <v>0</v>
          </cell>
          <cell r="E3413">
            <v>0</v>
          </cell>
          <cell r="F3413">
            <v>0</v>
          </cell>
          <cell r="G3413">
            <v>0</v>
          </cell>
        </row>
        <row r="3414">
          <cell r="A3414" t="str">
            <v>603683.SH</v>
          </cell>
          <cell r="B3414" t="str">
            <v>晶华新材</v>
          </cell>
          <cell r="C3414">
            <v>0</v>
          </cell>
          <cell r="D3414">
            <v>0</v>
          </cell>
          <cell r="E3414">
            <v>0</v>
          </cell>
          <cell r="F3414">
            <v>67385.09</v>
          </cell>
          <cell r="G3414">
            <v>-67385.09</v>
          </cell>
        </row>
        <row r="3415">
          <cell r="A3415" t="str">
            <v>603466.SH</v>
          </cell>
          <cell r="B3415" t="str">
            <v>风语筑</v>
          </cell>
          <cell r="C3415">
            <v>0</v>
          </cell>
          <cell r="D3415">
            <v>0</v>
          </cell>
          <cell r="E3415">
            <v>0</v>
          </cell>
          <cell r="F3415">
            <v>46614.47</v>
          </cell>
          <cell r="G3415">
            <v>-46614.47</v>
          </cell>
        </row>
        <row r="3416">
          <cell r="A3416" t="str">
            <v>601108.SH</v>
          </cell>
          <cell r="B3416" t="str">
            <v>财通证券</v>
          </cell>
          <cell r="C3416">
            <v>0</v>
          </cell>
          <cell r="D3416">
            <v>0</v>
          </cell>
          <cell r="E3416">
            <v>0</v>
          </cell>
          <cell r="F3416">
            <v>0</v>
          </cell>
          <cell r="G3416">
            <v>0</v>
          </cell>
        </row>
        <row r="3417">
          <cell r="A3417" t="str">
            <v>002907.SZ</v>
          </cell>
          <cell r="B3417" t="str">
            <v>华森制药</v>
          </cell>
          <cell r="C3417">
            <v>0</v>
          </cell>
          <cell r="D3417">
            <v>0</v>
          </cell>
          <cell r="E3417">
            <v>0</v>
          </cell>
          <cell r="F3417">
            <v>0</v>
          </cell>
          <cell r="G3417">
            <v>0</v>
          </cell>
        </row>
        <row r="3418">
          <cell r="A3418" t="str">
            <v>300710.SZ</v>
          </cell>
          <cell r="B3418" t="str">
            <v>万隆光电</v>
          </cell>
          <cell r="C3418">
            <v>0</v>
          </cell>
          <cell r="D3418">
            <v>0</v>
          </cell>
          <cell r="E3418">
            <v>0</v>
          </cell>
          <cell r="F3418">
            <v>1422.22</v>
          </cell>
          <cell r="G3418">
            <v>-1422.22</v>
          </cell>
        </row>
        <row r="3419">
          <cell r="A3419" t="str">
            <v>603396.SH</v>
          </cell>
          <cell r="B3419" t="str">
            <v>金辰股份</v>
          </cell>
          <cell r="C3419">
            <v>0</v>
          </cell>
          <cell r="D3419">
            <v>0</v>
          </cell>
          <cell r="E3419">
            <v>0</v>
          </cell>
          <cell r="F3419">
            <v>62367.36</v>
          </cell>
          <cell r="G3419">
            <v>-62367.36</v>
          </cell>
        </row>
        <row r="3420">
          <cell r="A3420" t="str">
            <v>603722.SH</v>
          </cell>
          <cell r="B3420" t="str">
            <v>阿科力</v>
          </cell>
          <cell r="C3420">
            <v>0</v>
          </cell>
          <cell r="D3420">
            <v>0</v>
          </cell>
          <cell r="E3420">
            <v>0</v>
          </cell>
          <cell r="F3420">
            <v>-21606.52</v>
          </cell>
          <cell r="G3420">
            <v>21606.52</v>
          </cell>
        </row>
        <row r="3421">
          <cell r="A3421" t="str">
            <v>603607.SH</v>
          </cell>
          <cell r="B3421" t="str">
            <v>京华激光</v>
          </cell>
          <cell r="C3421">
            <v>0</v>
          </cell>
          <cell r="D3421">
            <v>0</v>
          </cell>
          <cell r="E3421">
            <v>0</v>
          </cell>
          <cell r="F3421">
            <v>-41335.48</v>
          </cell>
          <cell r="G3421">
            <v>41335.48</v>
          </cell>
        </row>
        <row r="3422">
          <cell r="A3422" t="str">
            <v>002909.SZ</v>
          </cell>
          <cell r="B3422" t="str">
            <v>集泰股份</v>
          </cell>
          <cell r="C3422">
            <v>0</v>
          </cell>
          <cell r="D3422">
            <v>0</v>
          </cell>
          <cell r="E3422">
            <v>0</v>
          </cell>
          <cell r="F3422">
            <v>-649554.4</v>
          </cell>
          <cell r="G3422">
            <v>649554.4</v>
          </cell>
        </row>
        <row r="3423">
          <cell r="A3423" t="str">
            <v>603260.SH</v>
          </cell>
          <cell r="B3423" t="str">
            <v>合盛硅业</v>
          </cell>
          <cell r="C3423">
            <v>0</v>
          </cell>
          <cell r="D3423">
            <v>0</v>
          </cell>
          <cell r="E3423">
            <v>0</v>
          </cell>
          <cell r="F3423">
            <v>-1072525.52</v>
          </cell>
          <cell r="G3423">
            <v>1072525.52</v>
          </cell>
        </row>
        <row r="3424">
          <cell r="A3424" t="str">
            <v>603289.SH</v>
          </cell>
          <cell r="B3424" t="str">
            <v>泰瑞机器</v>
          </cell>
          <cell r="C3424">
            <v>0</v>
          </cell>
          <cell r="D3424">
            <v>0</v>
          </cell>
          <cell r="E3424">
            <v>0</v>
          </cell>
          <cell r="F3424">
            <v>-1763.47</v>
          </cell>
          <cell r="G3424">
            <v>1763.47</v>
          </cell>
        </row>
        <row r="3425">
          <cell r="A3425" t="str">
            <v>002910.SZ</v>
          </cell>
          <cell r="B3425" t="str">
            <v>庄园牧场</v>
          </cell>
          <cell r="C3425">
            <v>0</v>
          </cell>
          <cell r="D3425">
            <v>0</v>
          </cell>
          <cell r="E3425">
            <v>0</v>
          </cell>
          <cell r="F3425">
            <v>-543109.52</v>
          </cell>
          <cell r="G3425">
            <v>543109.52</v>
          </cell>
        </row>
        <row r="3426">
          <cell r="A3426" t="str">
            <v>300715.SZ</v>
          </cell>
          <cell r="B3426" t="str">
            <v>凯伦股份</v>
          </cell>
          <cell r="C3426">
            <v>0</v>
          </cell>
          <cell r="D3426">
            <v>0</v>
          </cell>
          <cell r="E3426">
            <v>0</v>
          </cell>
          <cell r="F3426">
            <v>-264608.97</v>
          </cell>
          <cell r="G3426">
            <v>264608.97</v>
          </cell>
        </row>
        <row r="3427">
          <cell r="A3427" t="str">
            <v>300711.SZ</v>
          </cell>
          <cell r="B3427" t="str">
            <v>广哈通信</v>
          </cell>
          <cell r="C3427">
            <v>0</v>
          </cell>
          <cell r="D3427">
            <v>0</v>
          </cell>
          <cell r="E3427">
            <v>0</v>
          </cell>
          <cell r="F3427">
            <v>-8373.21</v>
          </cell>
          <cell r="G3427">
            <v>8373.21</v>
          </cell>
        </row>
        <row r="3428">
          <cell r="A3428" t="str">
            <v>300712.SZ</v>
          </cell>
          <cell r="B3428" t="str">
            <v>永福股份</v>
          </cell>
          <cell r="C3428">
            <v>0</v>
          </cell>
          <cell r="D3428">
            <v>0</v>
          </cell>
          <cell r="E3428">
            <v>0</v>
          </cell>
          <cell r="F3428">
            <v>-31070.11</v>
          </cell>
          <cell r="G3428">
            <v>31070.11</v>
          </cell>
        </row>
        <row r="3429">
          <cell r="A3429" t="str">
            <v>300713.SZ</v>
          </cell>
          <cell r="B3429" t="str">
            <v>英可瑞</v>
          </cell>
          <cell r="C3429">
            <v>0</v>
          </cell>
          <cell r="D3429">
            <v>0</v>
          </cell>
          <cell r="E3429">
            <v>0</v>
          </cell>
          <cell r="F3429">
            <v>0</v>
          </cell>
          <cell r="G3429">
            <v>0</v>
          </cell>
        </row>
        <row r="3430">
          <cell r="A3430" t="str">
            <v>603912.SH</v>
          </cell>
          <cell r="B3430" t="str">
            <v>佳力图</v>
          </cell>
          <cell r="C3430">
            <v>0</v>
          </cell>
          <cell r="D3430">
            <v>0</v>
          </cell>
          <cell r="E3430">
            <v>0</v>
          </cell>
          <cell r="F3430">
            <v>-391589.34</v>
          </cell>
          <cell r="G3430">
            <v>391589.34</v>
          </cell>
        </row>
        <row r="3431">
          <cell r="A3431" t="str">
            <v>603937.SH</v>
          </cell>
          <cell r="B3431" t="str">
            <v>丽岛新材</v>
          </cell>
          <cell r="C3431">
            <v>0</v>
          </cell>
          <cell r="D3431">
            <v>0</v>
          </cell>
          <cell r="E3431">
            <v>0</v>
          </cell>
          <cell r="F3431">
            <v>118686.9</v>
          </cell>
          <cell r="G3431">
            <v>-118686.9</v>
          </cell>
        </row>
        <row r="3432">
          <cell r="A3432" t="str">
            <v>300718.SZ</v>
          </cell>
          <cell r="B3432" t="str">
            <v>长盛轴承</v>
          </cell>
          <cell r="C3432">
            <v>0</v>
          </cell>
          <cell r="D3432">
            <v>0</v>
          </cell>
          <cell r="E3432">
            <v>0</v>
          </cell>
          <cell r="F3432">
            <v>4173455.75</v>
          </cell>
          <cell r="G3432">
            <v>-4173455.75</v>
          </cell>
        </row>
        <row r="3433">
          <cell r="A3433" t="str">
            <v>603659.SH</v>
          </cell>
          <cell r="B3433" t="str">
            <v>璞泰来</v>
          </cell>
          <cell r="C3433">
            <v>0</v>
          </cell>
          <cell r="D3433">
            <v>0</v>
          </cell>
          <cell r="E3433">
            <v>0</v>
          </cell>
          <cell r="F3433">
            <v>502455.07</v>
          </cell>
          <cell r="G3433">
            <v>-502455.07</v>
          </cell>
        </row>
        <row r="3434">
          <cell r="A3434" t="str">
            <v>603856.SH</v>
          </cell>
          <cell r="B3434" t="str">
            <v>东宏股份</v>
          </cell>
          <cell r="C3434">
            <v>0</v>
          </cell>
          <cell r="D3434">
            <v>0</v>
          </cell>
          <cell r="E3434">
            <v>0</v>
          </cell>
          <cell r="F3434">
            <v>441161.21</v>
          </cell>
          <cell r="G3434">
            <v>-441161.21</v>
          </cell>
        </row>
        <row r="3435">
          <cell r="A3435" t="str">
            <v>603507.SH</v>
          </cell>
          <cell r="B3435" t="str">
            <v>振江股份</v>
          </cell>
          <cell r="C3435">
            <v>0</v>
          </cell>
          <cell r="D3435">
            <v>0</v>
          </cell>
          <cell r="E3435">
            <v>0</v>
          </cell>
          <cell r="F3435">
            <v>-166326.37</v>
          </cell>
          <cell r="G3435">
            <v>166326.37</v>
          </cell>
        </row>
        <row r="3436">
          <cell r="A3436" t="str">
            <v>300716.SZ</v>
          </cell>
          <cell r="B3436" t="str">
            <v>国立科技</v>
          </cell>
          <cell r="C3436">
            <v>0</v>
          </cell>
          <cell r="D3436">
            <v>0</v>
          </cell>
          <cell r="E3436">
            <v>0</v>
          </cell>
          <cell r="F3436">
            <v>-190917.27</v>
          </cell>
          <cell r="G3436">
            <v>190917.27</v>
          </cell>
        </row>
        <row r="3437">
          <cell r="A3437" t="str">
            <v>600903.SH</v>
          </cell>
          <cell r="B3437" t="str">
            <v>贵州燃气</v>
          </cell>
          <cell r="C3437">
            <v>0</v>
          </cell>
          <cell r="D3437">
            <v>0</v>
          </cell>
          <cell r="E3437">
            <v>0</v>
          </cell>
          <cell r="F3437">
            <v>17781156.75</v>
          </cell>
          <cell r="G3437">
            <v>-17781156.75</v>
          </cell>
        </row>
        <row r="3438">
          <cell r="A3438" t="str">
            <v>603809.SH</v>
          </cell>
          <cell r="B3438" t="str">
            <v>豪能股份</v>
          </cell>
          <cell r="C3438">
            <v>0</v>
          </cell>
          <cell r="D3438">
            <v>0</v>
          </cell>
          <cell r="E3438">
            <v>0</v>
          </cell>
          <cell r="F3438">
            <v>-745288.24</v>
          </cell>
          <cell r="G3438">
            <v>745288.24</v>
          </cell>
        </row>
        <row r="3439">
          <cell r="A3439" t="str">
            <v>300719.SZ</v>
          </cell>
          <cell r="B3439" t="str">
            <v>安达维尔</v>
          </cell>
          <cell r="C3439">
            <v>0</v>
          </cell>
          <cell r="D3439">
            <v>0</v>
          </cell>
          <cell r="E3439">
            <v>0</v>
          </cell>
          <cell r="F3439">
            <v>-21327.86</v>
          </cell>
          <cell r="G3439">
            <v>21327.86</v>
          </cell>
        </row>
        <row r="3440">
          <cell r="A3440" t="str">
            <v>603083.SH</v>
          </cell>
          <cell r="B3440" t="str">
            <v>剑桥科技</v>
          </cell>
          <cell r="C3440">
            <v>0</v>
          </cell>
          <cell r="D3440">
            <v>0</v>
          </cell>
          <cell r="E3440">
            <v>0</v>
          </cell>
          <cell r="F3440">
            <v>4394506.94</v>
          </cell>
          <cell r="G3440">
            <v>-4394506.94</v>
          </cell>
        </row>
        <row r="3441">
          <cell r="A3441" t="str">
            <v>603916.SH</v>
          </cell>
          <cell r="B3441" t="str">
            <v>苏博特</v>
          </cell>
          <cell r="C3441">
            <v>0</v>
          </cell>
          <cell r="D3441">
            <v>0</v>
          </cell>
          <cell r="E3441">
            <v>0</v>
          </cell>
          <cell r="F3441">
            <v>-278678.33</v>
          </cell>
          <cell r="G3441">
            <v>278678.33</v>
          </cell>
        </row>
        <row r="3442">
          <cell r="A3442" t="str">
            <v>603278.SH</v>
          </cell>
          <cell r="B3442" t="str">
            <v>大业股份</v>
          </cell>
          <cell r="C3442">
            <v>0</v>
          </cell>
          <cell r="D3442">
            <v>0</v>
          </cell>
          <cell r="E3442">
            <v>0</v>
          </cell>
          <cell r="F3442">
            <v>0</v>
          </cell>
          <cell r="G3442">
            <v>0</v>
          </cell>
        </row>
        <row r="3443">
          <cell r="A3443" t="str">
            <v>300717.SZ</v>
          </cell>
          <cell r="B3443" t="str">
            <v>华信新材</v>
          </cell>
          <cell r="C3443">
            <v>0</v>
          </cell>
          <cell r="D3443">
            <v>0</v>
          </cell>
          <cell r="E3443">
            <v>0</v>
          </cell>
          <cell r="F3443">
            <v>0</v>
          </cell>
          <cell r="G3443">
            <v>0</v>
          </cell>
        </row>
        <row r="3444">
          <cell r="A3444" t="str">
            <v>300720.SZ</v>
          </cell>
          <cell r="B3444" t="str">
            <v>海川智能</v>
          </cell>
          <cell r="C3444">
            <v>0</v>
          </cell>
          <cell r="D3444">
            <v>0</v>
          </cell>
          <cell r="E3444">
            <v>0</v>
          </cell>
          <cell r="F3444">
            <v>252121.02</v>
          </cell>
          <cell r="G3444">
            <v>-252121.02</v>
          </cell>
        </row>
        <row r="3445">
          <cell r="A3445" t="str">
            <v>300721.SZ</v>
          </cell>
          <cell r="B3445" t="str">
            <v>怡达股份</v>
          </cell>
          <cell r="C3445">
            <v>0</v>
          </cell>
          <cell r="D3445">
            <v>0</v>
          </cell>
          <cell r="E3445">
            <v>0</v>
          </cell>
          <cell r="F3445">
            <v>-40742.97</v>
          </cell>
          <cell r="G3445">
            <v>40742.97</v>
          </cell>
        </row>
        <row r="3446">
          <cell r="A3446" t="str">
            <v>002864.SZ</v>
          </cell>
          <cell r="B3446" t="str">
            <v>盘龙药业</v>
          </cell>
          <cell r="C3446">
            <v>0</v>
          </cell>
          <cell r="D3446">
            <v>0</v>
          </cell>
          <cell r="E3446">
            <v>0</v>
          </cell>
          <cell r="F3446">
            <v>0</v>
          </cell>
          <cell r="G3446">
            <v>0</v>
          </cell>
        </row>
        <row r="3447">
          <cell r="A3447" t="str">
            <v>603605.SH</v>
          </cell>
          <cell r="B3447" t="str">
            <v>珀莱雅</v>
          </cell>
          <cell r="C3447">
            <v>0</v>
          </cell>
          <cell r="D3447">
            <v>0</v>
          </cell>
          <cell r="E3447">
            <v>0</v>
          </cell>
          <cell r="F3447">
            <v>-1416.28</v>
          </cell>
          <cell r="G3447">
            <v>1416.28</v>
          </cell>
        </row>
        <row r="3448">
          <cell r="A3448" t="str">
            <v>300722.SZ</v>
          </cell>
          <cell r="B3448" t="str">
            <v>新余国科</v>
          </cell>
          <cell r="C3448">
            <v>0</v>
          </cell>
          <cell r="D3448">
            <v>0</v>
          </cell>
          <cell r="E3448">
            <v>0</v>
          </cell>
          <cell r="F3448">
            <v>40544.43</v>
          </cell>
          <cell r="G3448">
            <v>-40544.43</v>
          </cell>
        </row>
        <row r="3449">
          <cell r="A3449" t="str">
            <v>300723.SZ</v>
          </cell>
          <cell r="B3449" t="str">
            <v>一品红</v>
          </cell>
          <cell r="C3449">
            <v>0</v>
          </cell>
          <cell r="D3449">
            <v>0</v>
          </cell>
          <cell r="E3449">
            <v>0</v>
          </cell>
          <cell r="F3449">
            <v>0</v>
          </cell>
          <cell r="G3449">
            <v>0</v>
          </cell>
        </row>
        <row r="3450">
          <cell r="A3450" t="str">
            <v>300725.SZ</v>
          </cell>
          <cell r="B3450" t="str">
            <v>药石科技</v>
          </cell>
          <cell r="C3450">
            <v>0</v>
          </cell>
          <cell r="D3450">
            <v>0</v>
          </cell>
          <cell r="E3450">
            <v>0</v>
          </cell>
          <cell r="F3450">
            <v>0</v>
          </cell>
          <cell r="G3450">
            <v>0</v>
          </cell>
        </row>
        <row r="3451">
          <cell r="A3451" t="str">
            <v>600933.SH</v>
          </cell>
          <cell r="B3451" t="str">
            <v>爱柯迪</v>
          </cell>
          <cell r="C3451">
            <v>0</v>
          </cell>
          <cell r="D3451">
            <v>0</v>
          </cell>
          <cell r="E3451">
            <v>0</v>
          </cell>
          <cell r="F3451">
            <v>-22112.13</v>
          </cell>
          <cell r="G3451">
            <v>22112.13</v>
          </cell>
        </row>
        <row r="3452">
          <cell r="A3452" t="str">
            <v>601019.SH</v>
          </cell>
          <cell r="B3452" t="str">
            <v>山东出版</v>
          </cell>
          <cell r="C3452">
            <v>0</v>
          </cell>
          <cell r="D3452">
            <v>0</v>
          </cell>
          <cell r="E3452">
            <v>0</v>
          </cell>
          <cell r="F3452">
            <v>-38853.8</v>
          </cell>
          <cell r="G3452">
            <v>38853.8</v>
          </cell>
        </row>
        <row r="3453">
          <cell r="A3453" t="str">
            <v>603076.SH</v>
          </cell>
          <cell r="B3453" t="str">
            <v>乐惠国际</v>
          </cell>
          <cell r="C3453">
            <v>0</v>
          </cell>
          <cell r="D3453">
            <v>0</v>
          </cell>
          <cell r="E3453">
            <v>0</v>
          </cell>
          <cell r="F3453">
            <v>0</v>
          </cell>
          <cell r="G3453">
            <v>0</v>
          </cell>
        </row>
        <row r="3454">
          <cell r="A3454" t="str">
            <v>603970.SH</v>
          </cell>
          <cell r="B3454" t="str">
            <v>中农立华</v>
          </cell>
          <cell r="C3454">
            <v>0</v>
          </cell>
          <cell r="D3454">
            <v>0</v>
          </cell>
          <cell r="E3454">
            <v>0</v>
          </cell>
          <cell r="F3454">
            <v>343375.23</v>
          </cell>
          <cell r="G3454">
            <v>-343375.23</v>
          </cell>
        </row>
        <row r="3455">
          <cell r="A3455" t="str">
            <v>002911.SZ</v>
          </cell>
          <cell r="B3455" t="str">
            <v>佛燃能源</v>
          </cell>
          <cell r="C3455">
            <v>0</v>
          </cell>
          <cell r="D3455">
            <v>0</v>
          </cell>
          <cell r="E3455">
            <v>0</v>
          </cell>
          <cell r="F3455">
            <v>662798.42</v>
          </cell>
          <cell r="G3455">
            <v>-662798.42</v>
          </cell>
        </row>
        <row r="3456">
          <cell r="A3456" t="str">
            <v>603661.SH</v>
          </cell>
          <cell r="B3456" t="str">
            <v>恒林股份</v>
          </cell>
          <cell r="C3456">
            <v>0</v>
          </cell>
          <cell r="D3456">
            <v>0</v>
          </cell>
          <cell r="E3456">
            <v>0</v>
          </cell>
          <cell r="F3456">
            <v>-870125.6</v>
          </cell>
          <cell r="G3456">
            <v>870125.6</v>
          </cell>
        </row>
        <row r="3457">
          <cell r="A3457" t="str">
            <v>300726.SZ</v>
          </cell>
          <cell r="B3457" t="str">
            <v>宏达电子</v>
          </cell>
          <cell r="C3457">
            <v>0</v>
          </cell>
          <cell r="D3457">
            <v>0</v>
          </cell>
          <cell r="E3457">
            <v>0</v>
          </cell>
          <cell r="F3457">
            <v>66920.58</v>
          </cell>
          <cell r="G3457">
            <v>-66920.58</v>
          </cell>
        </row>
        <row r="3458">
          <cell r="A3458" t="str">
            <v>603365.SH</v>
          </cell>
          <cell r="B3458" t="str">
            <v>水星家纺</v>
          </cell>
          <cell r="C3458">
            <v>0</v>
          </cell>
          <cell r="D3458">
            <v>0</v>
          </cell>
          <cell r="E3458">
            <v>0</v>
          </cell>
          <cell r="F3458">
            <v>13776</v>
          </cell>
          <cell r="G3458">
            <v>-13776</v>
          </cell>
        </row>
        <row r="3459">
          <cell r="A3459" t="str">
            <v>600025.SH</v>
          </cell>
          <cell r="B3459" t="str">
            <v>华能水电</v>
          </cell>
          <cell r="C3459">
            <v>0</v>
          </cell>
          <cell r="D3459">
            <v>0</v>
          </cell>
          <cell r="E3459">
            <v>0</v>
          </cell>
          <cell r="F3459">
            <v>14.85</v>
          </cell>
          <cell r="G3459">
            <v>-14.85</v>
          </cell>
        </row>
        <row r="3460">
          <cell r="A3460" t="str">
            <v>603685.SH</v>
          </cell>
          <cell r="B3460" t="str">
            <v>晨丰科技</v>
          </cell>
          <cell r="C3460">
            <v>0</v>
          </cell>
          <cell r="D3460">
            <v>0</v>
          </cell>
          <cell r="E3460">
            <v>0</v>
          </cell>
          <cell r="F3460">
            <v>-1147733.54</v>
          </cell>
          <cell r="G3460">
            <v>1147733.54</v>
          </cell>
        </row>
        <row r="3461">
          <cell r="A3461" t="str">
            <v>002912.SZ</v>
          </cell>
          <cell r="B3461" t="str">
            <v>中新赛克</v>
          </cell>
          <cell r="C3461">
            <v>0</v>
          </cell>
          <cell r="D3461">
            <v>0</v>
          </cell>
          <cell r="E3461">
            <v>0</v>
          </cell>
          <cell r="F3461">
            <v>29897.72</v>
          </cell>
          <cell r="G3461">
            <v>-29897.72</v>
          </cell>
        </row>
        <row r="3462">
          <cell r="A3462" t="str">
            <v>300727.SZ</v>
          </cell>
          <cell r="B3462" t="str">
            <v>润禾材料</v>
          </cell>
          <cell r="C3462">
            <v>0</v>
          </cell>
          <cell r="D3462">
            <v>0</v>
          </cell>
          <cell r="E3462">
            <v>0</v>
          </cell>
          <cell r="F3462">
            <v>-67513.21</v>
          </cell>
          <cell r="G3462">
            <v>67513.21</v>
          </cell>
        </row>
        <row r="3463">
          <cell r="A3463" t="str">
            <v>002913.SZ</v>
          </cell>
          <cell r="B3463" t="str">
            <v>奥士康</v>
          </cell>
          <cell r="C3463">
            <v>0</v>
          </cell>
          <cell r="D3463">
            <v>0</v>
          </cell>
          <cell r="E3463">
            <v>0</v>
          </cell>
          <cell r="F3463">
            <v>-6313947.19</v>
          </cell>
          <cell r="G3463">
            <v>6313947.19</v>
          </cell>
        </row>
        <row r="3464">
          <cell r="A3464" t="str">
            <v>300729.SZ</v>
          </cell>
          <cell r="B3464" t="str">
            <v>乐歌股份</v>
          </cell>
          <cell r="C3464">
            <v>0</v>
          </cell>
          <cell r="D3464">
            <v>0</v>
          </cell>
          <cell r="E3464">
            <v>0</v>
          </cell>
          <cell r="F3464">
            <v>-829083.73</v>
          </cell>
          <cell r="G3464">
            <v>829083.73</v>
          </cell>
        </row>
        <row r="3465">
          <cell r="A3465" t="str">
            <v>603711.SH</v>
          </cell>
          <cell r="B3465" t="str">
            <v>香飘飘</v>
          </cell>
          <cell r="C3465">
            <v>0</v>
          </cell>
          <cell r="D3465">
            <v>0</v>
          </cell>
          <cell r="E3465">
            <v>0</v>
          </cell>
          <cell r="F3465">
            <v>23730958.97</v>
          </cell>
          <cell r="G3465">
            <v>-23730958.97</v>
          </cell>
        </row>
        <row r="3466">
          <cell r="A3466" t="str">
            <v>603848.SH</v>
          </cell>
          <cell r="B3466" t="str">
            <v>好太太</v>
          </cell>
          <cell r="C3466">
            <v>0</v>
          </cell>
          <cell r="D3466">
            <v>0</v>
          </cell>
          <cell r="E3466">
            <v>0</v>
          </cell>
          <cell r="F3466">
            <v>6696.47</v>
          </cell>
          <cell r="G3466">
            <v>-6696.47</v>
          </cell>
        </row>
        <row r="3467">
          <cell r="A3467" t="str">
            <v>002915.SZ</v>
          </cell>
          <cell r="B3467" t="str">
            <v>中欣氟材</v>
          </cell>
          <cell r="C3467">
            <v>0</v>
          </cell>
          <cell r="D3467">
            <v>0</v>
          </cell>
          <cell r="E3467">
            <v>0</v>
          </cell>
          <cell r="F3467">
            <v>-3878029.86</v>
          </cell>
          <cell r="G3467">
            <v>3878029.86</v>
          </cell>
        </row>
        <row r="3468">
          <cell r="A3468" t="str">
            <v>300730.SZ</v>
          </cell>
          <cell r="B3468" t="str">
            <v>科创信息</v>
          </cell>
          <cell r="C3468">
            <v>0</v>
          </cell>
          <cell r="D3468">
            <v>0</v>
          </cell>
          <cell r="E3468">
            <v>0</v>
          </cell>
          <cell r="F3468">
            <v>-112.5</v>
          </cell>
          <cell r="G3468">
            <v>112.5</v>
          </cell>
        </row>
        <row r="3469">
          <cell r="A3469" t="str">
            <v>603917.SH</v>
          </cell>
          <cell r="B3469" t="str">
            <v>合力科技</v>
          </cell>
          <cell r="C3469">
            <v>0</v>
          </cell>
          <cell r="D3469">
            <v>0</v>
          </cell>
          <cell r="E3469">
            <v>0</v>
          </cell>
          <cell r="F3469">
            <v>-639480.26</v>
          </cell>
          <cell r="G3469">
            <v>639480.26</v>
          </cell>
        </row>
        <row r="3470">
          <cell r="A3470" t="str">
            <v>300731.SZ</v>
          </cell>
          <cell r="B3470" t="str">
            <v>科创新源</v>
          </cell>
          <cell r="C3470">
            <v>0</v>
          </cell>
          <cell r="D3470">
            <v>0</v>
          </cell>
          <cell r="E3470">
            <v>0</v>
          </cell>
          <cell r="F3470">
            <v>-610453.49</v>
          </cell>
          <cell r="G3470">
            <v>610453.49</v>
          </cell>
        </row>
        <row r="3471">
          <cell r="A3471" t="str">
            <v>002916.SZ</v>
          </cell>
          <cell r="B3471" t="str">
            <v>深南电路</v>
          </cell>
          <cell r="C3471">
            <v>0</v>
          </cell>
          <cell r="D3471">
            <v>0</v>
          </cell>
          <cell r="E3471">
            <v>0</v>
          </cell>
          <cell r="F3471">
            <v>-792097.9</v>
          </cell>
          <cell r="G3471">
            <v>792097.9</v>
          </cell>
        </row>
        <row r="3472">
          <cell r="A3472" t="str">
            <v>002917.SZ</v>
          </cell>
          <cell r="B3472" t="str">
            <v>金奥博</v>
          </cell>
          <cell r="C3472">
            <v>0</v>
          </cell>
          <cell r="D3472">
            <v>0</v>
          </cell>
          <cell r="E3472">
            <v>0</v>
          </cell>
          <cell r="F3472">
            <v>-50351.55</v>
          </cell>
          <cell r="G3472">
            <v>50351.55</v>
          </cell>
        </row>
        <row r="3473">
          <cell r="A3473" t="str">
            <v>603890.SH</v>
          </cell>
          <cell r="B3473" t="str">
            <v>春秋电子</v>
          </cell>
          <cell r="C3473">
            <v>0</v>
          </cell>
          <cell r="D3473">
            <v>0</v>
          </cell>
          <cell r="E3473">
            <v>0</v>
          </cell>
          <cell r="F3473">
            <v>406968.85</v>
          </cell>
          <cell r="G3473">
            <v>-406968.85</v>
          </cell>
        </row>
        <row r="3474">
          <cell r="A3474" t="str">
            <v>603161.SH</v>
          </cell>
          <cell r="B3474" t="str">
            <v>科华控股</v>
          </cell>
          <cell r="C3474">
            <v>0</v>
          </cell>
          <cell r="D3474">
            <v>0</v>
          </cell>
          <cell r="E3474">
            <v>0</v>
          </cell>
          <cell r="F3474">
            <v>106828.51</v>
          </cell>
          <cell r="G3474">
            <v>-106828.51</v>
          </cell>
        </row>
        <row r="3475">
          <cell r="A3475" t="str">
            <v>300732.SZ</v>
          </cell>
          <cell r="B3475" t="str">
            <v>设研院</v>
          </cell>
          <cell r="C3475">
            <v>0</v>
          </cell>
          <cell r="D3475">
            <v>0</v>
          </cell>
          <cell r="E3475">
            <v>0</v>
          </cell>
          <cell r="F3475">
            <v>20223.75</v>
          </cell>
          <cell r="G3475">
            <v>-20223.75</v>
          </cell>
        </row>
        <row r="3476">
          <cell r="A3476" t="str">
            <v>603477.SH</v>
          </cell>
          <cell r="B3476" t="str">
            <v>巨星农牧</v>
          </cell>
          <cell r="C3476">
            <v>0</v>
          </cell>
          <cell r="D3476">
            <v>0</v>
          </cell>
          <cell r="E3476">
            <v>0</v>
          </cell>
          <cell r="F3476">
            <v>-15918802.06</v>
          </cell>
          <cell r="G3476">
            <v>15918802.06</v>
          </cell>
        </row>
        <row r="3477">
          <cell r="A3477" t="str">
            <v>002918.SZ</v>
          </cell>
          <cell r="B3477" t="str">
            <v>蒙娜丽莎</v>
          </cell>
          <cell r="C3477">
            <v>0</v>
          </cell>
          <cell r="D3477">
            <v>0</v>
          </cell>
          <cell r="E3477">
            <v>0</v>
          </cell>
          <cell r="F3477">
            <v>5913884.18</v>
          </cell>
          <cell r="G3477">
            <v>-5913884.18</v>
          </cell>
        </row>
        <row r="3478">
          <cell r="A3478" t="str">
            <v>002919.SZ</v>
          </cell>
          <cell r="B3478" t="str">
            <v>名臣健康</v>
          </cell>
          <cell r="C3478">
            <v>0</v>
          </cell>
          <cell r="D3478">
            <v>0</v>
          </cell>
          <cell r="E3478">
            <v>0</v>
          </cell>
          <cell r="F3478">
            <v>-61525.31</v>
          </cell>
          <cell r="G3478">
            <v>61525.31</v>
          </cell>
        </row>
        <row r="3479">
          <cell r="A3479" t="str">
            <v>002920.SZ</v>
          </cell>
          <cell r="B3479" t="str">
            <v>德赛西威</v>
          </cell>
          <cell r="C3479">
            <v>0</v>
          </cell>
          <cell r="D3479">
            <v>0</v>
          </cell>
          <cell r="E3479">
            <v>0</v>
          </cell>
          <cell r="F3479">
            <v>0</v>
          </cell>
          <cell r="G3479">
            <v>0</v>
          </cell>
        </row>
        <row r="3480">
          <cell r="A3480" t="str">
            <v>603283.SH</v>
          </cell>
          <cell r="B3480" t="str">
            <v>赛腾股份</v>
          </cell>
          <cell r="C3480">
            <v>0</v>
          </cell>
          <cell r="D3480">
            <v>0</v>
          </cell>
          <cell r="E3480">
            <v>0</v>
          </cell>
          <cell r="F3480">
            <v>27595.02</v>
          </cell>
          <cell r="G3480">
            <v>-27595.02</v>
          </cell>
        </row>
        <row r="3481">
          <cell r="A3481" t="str">
            <v>300684.SZ</v>
          </cell>
          <cell r="B3481" t="str">
            <v>中石科技</v>
          </cell>
          <cell r="C3481">
            <v>0</v>
          </cell>
          <cell r="D3481">
            <v>0</v>
          </cell>
          <cell r="E3481">
            <v>0</v>
          </cell>
          <cell r="F3481">
            <v>121502.72</v>
          </cell>
          <cell r="G3481">
            <v>-121502.72</v>
          </cell>
        </row>
        <row r="3482">
          <cell r="A3482" t="str">
            <v>300733.SZ</v>
          </cell>
          <cell r="B3482" t="str">
            <v>西菱动力</v>
          </cell>
          <cell r="C3482">
            <v>0</v>
          </cell>
          <cell r="D3482">
            <v>0</v>
          </cell>
          <cell r="E3482">
            <v>0</v>
          </cell>
          <cell r="F3482">
            <v>-44092.12</v>
          </cell>
          <cell r="G3482">
            <v>44092.12</v>
          </cell>
        </row>
        <row r="3483">
          <cell r="A3483" t="str">
            <v>300735.SZ</v>
          </cell>
          <cell r="B3483" t="str">
            <v>光弘科技</v>
          </cell>
          <cell r="C3483">
            <v>0</v>
          </cell>
          <cell r="D3483">
            <v>0</v>
          </cell>
          <cell r="E3483">
            <v>0</v>
          </cell>
          <cell r="F3483">
            <v>665648.69</v>
          </cell>
          <cell r="G3483">
            <v>-665648.69</v>
          </cell>
        </row>
        <row r="3484">
          <cell r="A3484" t="str">
            <v>603655.SH</v>
          </cell>
          <cell r="B3484" t="str">
            <v>朗博科技</v>
          </cell>
          <cell r="C3484">
            <v>0</v>
          </cell>
          <cell r="D3484">
            <v>0</v>
          </cell>
          <cell r="E3484">
            <v>0</v>
          </cell>
          <cell r="F3484">
            <v>25017.02</v>
          </cell>
          <cell r="G3484">
            <v>-25017.02</v>
          </cell>
        </row>
        <row r="3485">
          <cell r="A3485" t="str">
            <v>603080.SH</v>
          </cell>
          <cell r="B3485" t="str">
            <v>新疆火炬</v>
          </cell>
          <cell r="C3485">
            <v>0</v>
          </cell>
          <cell r="D3485">
            <v>0</v>
          </cell>
          <cell r="E3485">
            <v>0</v>
          </cell>
          <cell r="F3485">
            <v>10134.05</v>
          </cell>
          <cell r="G3485">
            <v>-10134.05</v>
          </cell>
        </row>
        <row r="3486">
          <cell r="A3486" t="str">
            <v>603329.SH</v>
          </cell>
          <cell r="B3486" t="str">
            <v>上海雅仕</v>
          </cell>
          <cell r="C3486">
            <v>0</v>
          </cell>
          <cell r="D3486">
            <v>0</v>
          </cell>
          <cell r="E3486">
            <v>0</v>
          </cell>
          <cell r="F3486">
            <v>4181900.79</v>
          </cell>
          <cell r="G3486">
            <v>-4181900.79</v>
          </cell>
        </row>
        <row r="3487">
          <cell r="A3487" t="str">
            <v>002922.SZ</v>
          </cell>
          <cell r="B3487" t="str">
            <v>伊戈尔</v>
          </cell>
          <cell r="C3487">
            <v>0</v>
          </cell>
          <cell r="D3487">
            <v>0</v>
          </cell>
          <cell r="E3487">
            <v>0</v>
          </cell>
          <cell r="F3487">
            <v>122721837.49</v>
          </cell>
          <cell r="G3487">
            <v>-122721837.49</v>
          </cell>
        </row>
        <row r="3488">
          <cell r="A3488" t="str">
            <v>002921.SZ</v>
          </cell>
          <cell r="B3488" t="str">
            <v>联诚精密</v>
          </cell>
          <cell r="C3488">
            <v>0</v>
          </cell>
          <cell r="D3488">
            <v>0</v>
          </cell>
          <cell r="E3488">
            <v>0</v>
          </cell>
          <cell r="F3488">
            <v>-1315769.23</v>
          </cell>
          <cell r="G3488">
            <v>1315769.23</v>
          </cell>
        </row>
        <row r="3489">
          <cell r="A3489" t="str">
            <v>002923.SZ</v>
          </cell>
          <cell r="B3489" t="str">
            <v>润都股份</v>
          </cell>
          <cell r="C3489">
            <v>0</v>
          </cell>
          <cell r="D3489">
            <v>0</v>
          </cell>
          <cell r="E3489">
            <v>0</v>
          </cell>
          <cell r="F3489">
            <v>0</v>
          </cell>
          <cell r="G3489">
            <v>0</v>
          </cell>
        </row>
        <row r="3490">
          <cell r="A3490" t="str">
            <v>300664.SZ</v>
          </cell>
          <cell r="B3490" t="str">
            <v>鹏鹞环保</v>
          </cell>
          <cell r="C3490">
            <v>0</v>
          </cell>
          <cell r="D3490">
            <v>0</v>
          </cell>
          <cell r="E3490">
            <v>0</v>
          </cell>
          <cell r="F3490">
            <v>-96124.34</v>
          </cell>
          <cell r="G3490">
            <v>96124.34</v>
          </cell>
        </row>
        <row r="3491">
          <cell r="A3491" t="str">
            <v>601838.SH</v>
          </cell>
          <cell r="B3491" t="str">
            <v>成都银行</v>
          </cell>
          <cell r="C3491">
            <v>0</v>
          </cell>
          <cell r="D3491">
            <v>0</v>
          </cell>
          <cell r="E3491">
            <v>0</v>
          </cell>
          <cell r="F3491">
            <v>-956000</v>
          </cell>
          <cell r="G3491">
            <v>956000</v>
          </cell>
        </row>
        <row r="3492">
          <cell r="A3492" t="str">
            <v>001965.SZ</v>
          </cell>
          <cell r="B3492" t="str">
            <v>招商公路</v>
          </cell>
          <cell r="C3492">
            <v>0</v>
          </cell>
          <cell r="D3492">
            <v>0</v>
          </cell>
          <cell r="E3492">
            <v>0</v>
          </cell>
          <cell r="F3492">
            <v>-1440234.12</v>
          </cell>
          <cell r="G3492">
            <v>1440234.12</v>
          </cell>
        </row>
        <row r="3493">
          <cell r="A3493" t="str">
            <v>601828.SH</v>
          </cell>
          <cell r="B3493" t="str">
            <v>美凯龙</v>
          </cell>
          <cell r="C3493">
            <v>0</v>
          </cell>
          <cell r="D3493">
            <v>0</v>
          </cell>
          <cell r="E3493">
            <v>0</v>
          </cell>
          <cell r="F3493">
            <v>13888136.86</v>
          </cell>
          <cell r="G3493">
            <v>-13888136.86</v>
          </cell>
        </row>
        <row r="3494">
          <cell r="A3494" t="str">
            <v>002925.SZ</v>
          </cell>
          <cell r="B3494" t="str">
            <v>盈趣科技</v>
          </cell>
          <cell r="C3494">
            <v>0</v>
          </cell>
          <cell r="D3494">
            <v>0</v>
          </cell>
          <cell r="E3494">
            <v>0</v>
          </cell>
          <cell r="F3494">
            <v>787723.43</v>
          </cell>
          <cell r="G3494">
            <v>-787723.43</v>
          </cell>
        </row>
        <row r="3495">
          <cell r="A3495" t="str">
            <v>300736.SZ</v>
          </cell>
          <cell r="B3495" t="str">
            <v>百邦科技</v>
          </cell>
          <cell r="C3495">
            <v>0</v>
          </cell>
          <cell r="D3495">
            <v>0</v>
          </cell>
          <cell r="E3495">
            <v>0</v>
          </cell>
          <cell r="F3495">
            <v>-8643.03</v>
          </cell>
          <cell r="G3495">
            <v>8643.03</v>
          </cell>
        </row>
        <row r="3496">
          <cell r="A3496" t="str">
            <v>603056.SH</v>
          </cell>
          <cell r="B3496" t="str">
            <v>德邦股份</v>
          </cell>
          <cell r="C3496">
            <v>0</v>
          </cell>
          <cell r="D3496">
            <v>0</v>
          </cell>
          <cell r="E3496">
            <v>0</v>
          </cell>
          <cell r="F3496">
            <v>45893638.99</v>
          </cell>
          <cell r="G3496">
            <v>-45893638.99</v>
          </cell>
        </row>
        <row r="3497">
          <cell r="A3497" t="str">
            <v>603506.SH</v>
          </cell>
          <cell r="B3497" t="str">
            <v>南都物业</v>
          </cell>
          <cell r="C3497">
            <v>0</v>
          </cell>
          <cell r="D3497">
            <v>0</v>
          </cell>
          <cell r="E3497">
            <v>0</v>
          </cell>
          <cell r="F3497">
            <v>1233</v>
          </cell>
          <cell r="G3497">
            <v>-1233</v>
          </cell>
        </row>
        <row r="3498">
          <cell r="A3498" t="str">
            <v>300624.SZ</v>
          </cell>
          <cell r="B3498" t="str">
            <v>万兴科技</v>
          </cell>
          <cell r="C3498">
            <v>0</v>
          </cell>
          <cell r="D3498">
            <v>0</v>
          </cell>
          <cell r="E3498">
            <v>0</v>
          </cell>
          <cell r="F3498">
            <v>-101052.47</v>
          </cell>
          <cell r="G3498">
            <v>101052.47</v>
          </cell>
        </row>
        <row r="3499">
          <cell r="A3499" t="str">
            <v>603356.SH</v>
          </cell>
          <cell r="B3499" t="str">
            <v>华菱精工</v>
          </cell>
          <cell r="C3499">
            <v>0</v>
          </cell>
          <cell r="D3499">
            <v>0</v>
          </cell>
          <cell r="E3499">
            <v>0</v>
          </cell>
          <cell r="F3499">
            <v>-124117.76</v>
          </cell>
          <cell r="G3499">
            <v>124117.76</v>
          </cell>
        </row>
        <row r="3500">
          <cell r="A3500" t="str">
            <v>300737.SZ</v>
          </cell>
          <cell r="B3500" t="str">
            <v>科顺股份</v>
          </cell>
          <cell r="C3500">
            <v>0</v>
          </cell>
          <cell r="D3500">
            <v>0</v>
          </cell>
          <cell r="E3500">
            <v>0</v>
          </cell>
          <cell r="F3500">
            <v>-5637127.73</v>
          </cell>
          <cell r="G3500">
            <v>5637127.73</v>
          </cell>
        </row>
        <row r="3501">
          <cell r="A3501" t="str">
            <v>300738.SZ</v>
          </cell>
          <cell r="B3501" t="str">
            <v>奥飞数据</v>
          </cell>
          <cell r="C3501">
            <v>0</v>
          </cell>
          <cell r="D3501">
            <v>0</v>
          </cell>
          <cell r="E3501">
            <v>0</v>
          </cell>
          <cell r="F3501">
            <v>9802.04</v>
          </cell>
          <cell r="G3501">
            <v>-9802.04</v>
          </cell>
        </row>
        <row r="3502">
          <cell r="A3502" t="str">
            <v>603895.SH</v>
          </cell>
          <cell r="B3502" t="str">
            <v>天永智能</v>
          </cell>
          <cell r="C3502">
            <v>0</v>
          </cell>
          <cell r="D3502">
            <v>0</v>
          </cell>
          <cell r="E3502">
            <v>0</v>
          </cell>
          <cell r="F3502">
            <v>0</v>
          </cell>
          <cell r="G3502">
            <v>0</v>
          </cell>
        </row>
        <row r="3503">
          <cell r="A3503" t="str">
            <v>300739.SZ</v>
          </cell>
          <cell r="B3503" t="str">
            <v>明阳电路</v>
          </cell>
          <cell r="C3503">
            <v>0</v>
          </cell>
          <cell r="D3503">
            <v>0</v>
          </cell>
          <cell r="E3503">
            <v>0</v>
          </cell>
          <cell r="F3503">
            <v>-404739</v>
          </cell>
          <cell r="G3503">
            <v>404739</v>
          </cell>
        </row>
        <row r="3504">
          <cell r="A3504" t="str">
            <v>603516.SH</v>
          </cell>
          <cell r="B3504" t="str">
            <v>淳中科技</v>
          </cell>
          <cell r="C3504">
            <v>0</v>
          </cell>
          <cell r="D3504">
            <v>0</v>
          </cell>
          <cell r="E3504">
            <v>0</v>
          </cell>
          <cell r="F3504">
            <v>267.54</v>
          </cell>
          <cell r="G3504">
            <v>-267.54</v>
          </cell>
        </row>
        <row r="3505">
          <cell r="A3505" t="str">
            <v>002926.SZ</v>
          </cell>
          <cell r="B3505" t="str">
            <v>华西证券</v>
          </cell>
          <cell r="C3505">
            <v>0</v>
          </cell>
          <cell r="D3505">
            <v>0</v>
          </cell>
          <cell r="E3505">
            <v>0</v>
          </cell>
          <cell r="F3505">
            <v>-9122.63</v>
          </cell>
          <cell r="G3505">
            <v>9122.63</v>
          </cell>
        </row>
        <row r="3506">
          <cell r="A3506" t="str">
            <v>300740.SZ</v>
          </cell>
          <cell r="B3506" t="str">
            <v>水羊股份</v>
          </cell>
          <cell r="C3506">
            <v>0</v>
          </cell>
          <cell r="D3506">
            <v>0</v>
          </cell>
          <cell r="E3506">
            <v>0</v>
          </cell>
          <cell r="F3506">
            <v>-15212.5</v>
          </cell>
          <cell r="G3506">
            <v>15212.5</v>
          </cell>
        </row>
        <row r="3507">
          <cell r="A3507" t="str">
            <v>603156.SH</v>
          </cell>
          <cell r="B3507" t="str">
            <v>养元饮品</v>
          </cell>
          <cell r="C3507">
            <v>0</v>
          </cell>
          <cell r="D3507">
            <v>0</v>
          </cell>
          <cell r="E3507">
            <v>0</v>
          </cell>
          <cell r="F3507">
            <v>-1461087.26</v>
          </cell>
          <cell r="G3507">
            <v>1461087.26</v>
          </cell>
        </row>
        <row r="3508">
          <cell r="A3508" t="str">
            <v>603871.SH</v>
          </cell>
          <cell r="B3508" t="str">
            <v>嘉友国际</v>
          </cell>
          <cell r="C3508">
            <v>0</v>
          </cell>
          <cell r="D3508">
            <v>0</v>
          </cell>
          <cell r="E3508">
            <v>0</v>
          </cell>
          <cell r="F3508">
            <v>29551.01</v>
          </cell>
          <cell r="G3508">
            <v>-29551.01</v>
          </cell>
        </row>
        <row r="3509">
          <cell r="A3509" t="str">
            <v>300644.SZ</v>
          </cell>
          <cell r="B3509" t="str">
            <v>南京聚隆</v>
          </cell>
          <cell r="C3509">
            <v>0</v>
          </cell>
          <cell r="D3509">
            <v>0</v>
          </cell>
          <cell r="E3509">
            <v>0</v>
          </cell>
          <cell r="F3509">
            <v>-8262.81</v>
          </cell>
          <cell r="G3509">
            <v>8262.81</v>
          </cell>
        </row>
        <row r="3510">
          <cell r="A3510" t="str">
            <v>603709.SH</v>
          </cell>
          <cell r="B3510" t="str">
            <v>中源家居</v>
          </cell>
          <cell r="C3510">
            <v>0</v>
          </cell>
          <cell r="D3510">
            <v>0</v>
          </cell>
          <cell r="E3510">
            <v>0</v>
          </cell>
          <cell r="F3510">
            <v>-362983.42</v>
          </cell>
          <cell r="G3510">
            <v>362983.42</v>
          </cell>
        </row>
        <row r="3511">
          <cell r="A3511" t="str">
            <v>002927.SZ</v>
          </cell>
          <cell r="B3511" t="str">
            <v>泰永长征</v>
          </cell>
          <cell r="C3511">
            <v>0</v>
          </cell>
          <cell r="D3511">
            <v>0</v>
          </cell>
          <cell r="E3511">
            <v>0</v>
          </cell>
          <cell r="F3511">
            <v>43723.14</v>
          </cell>
          <cell r="G3511">
            <v>-43723.14</v>
          </cell>
        </row>
        <row r="3512">
          <cell r="A3512" t="str">
            <v>600901.SH</v>
          </cell>
          <cell r="B3512" t="str">
            <v>江苏租赁</v>
          </cell>
          <cell r="C3512">
            <v>0</v>
          </cell>
          <cell r="D3512">
            <v>0</v>
          </cell>
          <cell r="E3512">
            <v>0</v>
          </cell>
          <cell r="F3512">
            <v>0</v>
          </cell>
          <cell r="G3512">
            <v>0</v>
          </cell>
        </row>
        <row r="3513">
          <cell r="A3513" t="str">
            <v>603712.SH</v>
          </cell>
          <cell r="B3513" t="str">
            <v>七一二</v>
          </cell>
          <cell r="C3513">
            <v>0</v>
          </cell>
          <cell r="D3513">
            <v>0</v>
          </cell>
          <cell r="E3513">
            <v>0</v>
          </cell>
          <cell r="F3513">
            <v>6550484.61</v>
          </cell>
          <cell r="G3513">
            <v>-6550484.61</v>
          </cell>
        </row>
        <row r="3514">
          <cell r="A3514" t="str">
            <v>002929.SZ</v>
          </cell>
          <cell r="B3514" t="str">
            <v>润建股份</v>
          </cell>
          <cell r="C3514">
            <v>0</v>
          </cell>
          <cell r="D3514">
            <v>0</v>
          </cell>
          <cell r="E3514">
            <v>0</v>
          </cell>
          <cell r="F3514">
            <v>233461.42</v>
          </cell>
          <cell r="G3514">
            <v>-233461.42</v>
          </cell>
        </row>
        <row r="3515">
          <cell r="A3515" t="str">
            <v>300741.SZ</v>
          </cell>
          <cell r="B3515" t="str">
            <v>华宝股份</v>
          </cell>
          <cell r="C3515">
            <v>0</v>
          </cell>
          <cell r="D3515">
            <v>0</v>
          </cell>
          <cell r="E3515">
            <v>0</v>
          </cell>
          <cell r="F3515">
            <v>5530802</v>
          </cell>
          <cell r="G3515">
            <v>-5530802</v>
          </cell>
        </row>
        <row r="3516">
          <cell r="A3516" t="str">
            <v>002928.SZ</v>
          </cell>
          <cell r="B3516" t="str">
            <v>华夏航空</v>
          </cell>
          <cell r="C3516">
            <v>0</v>
          </cell>
          <cell r="D3516">
            <v>0</v>
          </cell>
          <cell r="E3516">
            <v>0</v>
          </cell>
          <cell r="F3516">
            <v>869098.94</v>
          </cell>
          <cell r="G3516">
            <v>-869098.94</v>
          </cell>
        </row>
        <row r="3517">
          <cell r="A3517" t="str">
            <v>603059.SH</v>
          </cell>
          <cell r="B3517" t="str">
            <v>倍加洁</v>
          </cell>
          <cell r="C3517">
            <v>0</v>
          </cell>
          <cell r="D3517">
            <v>0</v>
          </cell>
          <cell r="E3517">
            <v>0</v>
          </cell>
          <cell r="F3517">
            <v>-1238559.77</v>
          </cell>
          <cell r="G3517">
            <v>1238559.77</v>
          </cell>
        </row>
        <row r="3518">
          <cell r="A3518" t="str">
            <v>601360.SH</v>
          </cell>
          <cell r="B3518" t="str">
            <v>三六零</v>
          </cell>
          <cell r="C3518">
            <v>0</v>
          </cell>
          <cell r="D3518">
            <v>0</v>
          </cell>
          <cell r="E3518">
            <v>0</v>
          </cell>
          <cell r="F3518">
            <v>125000</v>
          </cell>
          <cell r="G3518">
            <v>-125000</v>
          </cell>
        </row>
        <row r="3519">
          <cell r="A3519" t="str">
            <v>002930.SZ</v>
          </cell>
          <cell r="B3519" t="str">
            <v>宏川智慧</v>
          </cell>
          <cell r="C3519">
            <v>0</v>
          </cell>
          <cell r="D3519">
            <v>0</v>
          </cell>
          <cell r="E3519">
            <v>0</v>
          </cell>
          <cell r="F3519">
            <v>-15221.61</v>
          </cell>
          <cell r="G3519">
            <v>15221.61</v>
          </cell>
        </row>
        <row r="3520">
          <cell r="A3520" t="str">
            <v>600929.SH</v>
          </cell>
          <cell r="B3520" t="str">
            <v>雪天盐业</v>
          </cell>
          <cell r="C3520">
            <v>0</v>
          </cell>
          <cell r="D3520">
            <v>0</v>
          </cell>
          <cell r="E3520">
            <v>0</v>
          </cell>
          <cell r="F3520">
            <v>190150.8</v>
          </cell>
          <cell r="G3520">
            <v>-190150.8</v>
          </cell>
        </row>
        <row r="3521">
          <cell r="A3521" t="str">
            <v>300634.SZ</v>
          </cell>
          <cell r="B3521" t="str">
            <v>彩讯股份</v>
          </cell>
          <cell r="C3521">
            <v>0</v>
          </cell>
          <cell r="D3521">
            <v>0</v>
          </cell>
          <cell r="E3521">
            <v>0</v>
          </cell>
          <cell r="F3521">
            <v>0</v>
          </cell>
          <cell r="G3521">
            <v>0</v>
          </cell>
        </row>
        <row r="3522">
          <cell r="A3522" t="str">
            <v>002931.SZ</v>
          </cell>
          <cell r="B3522" t="str">
            <v>锋龙股份</v>
          </cell>
          <cell r="C3522">
            <v>0</v>
          </cell>
          <cell r="D3522">
            <v>0</v>
          </cell>
          <cell r="E3522">
            <v>0</v>
          </cell>
          <cell r="F3522">
            <v>125219.21</v>
          </cell>
          <cell r="G3522">
            <v>-125219.21</v>
          </cell>
        </row>
        <row r="3523">
          <cell r="A3523" t="str">
            <v>300504.SZ</v>
          </cell>
          <cell r="B3523" t="str">
            <v>天邑股份</v>
          </cell>
          <cell r="C3523">
            <v>0</v>
          </cell>
          <cell r="D3523">
            <v>0</v>
          </cell>
          <cell r="E3523">
            <v>0</v>
          </cell>
          <cell r="F3523">
            <v>0</v>
          </cell>
          <cell r="G3523">
            <v>0</v>
          </cell>
        </row>
        <row r="3524">
          <cell r="A3524" t="str">
            <v>603214.SH</v>
          </cell>
          <cell r="B3524" t="str">
            <v>爱婴室</v>
          </cell>
          <cell r="C3524">
            <v>0</v>
          </cell>
          <cell r="D3524">
            <v>0</v>
          </cell>
          <cell r="E3524">
            <v>0</v>
          </cell>
          <cell r="F3524">
            <v>-233766.73</v>
          </cell>
          <cell r="G3524">
            <v>233766.73</v>
          </cell>
        </row>
        <row r="3525">
          <cell r="A3525" t="str">
            <v>603596.SH</v>
          </cell>
          <cell r="B3525" t="str">
            <v>伯特利</v>
          </cell>
          <cell r="C3525">
            <v>0</v>
          </cell>
          <cell r="D3525">
            <v>0</v>
          </cell>
          <cell r="E3525">
            <v>0</v>
          </cell>
          <cell r="F3525">
            <v>-196716.62</v>
          </cell>
          <cell r="G3525">
            <v>196716.62</v>
          </cell>
        </row>
        <row r="3526">
          <cell r="A3526" t="str">
            <v>603897.SH</v>
          </cell>
          <cell r="B3526" t="str">
            <v>长城科技</v>
          </cell>
          <cell r="C3526">
            <v>0</v>
          </cell>
          <cell r="D3526">
            <v>0</v>
          </cell>
          <cell r="E3526">
            <v>0</v>
          </cell>
          <cell r="F3526">
            <v>0</v>
          </cell>
          <cell r="G3526">
            <v>0</v>
          </cell>
        </row>
        <row r="3527">
          <cell r="A3527" t="str">
            <v>603301.SH</v>
          </cell>
          <cell r="B3527" t="str">
            <v>振德医疗</v>
          </cell>
          <cell r="C3527">
            <v>0</v>
          </cell>
          <cell r="D3527">
            <v>0</v>
          </cell>
          <cell r="E3527">
            <v>0</v>
          </cell>
          <cell r="F3527">
            <v>-239474.06</v>
          </cell>
          <cell r="G3527">
            <v>239474.06</v>
          </cell>
        </row>
        <row r="3528">
          <cell r="A3528" t="str">
            <v>603773.SH</v>
          </cell>
          <cell r="B3528" t="str">
            <v>沃格光电</v>
          </cell>
          <cell r="C3528">
            <v>0</v>
          </cell>
          <cell r="D3528">
            <v>0</v>
          </cell>
          <cell r="E3528">
            <v>0</v>
          </cell>
          <cell r="F3528">
            <v>195390.23</v>
          </cell>
          <cell r="G3528">
            <v>-195390.23</v>
          </cell>
        </row>
        <row r="3529">
          <cell r="A3529" t="str">
            <v>603876.SH</v>
          </cell>
          <cell r="B3529" t="str">
            <v>鼎胜新材</v>
          </cell>
          <cell r="C3529">
            <v>0</v>
          </cell>
          <cell r="D3529">
            <v>0</v>
          </cell>
          <cell r="E3529">
            <v>0</v>
          </cell>
          <cell r="F3529">
            <v>-2984208.78</v>
          </cell>
          <cell r="G3529">
            <v>2984208.78</v>
          </cell>
        </row>
        <row r="3530">
          <cell r="A3530" t="str">
            <v>603733.SH</v>
          </cell>
          <cell r="B3530" t="str">
            <v>仙鹤股份</v>
          </cell>
          <cell r="C3530">
            <v>0</v>
          </cell>
          <cell r="D3530">
            <v>0</v>
          </cell>
          <cell r="E3530">
            <v>0</v>
          </cell>
          <cell r="F3530">
            <v>-66697.74</v>
          </cell>
          <cell r="G3530">
            <v>66697.74</v>
          </cell>
        </row>
        <row r="3531">
          <cell r="A3531" t="str">
            <v>300742.SZ</v>
          </cell>
          <cell r="B3531" t="str">
            <v>越博动力</v>
          </cell>
          <cell r="C3531">
            <v>0</v>
          </cell>
          <cell r="D3531">
            <v>0</v>
          </cell>
          <cell r="E3531">
            <v>0</v>
          </cell>
          <cell r="F3531">
            <v>546896.81</v>
          </cell>
          <cell r="G3531">
            <v>-546896.81</v>
          </cell>
        </row>
        <row r="3532">
          <cell r="A3532" t="str">
            <v>300743.SZ</v>
          </cell>
          <cell r="B3532" t="str">
            <v>天地数码</v>
          </cell>
          <cell r="C3532">
            <v>0</v>
          </cell>
          <cell r="D3532">
            <v>0</v>
          </cell>
          <cell r="E3532">
            <v>0</v>
          </cell>
          <cell r="F3532">
            <v>-75952.5</v>
          </cell>
          <cell r="G3532">
            <v>75952.5</v>
          </cell>
        </row>
        <row r="3533">
          <cell r="A3533" t="str">
            <v>603348.SH</v>
          </cell>
          <cell r="B3533" t="str">
            <v>文灿股份</v>
          </cell>
          <cell r="C3533">
            <v>0</v>
          </cell>
          <cell r="D3533">
            <v>0</v>
          </cell>
          <cell r="E3533">
            <v>0</v>
          </cell>
          <cell r="F3533">
            <v>-3152937.77</v>
          </cell>
          <cell r="G3533">
            <v>3152937.77</v>
          </cell>
        </row>
        <row r="3534">
          <cell r="A3534" t="str">
            <v>603259.SH</v>
          </cell>
          <cell r="B3534" t="str">
            <v>药明康德</v>
          </cell>
          <cell r="C3534">
            <v>0</v>
          </cell>
          <cell r="D3534">
            <v>0</v>
          </cell>
          <cell r="E3534">
            <v>0</v>
          </cell>
          <cell r="F3534">
            <v>-6848946.32</v>
          </cell>
          <cell r="G3534">
            <v>6848946.32</v>
          </cell>
        </row>
        <row r="3535">
          <cell r="A3535" t="str">
            <v>603013.SH</v>
          </cell>
          <cell r="B3535" t="str">
            <v>亚普股份</v>
          </cell>
          <cell r="C3535">
            <v>0</v>
          </cell>
          <cell r="D3535">
            <v>0</v>
          </cell>
          <cell r="E3535">
            <v>0</v>
          </cell>
          <cell r="F3535">
            <v>4535663.24</v>
          </cell>
          <cell r="G3535">
            <v>-4535663.24</v>
          </cell>
        </row>
        <row r="3536">
          <cell r="A3536" t="str">
            <v>300454.SZ</v>
          </cell>
          <cell r="B3536" t="str">
            <v>深信服</v>
          </cell>
          <cell r="C3536">
            <v>0</v>
          </cell>
          <cell r="D3536">
            <v>0</v>
          </cell>
          <cell r="E3536">
            <v>0</v>
          </cell>
          <cell r="F3536">
            <v>-43863.81</v>
          </cell>
          <cell r="G3536">
            <v>43863.81</v>
          </cell>
        </row>
        <row r="3537">
          <cell r="A3537" t="str">
            <v>603045.SH</v>
          </cell>
          <cell r="B3537" t="str">
            <v>福达合金</v>
          </cell>
          <cell r="C3537">
            <v>0</v>
          </cell>
          <cell r="D3537">
            <v>0</v>
          </cell>
          <cell r="E3537">
            <v>0</v>
          </cell>
          <cell r="F3537">
            <v>-849787.77</v>
          </cell>
          <cell r="G3537">
            <v>849787.77</v>
          </cell>
        </row>
        <row r="3538">
          <cell r="A3538" t="str">
            <v>601990.SH</v>
          </cell>
          <cell r="B3538" t="str">
            <v>南京证券</v>
          </cell>
          <cell r="C3538">
            <v>0</v>
          </cell>
          <cell r="D3538">
            <v>0</v>
          </cell>
          <cell r="E3538">
            <v>0</v>
          </cell>
          <cell r="F3538">
            <v>35618.54</v>
          </cell>
          <cell r="G3538">
            <v>-35618.54</v>
          </cell>
        </row>
        <row r="3539">
          <cell r="A3539" t="str">
            <v>300745.SZ</v>
          </cell>
          <cell r="B3539" t="str">
            <v>欣锐科技</v>
          </cell>
          <cell r="C3539">
            <v>0</v>
          </cell>
          <cell r="D3539">
            <v>0</v>
          </cell>
          <cell r="E3539">
            <v>0</v>
          </cell>
          <cell r="F3539">
            <v>-383309.72</v>
          </cell>
          <cell r="G3539">
            <v>383309.72</v>
          </cell>
        </row>
        <row r="3540">
          <cell r="A3540" t="str">
            <v>300746.SZ</v>
          </cell>
          <cell r="B3540" t="str">
            <v>汉嘉设计</v>
          </cell>
          <cell r="C3540">
            <v>0</v>
          </cell>
          <cell r="D3540">
            <v>0</v>
          </cell>
          <cell r="E3540">
            <v>0</v>
          </cell>
          <cell r="F3540">
            <v>-42985.32</v>
          </cell>
          <cell r="G3540">
            <v>42985.32</v>
          </cell>
        </row>
        <row r="3541">
          <cell r="A3541" t="str">
            <v>603486.SH</v>
          </cell>
          <cell r="B3541" t="str">
            <v>科沃斯</v>
          </cell>
          <cell r="C3541">
            <v>0</v>
          </cell>
          <cell r="D3541">
            <v>0</v>
          </cell>
          <cell r="E3541">
            <v>0</v>
          </cell>
          <cell r="F3541">
            <v>45614.05</v>
          </cell>
          <cell r="G3541">
            <v>-45614.05</v>
          </cell>
        </row>
        <row r="3542">
          <cell r="A3542" t="str">
            <v>601138.SH</v>
          </cell>
          <cell r="B3542" t="str">
            <v>工业富联</v>
          </cell>
          <cell r="C3542">
            <v>0</v>
          </cell>
          <cell r="D3542">
            <v>0</v>
          </cell>
          <cell r="E3542">
            <v>0</v>
          </cell>
          <cell r="F3542">
            <v>17706000</v>
          </cell>
          <cell r="G3542">
            <v>-17706000</v>
          </cell>
        </row>
        <row r="3543">
          <cell r="A3543" t="str">
            <v>601330.SH</v>
          </cell>
          <cell r="B3543" t="str">
            <v>绿色动力</v>
          </cell>
          <cell r="C3543">
            <v>0</v>
          </cell>
          <cell r="D3543">
            <v>0</v>
          </cell>
          <cell r="E3543">
            <v>0</v>
          </cell>
          <cell r="F3543">
            <v>-6283.57</v>
          </cell>
          <cell r="G3543">
            <v>6283.57</v>
          </cell>
        </row>
        <row r="3544">
          <cell r="A3544" t="str">
            <v>300750.SZ</v>
          </cell>
          <cell r="B3544" t="str">
            <v>宁德时代</v>
          </cell>
          <cell r="C3544">
            <v>0</v>
          </cell>
          <cell r="D3544">
            <v>0</v>
          </cell>
          <cell r="E3544">
            <v>0</v>
          </cell>
          <cell r="F3544">
            <v>1510439.77</v>
          </cell>
          <cell r="G3544">
            <v>-1510439.77</v>
          </cell>
        </row>
        <row r="3545">
          <cell r="A3545" t="str">
            <v>603666.SH</v>
          </cell>
          <cell r="B3545" t="str">
            <v>亿嘉和</v>
          </cell>
          <cell r="C3545">
            <v>0</v>
          </cell>
          <cell r="D3545">
            <v>0</v>
          </cell>
          <cell r="E3545">
            <v>0</v>
          </cell>
          <cell r="F3545">
            <v>152446.29</v>
          </cell>
          <cell r="G3545">
            <v>-152446.29</v>
          </cell>
        </row>
        <row r="3546">
          <cell r="A3546" t="str">
            <v>601066.SH</v>
          </cell>
          <cell r="B3546" t="str">
            <v>中信建投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</row>
        <row r="3547">
          <cell r="A3547" t="str">
            <v>300747.SZ</v>
          </cell>
          <cell r="B3547" t="str">
            <v>锐科激光</v>
          </cell>
          <cell r="C3547">
            <v>0</v>
          </cell>
          <cell r="D3547">
            <v>0</v>
          </cell>
          <cell r="E3547">
            <v>0</v>
          </cell>
          <cell r="F3547">
            <v>-68768.87</v>
          </cell>
          <cell r="G3547">
            <v>68768.87</v>
          </cell>
        </row>
        <row r="3548">
          <cell r="A3548" t="str">
            <v>603650.SH</v>
          </cell>
          <cell r="B3548" t="str">
            <v>彤程新材</v>
          </cell>
          <cell r="C3548">
            <v>0</v>
          </cell>
          <cell r="D3548">
            <v>0</v>
          </cell>
          <cell r="E3548">
            <v>0</v>
          </cell>
          <cell r="F3548">
            <v>17823000.97</v>
          </cell>
          <cell r="G3548">
            <v>-17823000.97</v>
          </cell>
        </row>
        <row r="3549">
          <cell r="A3549" t="str">
            <v>603693.SH</v>
          </cell>
          <cell r="B3549" t="str">
            <v>江苏新能</v>
          </cell>
          <cell r="C3549">
            <v>0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</row>
        <row r="3550">
          <cell r="A3550" t="str">
            <v>603105.SH</v>
          </cell>
          <cell r="B3550" t="str">
            <v>芯能科技</v>
          </cell>
          <cell r="C3550">
            <v>0</v>
          </cell>
          <cell r="D3550">
            <v>0</v>
          </cell>
          <cell r="E3550">
            <v>0</v>
          </cell>
          <cell r="F3550">
            <v>-13873853.86</v>
          </cell>
          <cell r="G3550">
            <v>13873853.86</v>
          </cell>
        </row>
        <row r="3551">
          <cell r="A3551" t="str">
            <v>603706.SH</v>
          </cell>
          <cell r="B3551" t="str">
            <v>东方环宇</v>
          </cell>
          <cell r="C3551">
            <v>0</v>
          </cell>
          <cell r="D3551">
            <v>0</v>
          </cell>
          <cell r="E3551">
            <v>0</v>
          </cell>
          <cell r="F3551">
            <v>-48408.3</v>
          </cell>
          <cell r="G3551">
            <v>48408.3</v>
          </cell>
        </row>
        <row r="3552">
          <cell r="A3552" t="str">
            <v>603713.SH</v>
          </cell>
          <cell r="B3552" t="str">
            <v>密尔克卫</v>
          </cell>
          <cell r="C3552">
            <v>0</v>
          </cell>
          <cell r="D3552">
            <v>0</v>
          </cell>
          <cell r="E3552">
            <v>0</v>
          </cell>
          <cell r="F3552">
            <v>17817352.34</v>
          </cell>
          <cell r="G3552">
            <v>-17817352.34</v>
          </cell>
        </row>
        <row r="3553">
          <cell r="A3553" t="str">
            <v>002932.SZ</v>
          </cell>
          <cell r="B3553" t="str">
            <v>明德生物</v>
          </cell>
          <cell r="C3553">
            <v>0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</row>
        <row r="3554">
          <cell r="A3554" t="str">
            <v>601869.SH</v>
          </cell>
          <cell r="B3554" t="str">
            <v>长飞光纤</v>
          </cell>
          <cell r="C3554">
            <v>0</v>
          </cell>
          <cell r="D3554">
            <v>0</v>
          </cell>
          <cell r="E3554">
            <v>0</v>
          </cell>
          <cell r="F3554">
            <v>-768484</v>
          </cell>
          <cell r="G3554">
            <v>768484</v>
          </cell>
        </row>
        <row r="3555">
          <cell r="A3555" t="str">
            <v>603657.SH</v>
          </cell>
          <cell r="B3555" t="str">
            <v>春光科技</v>
          </cell>
          <cell r="C3555">
            <v>0</v>
          </cell>
          <cell r="D3555">
            <v>0</v>
          </cell>
          <cell r="E3555">
            <v>0</v>
          </cell>
          <cell r="F3555">
            <v>253212.8</v>
          </cell>
          <cell r="G3555">
            <v>-253212.8</v>
          </cell>
        </row>
        <row r="3556">
          <cell r="A3556" t="str">
            <v>601606.SH</v>
          </cell>
          <cell r="B3556" t="str">
            <v>长城军工</v>
          </cell>
          <cell r="C3556">
            <v>0</v>
          </cell>
          <cell r="D3556">
            <v>0</v>
          </cell>
          <cell r="E3556">
            <v>0</v>
          </cell>
          <cell r="F3556">
            <v>115416.63</v>
          </cell>
          <cell r="G3556">
            <v>-115416.63</v>
          </cell>
        </row>
        <row r="3557">
          <cell r="A3557" t="str">
            <v>603192.SH</v>
          </cell>
          <cell r="B3557" t="str">
            <v>汇得科技</v>
          </cell>
          <cell r="C3557">
            <v>0</v>
          </cell>
          <cell r="D3557">
            <v>0</v>
          </cell>
          <cell r="E3557">
            <v>0</v>
          </cell>
          <cell r="F3557">
            <v>7982.3</v>
          </cell>
          <cell r="G3557">
            <v>-7982.3</v>
          </cell>
        </row>
        <row r="3558">
          <cell r="A3558" t="str">
            <v>300724.SZ</v>
          </cell>
          <cell r="B3558" t="str">
            <v>捷佳伟创</v>
          </cell>
          <cell r="C3558">
            <v>0</v>
          </cell>
          <cell r="D3558">
            <v>0</v>
          </cell>
          <cell r="E3558">
            <v>0</v>
          </cell>
          <cell r="F3558">
            <v>603918.97</v>
          </cell>
          <cell r="G3558">
            <v>-603918.97</v>
          </cell>
        </row>
        <row r="3559">
          <cell r="A3559" t="str">
            <v>601068.SH</v>
          </cell>
          <cell r="B3559" t="str">
            <v>中铝国际</v>
          </cell>
          <cell r="C3559">
            <v>0</v>
          </cell>
          <cell r="D3559">
            <v>0</v>
          </cell>
          <cell r="E3559">
            <v>0</v>
          </cell>
          <cell r="F3559">
            <v>4011276.54</v>
          </cell>
          <cell r="G3559">
            <v>-4011276.54</v>
          </cell>
        </row>
        <row r="3560">
          <cell r="A3560" t="str">
            <v>603590.SH</v>
          </cell>
          <cell r="B3560" t="str">
            <v>康辰药业</v>
          </cell>
          <cell r="C3560">
            <v>0</v>
          </cell>
          <cell r="D3560">
            <v>0</v>
          </cell>
          <cell r="E3560">
            <v>0</v>
          </cell>
          <cell r="F3560">
            <v>-1421.16</v>
          </cell>
          <cell r="G3560">
            <v>1421.16</v>
          </cell>
        </row>
        <row r="3561">
          <cell r="A3561" t="str">
            <v>002933.SZ</v>
          </cell>
          <cell r="B3561" t="str">
            <v>新兴装备</v>
          </cell>
          <cell r="C3561">
            <v>0</v>
          </cell>
          <cell r="D3561">
            <v>0</v>
          </cell>
          <cell r="E3561">
            <v>0</v>
          </cell>
          <cell r="F3561">
            <v>0</v>
          </cell>
          <cell r="G3561">
            <v>0</v>
          </cell>
        </row>
        <row r="3562">
          <cell r="A3562" t="str">
            <v>603583.SH</v>
          </cell>
          <cell r="B3562" t="str">
            <v>捷昌驱动</v>
          </cell>
          <cell r="C3562">
            <v>0</v>
          </cell>
          <cell r="D3562">
            <v>0</v>
          </cell>
          <cell r="E3562">
            <v>0</v>
          </cell>
          <cell r="F3562">
            <v>-199094.82</v>
          </cell>
          <cell r="G3562">
            <v>199094.82</v>
          </cell>
        </row>
        <row r="3563">
          <cell r="A3563" t="str">
            <v>002935.SZ</v>
          </cell>
          <cell r="B3563" t="str">
            <v>天奥电子</v>
          </cell>
          <cell r="C3563">
            <v>0</v>
          </cell>
          <cell r="D3563">
            <v>0</v>
          </cell>
          <cell r="E3563">
            <v>0</v>
          </cell>
          <cell r="F3563">
            <v>3614.01</v>
          </cell>
          <cell r="G3563">
            <v>-3614.01</v>
          </cell>
        </row>
        <row r="3564">
          <cell r="A3564" t="str">
            <v>601577.SH</v>
          </cell>
          <cell r="B3564" t="str">
            <v>长沙银行</v>
          </cell>
          <cell r="C3564">
            <v>0</v>
          </cell>
          <cell r="D3564">
            <v>0</v>
          </cell>
          <cell r="E3564">
            <v>0</v>
          </cell>
          <cell r="F3564">
            <v>426875000</v>
          </cell>
          <cell r="G3564">
            <v>-426875000</v>
          </cell>
        </row>
        <row r="3565">
          <cell r="A3565" t="str">
            <v>603297.SH</v>
          </cell>
          <cell r="B3565" t="str">
            <v>永新光学</v>
          </cell>
          <cell r="C3565">
            <v>0</v>
          </cell>
          <cell r="D3565">
            <v>0</v>
          </cell>
          <cell r="E3565">
            <v>0</v>
          </cell>
          <cell r="F3565">
            <v>79375319.43</v>
          </cell>
          <cell r="G3565">
            <v>-79375319.43</v>
          </cell>
        </row>
        <row r="3566">
          <cell r="A3566" t="str">
            <v>603790.SH</v>
          </cell>
          <cell r="B3566" t="str">
            <v>雅运股份</v>
          </cell>
          <cell r="C3566">
            <v>0</v>
          </cell>
          <cell r="D3566">
            <v>0</v>
          </cell>
          <cell r="E3566">
            <v>0</v>
          </cell>
          <cell r="F3566">
            <v>-2762332.52</v>
          </cell>
          <cell r="G3566">
            <v>2762332.52</v>
          </cell>
        </row>
        <row r="3567">
          <cell r="A3567" t="str">
            <v>002938.SZ</v>
          </cell>
          <cell r="B3567" t="str">
            <v>鹏鼎控股</v>
          </cell>
          <cell r="C3567">
            <v>0</v>
          </cell>
          <cell r="D3567">
            <v>0</v>
          </cell>
          <cell r="E3567">
            <v>0</v>
          </cell>
          <cell r="F3567">
            <v>-2503275.3</v>
          </cell>
          <cell r="G3567">
            <v>2503275.3</v>
          </cell>
        </row>
        <row r="3568">
          <cell r="A3568" t="str">
            <v>300748.SZ</v>
          </cell>
          <cell r="B3568" t="str">
            <v>金力永磁</v>
          </cell>
          <cell r="C3568">
            <v>0</v>
          </cell>
          <cell r="D3568">
            <v>0</v>
          </cell>
          <cell r="E3568">
            <v>0</v>
          </cell>
          <cell r="F3568">
            <v>519079.74</v>
          </cell>
          <cell r="G3568">
            <v>-519079.74</v>
          </cell>
        </row>
        <row r="3569">
          <cell r="A3569" t="str">
            <v>002936.SZ</v>
          </cell>
          <cell r="B3569" t="str">
            <v>郑州银行</v>
          </cell>
          <cell r="C3569">
            <v>0</v>
          </cell>
          <cell r="D3569">
            <v>0</v>
          </cell>
          <cell r="E3569">
            <v>0</v>
          </cell>
          <cell r="F3569">
            <v>0</v>
          </cell>
          <cell r="G3569">
            <v>0</v>
          </cell>
        </row>
        <row r="3570">
          <cell r="A3570" t="str">
            <v>002937.SZ</v>
          </cell>
          <cell r="B3570" t="str">
            <v>兴瑞科技</v>
          </cell>
          <cell r="C3570">
            <v>0</v>
          </cell>
          <cell r="D3570">
            <v>0</v>
          </cell>
          <cell r="E3570">
            <v>0</v>
          </cell>
          <cell r="F3570">
            <v>-6285.3</v>
          </cell>
          <cell r="G3570">
            <v>6285.3</v>
          </cell>
        </row>
        <row r="3571">
          <cell r="A3571" t="str">
            <v>300749.SZ</v>
          </cell>
          <cell r="B3571" t="str">
            <v>顶固集创</v>
          </cell>
          <cell r="C3571">
            <v>0</v>
          </cell>
          <cell r="D3571">
            <v>0</v>
          </cell>
          <cell r="E3571">
            <v>0</v>
          </cell>
          <cell r="F3571">
            <v>128425.23</v>
          </cell>
          <cell r="G3571">
            <v>-128425.23</v>
          </cell>
        </row>
        <row r="3572">
          <cell r="A3572" t="str">
            <v>603810.SH</v>
          </cell>
          <cell r="B3572" t="str">
            <v>丰山集团</v>
          </cell>
          <cell r="C3572">
            <v>0</v>
          </cell>
          <cell r="D3572">
            <v>0</v>
          </cell>
          <cell r="E3572">
            <v>0</v>
          </cell>
          <cell r="F3572">
            <v>-309100.16</v>
          </cell>
          <cell r="G3572">
            <v>309100.16</v>
          </cell>
        </row>
        <row r="3573">
          <cell r="A3573" t="str">
            <v>601162.SH</v>
          </cell>
          <cell r="B3573" t="str">
            <v>天风证券</v>
          </cell>
          <cell r="C3573">
            <v>0</v>
          </cell>
          <cell r="D3573">
            <v>0</v>
          </cell>
          <cell r="E3573">
            <v>0</v>
          </cell>
          <cell r="F3573">
            <v>-2560183.89</v>
          </cell>
          <cell r="G3573">
            <v>2560183.89</v>
          </cell>
        </row>
        <row r="3574">
          <cell r="A3574" t="str">
            <v>300760.SZ</v>
          </cell>
          <cell r="B3574" t="str">
            <v>迈瑞医疗</v>
          </cell>
          <cell r="C3574">
            <v>0</v>
          </cell>
          <cell r="D3574">
            <v>0</v>
          </cell>
          <cell r="E3574">
            <v>0</v>
          </cell>
          <cell r="F3574">
            <v>2851260</v>
          </cell>
          <cell r="G3574">
            <v>-2851260</v>
          </cell>
        </row>
        <row r="3575">
          <cell r="A3575" t="str">
            <v>002939.SZ</v>
          </cell>
          <cell r="B3575" t="str">
            <v>长城证券</v>
          </cell>
          <cell r="C3575">
            <v>0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</row>
        <row r="3576">
          <cell r="A3576" t="str">
            <v>300694.SZ</v>
          </cell>
          <cell r="B3576" t="str">
            <v>蠡湖股份</v>
          </cell>
          <cell r="C3576">
            <v>0</v>
          </cell>
          <cell r="D3576">
            <v>0</v>
          </cell>
          <cell r="E3576">
            <v>0</v>
          </cell>
          <cell r="F3576">
            <v>-3141414.02</v>
          </cell>
          <cell r="G3576">
            <v>3141414.02</v>
          </cell>
        </row>
        <row r="3577">
          <cell r="A3577" t="str">
            <v>002940.SZ</v>
          </cell>
          <cell r="B3577" t="str">
            <v>昂利康</v>
          </cell>
          <cell r="C3577">
            <v>0</v>
          </cell>
          <cell r="D3577">
            <v>0</v>
          </cell>
          <cell r="E3577">
            <v>0</v>
          </cell>
          <cell r="F3577">
            <v>3514.56</v>
          </cell>
          <cell r="G3577">
            <v>-3514.56</v>
          </cell>
        </row>
        <row r="3578">
          <cell r="A3578" t="str">
            <v>300674.SZ</v>
          </cell>
          <cell r="B3578" t="str">
            <v>宇信科技</v>
          </cell>
          <cell r="C3578">
            <v>0</v>
          </cell>
          <cell r="D3578">
            <v>0</v>
          </cell>
          <cell r="E3578">
            <v>0</v>
          </cell>
          <cell r="F3578">
            <v>-17273.58</v>
          </cell>
          <cell r="G3578">
            <v>17273.58</v>
          </cell>
        </row>
        <row r="3579">
          <cell r="A3579" t="str">
            <v>002941.SZ</v>
          </cell>
          <cell r="B3579" t="str">
            <v>新疆交建</v>
          </cell>
          <cell r="C3579">
            <v>0</v>
          </cell>
          <cell r="D3579">
            <v>0</v>
          </cell>
          <cell r="E3579">
            <v>0</v>
          </cell>
          <cell r="F3579">
            <v>2703330.26</v>
          </cell>
          <cell r="G3579">
            <v>-2703330.26</v>
          </cell>
        </row>
        <row r="3580">
          <cell r="A3580" t="str">
            <v>002942.SZ</v>
          </cell>
          <cell r="B3580" t="str">
            <v>新农股份</v>
          </cell>
          <cell r="C3580">
            <v>0</v>
          </cell>
          <cell r="D3580">
            <v>0</v>
          </cell>
          <cell r="E3580">
            <v>0</v>
          </cell>
          <cell r="F3580">
            <v>-221980.89</v>
          </cell>
          <cell r="G3580">
            <v>221980.89</v>
          </cell>
        </row>
        <row r="3581">
          <cell r="A3581" t="str">
            <v>300751.SZ</v>
          </cell>
          <cell r="B3581" t="str">
            <v>迈为股份</v>
          </cell>
          <cell r="C3581">
            <v>0</v>
          </cell>
          <cell r="D3581">
            <v>0</v>
          </cell>
          <cell r="E3581">
            <v>0</v>
          </cell>
          <cell r="F3581">
            <v>0</v>
          </cell>
          <cell r="G3581">
            <v>0</v>
          </cell>
        </row>
        <row r="3582">
          <cell r="A3582" t="str">
            <v>601319.SH</v>
          </cell>
          <cell r="B3582" t="str">
            <v>中国人保</v>
          </cell>
          <cell r="C3582">
            <v>0</v>
          </cell>
          <cell r="D3582">
            <v>0</v>
          </cell>
          <cell r="E3582">
            <v>0</v>
          </cell>
          <cell r="F3582">
            <v>87000000</v>
          </cell>
          <cell r="G3582">
            <v>-87000000</v>
          </cell>
        </row>
        <row r="3583">
          <cell r="A3583" t="str">
            <v>603220.SH</v>
          </cell>
          <cell r="B3583" t="str">
            <v>中贝通信</v>
          </cell>
          <cell r="C3583">
            <v>0</v>
          </cell>
          <cell r="D3583">
            <v>0</v>
          </cell>
          <cell r="E3583">
            <v>0</v>
          </cell>
          <cell r="F3583">
            <v>-69824.74</v>
          </cell>
          <cell r="G3583">
            <v>69824.74</v>
          </cell>
        </row>
        <row r="3584">
          <cell r="A3584" t="str">
            <v>002943.SZ</v>
          </cell>
          <cell r="B3584" t="str">
            <v>宇晶股份</v>
          </cell>
          <cell r="C3584">
            <v>0</v>
          </cell>
          <cell r="D3584">
            <v>0</v>
          </cell>
          <cell r="E3584">
            <v>0</v>
          </cell>
          <cell r="F3584">
            <v>37119.14</v>
          </cell>
          <cell r="G3584">
            <v>-37119.14</v>
          </cell>
        </row>
        <row r="3585">
          <cell r="A3585" t="str">
            <v>603187.SH</v>
          </cell>
          <cell r="B3585" t="str">
            <v>海容冷链</v>
          </cell>
          <cell r="C3585">
            <v>0</v>
          </cell>
          <cell r="D3585">
            <v>0</v>
          </cell>
          <cell r="E3585">
            <v>0</v>
          </cell>
          <cell r="F3585">
            <v>29388.07</v>
          </cell>
          <cell r="G3585">
            <v>-29388.07</v>
          </cell>
        </row>
        <row r="3586">
          <cell r="A3586" t="str">
            <v>300752.SZ</v>
          </cell>
          <cell r="B3586" t="str">
            <v>隆利科技</v>
          </cell>
          <cell r="C3586">
            <v>0</v>
          </cell>
          <cell r="D3586">
            <v>0</v>
          </cell>
          <cell r="E3586">
            <v>0</v>
          </cell>
          <cell r="F3586">
            <v>-36310.69</v>
          </cell>
          <cell r="G3586">
            <v>36310.69</v>
          </cell>
        </row>
        <row r="3587">
          <cell r="A3587" t="str">
            <v>601860.SH</v>
          </cell>
          <cell r="B3587" t="str">
            <v>紫金银行</v>
          </cell>
          <cell r="C3587">
            <v>0</v>
          </cell>
          <cell r="D3587">
            <v>0</v>
          </cell>
          <cell r="E3587">
            <v>0</v>
          </cell>
          <cell r="F3587">
            <v>12953000</v>
          </cell>
          <cell r="G3587">
            <v>-12953000</v>
          </cell>
        </row>
        <row r="3588">
          <cell r="A3588" t="str">
            <v>300753.SZ</v>
          </cell>
          <cell r="B3588" t="str">
            <v>爱朋医疗</v>
          </cell>
          <cell r="C3588">
            <v>0</v>
          </cell>
          <cell r="D3588">
            <v>0</v>
          </cell>
          <cell r="E3588">
            <v>0</v>
          </cell>
          <cell r="F3588">
            <v>0</v>
          </cell>
          <cell r="G3588">
            <v>0</v>
          </cell>
        </row>
        <row r="3589">
          <cell r="A3589" t="str">
            <v>603121.SH</v>
          </cell>
          <cell r="B3589" t="str">
            <v>华培动力</v>
          </cell>
          <cell r="C3589">
            <v>0</v>
          </cell>
          <cell r="D3589">
            <v>0</v>
          </cell>
          <cell r="E3589">
            <v>0</v>
          </cell>
          <cell r="F3589">
            <v>-40010.19</v>
          </cell>
          <cell r="G3589">
            <v>40010.19</v>
          </cell>
        </row>
        <row r="3590">
          <cell r="A3590" t="str">
            <v>603629.SH</v>
          </cell>
          <cell r="B3590" t="str">
            <v>利通电子</v>
          </cell>
          <cell r="C3590">
            <v>0</v>
          </cell>
          <cell r="D3590">
            <v>0</v>
          </cell>
          <cell r="E3590">
            <v>0</v>
          </cell>
          <cell r="F3590">
            <v>4704690.41</v>
          </cell>
          <cell r="G3590">
            <v>-4704690.41</v>
          </cell>
        </row>
        <row r="3591">
          <cell r="A3591" t="str">
            <v>002948.SZ</v>
          </cell>
          <cell r="B3591" t="str">
            <v>青岛银行</v>
          </cell>
          <cell r="C3591">
            <v>0</v>
          </cell>
          <cell r="D3591">
            <v>0</v>
          </cell>
          <cell r="E3591">
            <v>0</v>
          </cell>
          <cell r="F3591">
            <v>-404000</v>
          </cell>
          <cell r="G3591">
            <v>404000</v>
          </cell>
        </row>
        <row r="3592">
          <cell r="A3592" t="str">
            <v>002945.SZ</v>
          </cell>
          <cell r="B3592" t="str">
            <v>华林证券</v>
          </cell>
          <cell r="C3592">
            <v>0</v>
          </cell>
          <cell r="D3592">
            <v>0</v>
          </cell>
          <cell r="E3592">
            <v>0</v>
          </cell>
          <cell r="F3592">
            <v>434818.24</v>
          </cell>
          <cell r="G3592">
            <v>-434818.24</v>
          </cell>
        </row>
        <row r="3593">
          <cell r="A3593" t="str">
            <v>603185.SH</v>
          </cell>
          <cell r="B3593" t="str">
            <v>上机数控</v>
          </cell>
          <cell r="C3593">
            <v>0</v>
          </cell>
          <cell r="D3593">
            <v>0</v>
          </cell>
          <cell r="E3593">
            <v>0</v>
          </cell>
          <cell r="F3593">
            <v>-7830.15</v>
          </cell>
          <cell r="G3593">
            <v>7830.15</v>
          </cell>
        </row>
        <row r="3594">
          <cell r="A3594" t="str">
            <v>300755.SZ</v>
          </cell>
          <cell r="B3594" t="str">
            <v>华致酒行</v>
          </cell>
          <cell r="C3594">
            <v>0</v>
          </cell>
          <cell r="D3594">
            <v>0</v>
          </cell>
          <cell r="E3594">
            <v>0</v>
          </cell>
          <cell r="F3594">
            <v>-12695.6</v>
          </cell>
          <cell r="G3594">
            <v>12695.6</v>
          </cell>
        </row>
        <row r="3595">
          <cell r="A3595" t="str">
            <v>300756.SZ</v>
          </cell>
          <cell r="B3595" t="str">
            <v>金马游乐</v>
          </cell>
          <cell r="C3595">
            <v>0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</row>
        <row r="3596">
          <cell r="A3596" t="str">
            <v>300757.SZ</v>
          </cell>
          <cell r="B3596" t="str">
            <v>罗博特科</v>
          </cell>
          <cell r="C3596">
            <v>0</v>
          </cell>
          <cell r="D3596">
            <v>0</v>
          </cell>
          <cell r="E3596">
            <v>0</v>
          </cell>
          <cell r="F3596">
            <v>0</v>
          </cell>
          <cell r="G3596">
            <v>0</v>
          </cell>
        </row>
        <row r="3597">
          <cell r="A3597" t="str">
            <v>603332.SH</v>
          </cell>
          <cell r="B3597" t="str">
            <v>苏州龙杰</v>
          </cell>
          <cell r="C3597">
            <v>0</v>
          </cell>
          <cell r="D3597">
            <v>0</v>
          </cell>
          <cell r="E3597">
            <v>0</v>
          </cell>
          <cell r="F3597">
            <v>39029.13</v>
          </cell>
          <cell r="G3597">
            <v>-39029.13</v>
          </cell>
        </row>
        <row r="3598">
          <cell r="A3598" t="str">
            <v>603739.SH</v>
          </cell>
          <cell r="B3598" t="str">
            <v>蔚蓝生物</v>
          </cell>
          <cell r="C3598">
            <v>0</v>
          </cell>
          <cell r="D3598">
            <v>0</v>
          </cell>
          <cell r="E3598">
            <v>0</v>
          </cell>
          <cell r="F3598">
            <v>13810.47</v>
          </cell>
          <cell r="G3598">
            <v>-13810.47</v>
          </cell>
        </row>
        <row r="3599">
          <cell r="A3599" t="str">
            <v>001872.SZ</v>
          </cell>
          <cell r="B3599" t="str">
            <v>招商港口</v>
          </cell>
          <cell r="C3599">
            <v>0</v>
          </cell>
          <cell r="D3599">
            <v>0</v>
          </cell>
          <cell r="E3599">
            <v>0</v>
          </cell>
          <cell r="F3599">
            <v>9352429.28</v>
          </cell>
          <cell r="G3599">
            <v>-9352429.28</v>
          </cell>
        </row>
        <row r="3600">
          <cell r="A3600" t="str">
            <v>601975.SH</v>
          </cell>
          <cell r="B3600" t="str">
            <v>招商南油</v>
          </cell>
          <cell r="C3600">
            <v>0</v>
          </cell>
          <cell r="D3600">
            <v>0</v>
          </cell>
          <cell r="E3600">
            <v>0</v>
          </cell>
          <cell r="F3600">
            <v>12570168.01</v>
          </cell>
          <cell r="G3600">
            <v>-12570168.01</v>
          </cell>
        </row>
        <row r="3601">
          <cell r="A3601" t="str">
            <v>601298.SH</v>
          </cell>
          <cell r="B3601" t="str">
            <v>青岛港</v>
          </cell>
          <cell r="C3601">
            <v>0</v>
          </cell>
          <cell r="D3601">
            <v>0</v>
          </cell>
          <cell r="E3601">
            <v>0</v>
          </cell>
          <cell r="F3601">
            <v>13177136</v>
          </cell>
          <cell r="G3601">
            <v>-13177136</v>
          </cell>
        </row>
        <row r="3602">
          <cell r="A3602" t="str">
            <v>601615.SH</v>
          </cell>
          <cell r="B3602" t="str">
            <v>明阳智能</v>
          </cell>
          <cell r="C3602">
            <v>0</v>
          </cell>
          <cell r="D3602">
            <v>0</v>
          </cell>
          <cell r="E3602">
            <v>0</v>
          </cell>
          <cell r="F3602">
            <v>-3345512.17</v>
          </cell>
          <cell r="G3602">
            <v>3345512.17</v>
          </cell>
        </row>
        <row r="3603">
          <cell r="A3603" t="str">
            <v>603700.SH</v>
          </cell>
          <cell r="B3603" t="str">
            <v>宁水集团</v>
          </cell>
          <cell r="C3603">
            <v>0</v>
          </cell>
          <cell r="D3603">
            <v>0</v>
          </cell>
          <cell r="E3603">
            <v>0</v>
          </cell>
          <cell r="F3603">
            <v>2920.95</v>
          </cell>
          <cell r="G3603">
            <v>-2920.95</v>
          </cell>
        </row>
        <row r="3604">
          <cell r="A3604" t="str">
            <v>300759.SZ</v>
          </cell>
          <cell r="B3604" t="str">
            <v>康龙化成</v>
          </cell>
          <cell r="C3604">
            <v>0</v>
          </cell>
          <cell r="D3604">
            <v>0</v>
          </cell>
          <cell r="E3604">
            <v>0</v>
          </cell>
          <cell r="F3604">
            <v>-1140189.77</v>
          </cell>
          <cell r="G3604">
            <v>1140189.77</v>
          </cell>
        </row>
        <row r="3605">
          <cell r="A3605" t="str">
            <v>002946.SZ</v>
          </cell>
          <cell r="B3605" t="str">
            <v>新乳业</v>
          </cell>
          <cell r="C3605">
            <v>0</v>
          </cell>
          <cell r="D3605">
            <v>0</v>
          </cell>
          <cell r="E3605">
            <v>0</v>
          </cell>
          <cell r="F3605">
            <v>-6512094.99</v>
          </cell>
          <cell r="G3605">
            <v>6512094.99</v>
          </cell>
        </row>
        <row r="3606">
          <cell r="A3606" t="str">
            <v>300758.SZ</v>
          </cell>
          <cell r="B3606" t="str">
            <v>七彩化学</v>
          </cell>
          <cell r="C3606">
            <v>0</v>
          </cell>
          <cell r="D3606">
            <v>0</v>
          </cell>
          <cell r="E3606">
            <v>0</v>
          </cell>
          <cell r="F3606">
            <v>4828754.41</v>
          </cell>
          <cell r="G3606">
            <v>-4828754.41</v>
          </cell>
        </row>
        <row r="3607">
          <cell r="A3607" t="str">
            <v>601598.SH</v>
          </cell>
          <cell r="B3607" t="str">
            <v>中国外运</v>
          </cell>
          <cell r="C3607">
            <v>0</v>
          </cell>
          <cell r="D3607">
            <v>0</v>
          </cell>
          <cell r="E3607">
            <v>0</v>
          </cell>
          <cell r="F3607">
            <v>107310160.48</v>
          </cell>
          <cell r="G3607">
            <v>-107310160.48</v>
          </cell>
        </row>
        <row r="3608">
          <cell r="A3608" t="str">
            <v>002947.SZ</v>
          </cell>
          <cell r="B3608" t="str">
            <v>恒铭达</v>
          </cell>
          <cell r="C3608">
            <v>0</v>
          </cell>
          <cell r="D3608">
            <v>0</v>
          </cell>
          <cell r="E3608">
            <v>0</v>
          </cell>
          <cell r="F3608">
            <v>513641.86</v>
          </cell>
          <cell r="G3608">
            <v>-513641.86</v>
          </cell>
        </row>
        <row r="3609">
          <cell r="A3609" t="str">
            <v>603351.SH</v>
          </cell>
          <cell r="B3609" t="str">
            <v>威尔药业</v>
          </cell>
          <cell r="C3609">
            <v>0</v>
          </cell>
          <cell r="D3609">
            <v>0</v>
          </cell>
          <cell r="E3609">
            <v>0</v>
          </cell>
          <cell r="F3609">
            <v>-49549.7</v>
          </cell>
          <cell r="G3609">
            <v>49549.7</v>
          </cell>
        </row>
        <row r="3610">
          <cell r="A3610" t="str">
            <v>600928.SH</v>
          </cell>
          <cell r="B3610" t="str">
            <v>西安银行</v>
          </cell>
          <cell r="C3610">
            <v>0</v>
          </cell>
          <cell r="D3610">
            <v>0</v>
          </cell>
          <cell r="E3610">
            <v>0</v>
          </cell>
          <cell r="F3610">
            <v>2436000</v>
          </cell>
          <cell r="G3610">
            <v>-2436000</v>
          </cell>
        </row>
        <row r="3611">
          <cell r="A3611" t="str">
            <v>601865.SH</v>
          </cell>
          <cell r="B3611" t="str">
            <v>福莱特</v>
          </cell>
          <cell r="C3611">
            <v>0</v>
          </cell>
          <cell r="D3611">
            <v>0</v>
          </cell>
          <cell r="E3611">
            <v>0</v>
          </cell>
          <cell r="F3611">
            <v>3349838.44</v>
          </cell>
          <cell r="G3611">
            <v>-3349838.44</v>
          </cell>
        </row>
        <row r="3612">
          <cell r="A3612" t="str">
            <v>300761.SZ</v>
          </cell>
          <cell r="B3612" t="str">
            <v>立华股份</v>
          </cell>
          <cell r="C3612">
            <v>0</v>
          </cell>
          <cell r="D3612">
            <v>0</v>
          </cell>
          <cell r="E3612">
            <v>0</v>
          </cell>
          <cell r="F3612">
            <v>-49882184.13</v>
          </cell>
          <cell r="G3612">
            <v>49882184.13</v>
          </cell>
        </row>
        <row r="3613">
          <cell r="A3613" t="str">
            <v>603956.SH</v>
          </cell>
          <cell r="B3613" t="str">
            <v>威派格</v>
          </cell>
          <cell r="C3613">
            <v>0</v>
          </cell>
          <cell r="D3613">
            <v>0</v>
          </cell>
          <cell r="E3613">
            <v>0</v>
          </cell>
          <cell r="F3613">
            <v>331427.58</v>
          </cell>
          <cell r="G3613">
            <v>-331427.58</v>
          </cell>
        </row>
        <row r="3614">
          <cell r="A3614" t="str">
            <v>002949.SZ</v>
          </cell>
          <cell r="B3614" t="str">
            <v>华阳国际</v>
          </cell>
          <cell r="C3614">
            <v>0</v>
          </cell>
          <cell r="D3614">
            <v>0</v>
          </cell>
          <cell r="E3614">
            <v>0</v>
          </cell>
          <cell r="F3614">
            <v>177179.19</v>
          </cell>
          <cell r="G3614">
            <v>-177179.19</v>
          </cell>
        </row>
        <row r="3615">
          <cell r="A3615" t="str">
            <v>603681.SH</v>
          </cell>
          <cell r="B3615" t="str">
            <v>永冠新材</v>
          </cell>
          <cell r="C3615">
            <v>0</v>
          </cell>
          <cell r="D3615">
            <v>0</v>
          </cell>
          <cell r="E3615">
            <v>0</v>
          </cell>
          <cell r="F3615">
            <v>-6310.61</v>
          </cell>
          <cell r="G3615">
            <v>6310.61</v>
          </cell>
        </row>
        <row r="3616">
          <cell r="A3616" t="str">
            <v>002958.SZ</v>
          </cell>
          <cell r="B3616" t="str">
            <v>青农商行</v>
          </cell>
          <cell r="C3616">
            <v>0</v>
          </cell>
          <cell r="D3616">
            <v>0</v>
          </cell>
          <cell r="E3616">
            <v>0</v>
          </cell>
          <cell r="F3616">
            <v>-3692000</v>
          </cell>
          <cell r="G3616">
            <v>3692000</v>
          </cell>
        </row>
        <row r="3617">
          <cell r="A3617" t="str">
            <v>002950.SZ</v>
          </cell>
          <cell r="B3617" t="str">
            <v>奥美医疗</v>
          </cell>
          <cell r="C3617">
            <v>0</v>
          </cell>
          <cell r="D3617">
            <v>0</v>
          </cell>
          <cell r="E3617">
            <v>0</v>
          </cell>
          <cell r="F3617">
            <v>-84819.98</v>
          </cell>
          <cell r="G3617">
            <v>84819.98</v>
          </cell>
        </row>
        <row r="3618">
          <cell r="A3618" t="str">
            <v>300762.SZ</v>
          </cell>
          <cell r="B3618" t="str">
            <v>上海瀚讯</v>
          </cell>
          <cell r="C3618">
            <v>0</v>
          </cell>
          <cell r="D3618">
            <v>0</v>
          </cell>
          <cell r="E3618">
            <v>0</v>
          </cell>
          <cell r="F3618">
            <v>0</v>
          </cell>
          <cell r="G3618">
            <v>0</v>
          </cell>
        </row>
        <row r="3619">
          <cell r="A3619" t="str">
            <v>002951.SZ</v>
          </cell>
          <cell r="B3619" t="str">
            <v>金时科技</v>
          </cell>
          <cell r="C3619">
            <v>0</v>
          </cell>
          <cell r="D3619">
            <v>0</v>
          </cell>
          <cell r="E3619">
            <v>0</v>
          </cell>
          <cell r="F3619">
            <v>1562287.94</v>
          </cell>
          <cell r="G3619">
            <v>-1562287.94</v>
          </cell>
        </row>
        <row r="3620">
          <cell r="A3620" t="str">
            <v>300766.SZ</v>
          </cell>
          <cell r="B3620" t="str">
            <v>每日互动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</row>
        <row r="3621">
          <cell r="A3621" t="str">
            <v>300765.SZ</v>
          </cell>
          <cell r="B3621" t="str">
            <v>新诺威</v>
          </cell>
          <cell r="C3621">
            <v>0</v>
          </cell>
          <cell r="D3621">
            <v>0</v>
          </cell>
          <cell r="E3621">
            <v>0</v>
          </cell>
          <cell r="F3621">
            <v>0</v>
          </cell>
          <cell r="G3621">
            <v>0</v>
          </cell>
        </row>
        <row r="3622">
          <cell r="A3622" t="str">
            <v>300763.SZ</v>
          </cell>
          <cell r="B3622" t="str">
            <v>锦浪科技</v>
          </cell>
          <cell r="C3622">
            <v>0</v>
          </cell>
          <cell r="D3622">
            <v>0</v>
          </cell>
          <cell r="E3622">
            <v>0</v>
          </cell>
          <cell r="F3622">
            <v>2119.87</v>
          </cell>
          <cell r="G3622">
            <v>-2119.87</v>
          </cell>
        </row>
        <row r="3623">
          <cell r="A3623" t="str">
            <v>002952.SZ</v>
          </cell>
          <cell r="B3623" t="str">
            <v>亚世光电</v>
          </cell>
          <cell r="C3623">
            <v>0</v>
          </cell>
          <cell r="D3623">
            <v>0</v>
          </cell>
          <cell r="E3623">
            <v>0</v>
          </cell>
          <cell r="F3623">
            <v>0</v>
          </cell>
          <cell r="G3623">
            <v>0</v>
          </cell>
        </row>
        <row r="3624">
          <cell r="A3624" t="str">
            <v>300767.SZ</v>
          </cell>
          <cell r="B3624" t="str">
            <v>震安科技</v>
          </cell>
          <cell r="C3624">
            <v>0</v>
          </cell>
          <cell r="D3624">
            <v>0</v>
          </cell>
          <cell r="E3624">
            <v>0</v>
          </cell>
          <cell r="F3624">
            <v>38211.87</v>
          </cell>
          <cell r="G3624">
            <v>-38211.87</v>
          </cell>
        </row>
        <row r="3625">
          <cell r="A3625" t="str">
            <v>603379.SH</v>
          </cell>
          <cell r="B3625" t="str">
            <v>三美股份</v>
          </cell>
          <cell r="C3625">
            <v>0</v>
          </cell>
          <cell r="D3625">
            <v>0</v>
          </cell>
          <cell r="E3625">
            <v>0</v>
          </cell>
          <cell r="F3625">
            <v>389152</v>
          </cell>
          <cell r="G3625">
            <v>-389152</v>
          </cell>
        </row>
        <row r="3626">
          <cell r="A3626" t="str">
            <v>603967.SH</v>
          </cell>
          <cell r="B3626" t="str">
            <v>中创物流</v>
          </cell>
          <cell r="C3626">
            <v>0</v>
          </cell>
          <cell r="D3626">
            <v>0</v>
          </cell>
          <cell r="E3626">
            <v>0</v>
          </cell>
          <cell r="F3626">
            <v>2954617.59</v>
          </cell>
          <cell r="G3626">
            <v>-2954617.59</v>
          </cell>
        </row>
        <row r="3627">
          <cell r="A3627" t="str">
            <v>300768.SZ</v>
          </cell>
          <cell r="B3627" t="str">
            <v>迪普科技</v>
          </cell>
          <cell r="C3627">
            <v>0</v>
          </cell>
          <cell r="D3627">
            <v>0</v>
          </cell>
          <cell r="E3627">
            <v>0</v>
          </cell>
          <cell r="F3627">
            <v>98859.35</v>
          </cell>
          <cell r="G3627">
            <v>-98859.35</v>
          </cell>
        </row>
        <row r="3628">
          <cell r="A3628" t="str">
            <v>603068.SH</v>
          </cell>
          <cell r="B3628" t="str">
            <v>博通集成</v>
          </cell>
          <cell r="C3628">
            <v>0</v>
          </cell>
          <cell r="D3628">
            <v>0</v>
          </cell>
          <cell r="E3628">
            <v>0</v>
          </cell>
          <cell r="F3628">
            <v>0</v>
          </cell>
          <cell r="G3628">
            <v>0</v>
          </cell>
        </row>
        <row r="3629">
          <cell r="A3629" t="str">
            <v>603317.SH</v>
          </cell>
          <cell r="B3629" t="str">
            <v>天味食品</v>
          </cell>
          <cell r="C3629">
            <v>0</v>
          </cell>
          <cell r="D3629">
            <v>0</v>
          </cell>
          <cell r="E3629">
            <v>0</v>
          </cell>
          <cell r="F3629">
            <v>-691760.3</v>
          </cell>
          <cell r="G3629">
            <v>691760.3</v>
          </cell>
        </row>
        <row r="3630">
          <cell r="A3630" t="str">
            <v>300769.SZ</v>
          </cell>
          <cell r="B3630" t="str">
            <v>德方纳米</v>
          </cell>
          <cell r="C3630">
            <v>0</v>
          </cell>
          <cell r="D3630">
            <v>0</v>
          </cell>
          <cell r="E3630">
            <v>0</v>
          </cell>
          <cell r="F3630">
            <v>5358583.71</v>
          </cell>
          <cell r="G3630">
            <v>-5358583.71</v>
          </cell>
        </row>
        <row r="3631">
          <cell r="A3631" t="str">
            <v>300770.SZ</v>
          </cell>
          <cell r="B3631" t="str">
            <v>新媒股份</v>
          </cell>
          <cell r="C3631">
            <v>0</v>
          </cell>
          <cell r="D3631">
            <v>0</v>
          </cell>
          <cell r="E3631">
            <v>0</v>
          </cell>
          <cell r="F3631">
            <v>-71036.34</v>
          </cell>
          <cell r="G3631">
            <v>71036.34</v>
          </cell>
        </row>
        <row r="3632">
          <cell r="A3632" t="str">
            <v>300771.SZ</v>
          </cell>
          <cell r="B3632" t="str">
            <v>智莱科技</v>
          </cell>
          <cell r="C3632">
            <v>0</v>
          </cell>
          <cell r="D3632">
            <v>0</v>
          </cell>
          <cell r="E3632">
            <v>0</v>
          </cell>
          <cell r="F3632">
            <v>11187.08</v>
          </cell>
          <cell r="G3632">
            <v>-11187.08</v>
          </cell>
        </row>
        <row r="3633">
          <cell r="A3633" t="str">
            <v>300773.SZ</v>
          </cell>
          <cell r="B3633" t="str">
            <v>拉卡拉</v>
          </cell>
          <cell r="C3633">
            <v>0</v>
          </cell>
          <cell r="D3633">
            <v>0</v>
          </cell>
          <cell r="E3633">
            <v>0</v>
          </cell>
          <cell r="F3633">
            <v>-2922875.87</v>
          </cell>
          <cell r="G3633">
            <v>2922875.87</v>
          </cell>
        </row>
        <row r="3634">
          <cell r="A3634" t="str">
            <v>300772.SZ</v>
          </cell>
          <cell r="B3634" t="str">
            <v>运达股份</v>
          </cell>
          <cell r="C3634">
            <v>0</v>
          </cell>
          <cell r="D3634">
            <v>0</v>
          </cell>
          <cell r="E3634">
            <v>0</v>
          </cell>
          <cell r="F3634">
            <v>-11543.32</v>
          </cell>
          <cell r="G3634">
            <v>11543.32</v>
          </cell>
        </row>
        <row r="3635">
          <cell r="A3635" t="str">
            <v>603982.SH</v>
          </cell>
          <cell r="B3635" t="str">
            <v>泉峰汽车</v>
          </cell>
          <cell r="C3635">
            <v>0</v>
          </cell>
          <cell r="D3635">
            <v>0</v>
          </cell>
          <cell r="E3635">
            <v>0</v>
          </cell>
          <cell r="F3635">
            <v>-510855.7</v>
          </cell>
          <cell r="G3635">
            <v>510855.7</v>
          </cell>
        </row>
        <row r="3636">
          <cell r="A3636" t="str">
            <v>002953.SZ</v>
          </cell>
          <cell r="B3636" t="str">
            <v>日丰股份</v>
          </cell>
          <cell r="C3636">
            <v>0</v>
          </cell>
          <cell r="D3636">
            <v>0</v>
          </cell>
          <cell r="E3636">
            <v>0</v>
          </cell>
          <cell r="F3636">
            <v>3009410.15</v>
          </cell>
          <cell r="G3636">
            <v>-3009410.15</v>
          </cell>
        </row>
        <row r="3637">
          <cell r="A3637" t="str">
            <v>603697.SH</v>
          </cell>
          <cell r="B3637" t="str">
            <v>有友食品</v>
          </cell>
          <cell r="C3637">
            <v>0</v>
          </cell>
          <cell r="D3637">
            <v>0</v>
          </cell>
          <cell r="E3637">
            <v>0</v>
          </cell>
          <cell r="F3637">
            <v>-22929.94</v>
          </cell>
          <cell r="G3637">
            <v>22929.94</v>
          </cell>
        </row>
        <row r="3638">
          <cell r="A3638" t="str">
            <v>300777.SZ</v>
          </cell>
          <cell r="B3638" t="str">
            <v>中简科技</v>
          </cell>
          <cell r="C3638">
            <v>0</v>
          </cell>
          <cell r="D3638">
            <v>0</v>
          </cell>
          <cell r="E3638">
            <v>0</v>
          </cell>
          <cell r="F3638">
            <v>0</v>
          </cell>
          <cell r="G3638">
            <v>0</v>
          </cell>
        </row>
        <row r="3639">
          <cell r="A3639" t="str">
            <v>600989.SH</v>
          </cell>
          <cell r="B3639" t="str">
            <v>宝丰能源</v>
          </cell>
          <cell r="C3639">
            <v>0</v>
          </cell>
          <cell r="D3639">
            <v>0</v>
          </cell>
          <cell r="E3639">
            <v>0</v>
          </cell>
          <cell r="F3639">
            <v>-27772474.16</v>
          </cell>
          <cell r="G3639">
            <v>27772474.16</v>
          </cell>
        </row>
        <row r="3640">
          <cell r="A3640" t="str">
            <v>603267.SH</v>
          </cell>
          <cell r="B3640" t="str">
            <v>鸿远电子</v>
          </cell>
          <cell r="C3640">
            <v>0</v>
          </cell>
          <cell r="D3640">
            <v>0</v>
          </cell>
          <cell r="E3640">
            <v>0</v>
          </cell>
          <cell r="F3640">
            <v>1697454.73</v>
          </cell>
          <cell r="G3640">
            <v>-1697454.73</v>
          </cell>
        </row>
        <row r="3641">
          <cell r="A3641" t="str">
            <v>300778.SZ</v>
          </cell>
          <cell r="B3641" t="str">
            <v>新城市</v>
          </cell>
          <cell r="C3641">
            <v>0</v>
          </cell>
          <cell r="D3641">
            <v>0</v>
          </cell>
          <cell r="E3641">
            <v>0</v>
          </cell>
          <cell r="F3641">
            <v>-5056.2</v>
          </cell>
          <cell r="G3641">
            <v>5056.2</v>
          </cell>
        </row>
        <row r="3642">
          <cell r="A3642" t="str">
            <v>002955.SZ</v>
          </cell>
          <cell r="B3642" t="str">
            <v>鸿合科技</v>
          </cell>
          <cell r="C3642">
            <v>0</v>
          </cell>
          <cell r="D3642">
            <v>0</v>
          </cell>
          <cell r="E3642">
            <v>0</v>
          </cell>
          <cell r="F3642">
            <v>-472945.23</v>
          </cell>
          <cell r="G3642">
            <v>472945.23</v>
          </cell>
        </row>
        <row r="3643">
          <cell r="A3643" t="str">
            <v>300775.SZ</v>
          </cell>
          <cell r="B3643" t="str">
            <v>三角防务</v>
          </cell>
          <cell r="C3643">
            <v>0</v>
          </cell>
          <cell r="D3643">
            <v>0</v>
          </cell>
          <cell r="E3643">
            <v>0</v>
          </cell>
          <cell r="F3643">
            <v>114085.27</v>
          </cell>
          <cell r="G3643">
            <v>-114085.27</v>
          </cell>
        </row>
        <row r="3644">
          <cell r="A3644" t="str">
            <v>300779.SZ</v>
          </cell>
          <cell r="B3644" t="str">
            <v>惠城环保</v>
          </cell>
          <cell r="C3644">
            <v>0</v>
          </cell>
          <cell r="D3644">
            <v>0</v>
          </cell>
          <cell r="E3644">
            <v>0</v>
          </cell>
          <cell r="F3644">
            <v>-195883.33</v>
          </cell>
          <cell r="G3644">
            <v>195883.33</v>
          </cell>
        </row>
        <row r="3645">
          <cell r="A3645" t="str">
            <v>603327.SH</v>
          </cell>
          <cell r="B3645" t="str">
            <v>福蓉科技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</row>
        <row r="3646">
          <cell r="A3646" t="str">
            <v>300776.SZ</v>
          </cell>
          <cell r="B3646" t="str">
            <v>帝尔激光</v>
          </cell>
          <cell r="C3646">
            <v>0</v>
          </cell>
          <cell r="D3646">
            <v>0</v>
          </cell>
          <cell r="E3646">
            <v>0</v>
          </cell>
          <cell r="F3646">
            <v>0</v>
          </cell>
          <cell r="G3646">
            <v>0</v>
          </cell>
        </row>
        <row r="3647">
          <cell r="A3647" t="str">
            <v>300780.SZ</v>
          </cell>
          <cell r="B3647" t="str">
            <v>德恩精工</v>
          </cell>
          <cell r="C3647">
            <v>0</v>
          </cell>
          <cell r="D3647">
            <v>0</v>
          </cell>
          <cell r="E3647">
            <v>0</v>
          </cell>
          <cell r="F3647">
            <v>761394.78</v>
          </cell>
          <cell r="G3647">
            <v>-761394.78</v>
          </cell>
        </row>
        <row r="3648">
          <cell r="A3648" t="str">
            <v>603217.SH</v>
          </cell>
          <cell r="B3648" t="str">
            <v>元利科技</v>
          </cell>
          <cell r="C3648">
            <v>0</v>
          </cell>
          <cell r="D3648">
            <v>0</v>
          </cell>
          <cell r="E3648">
            <v>0</v>
          </cell>
          <cell r="F3648">
            <v>-4343555.85</v>
          </cell>
          <cell r="G3648">
            <v>4343555.85</v>
          </cell>
        </row>
        <row r="3649">
          <cell r="A3649" t="str">
            <v>603863.SH</v>
          </cell>
          <cell r="B3649" t="str">
            <v>松炀资源</v>
          </cell>
          <cell r="C3649">
            <v>0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</row>
        <row r="3650">
          <cell r="A3650" t="str">
            <v>300781.SZ</v>
          </cell>
          <cell r="B3650" t="str">
            <v>因赛集团</v>
          </cell>
          <cell r="C3650">
            <v>0</v>
          </cell>
          <cell r="D3650">
            <v>0</v>
          </cell>
          <cell r="E3650">
            <v>0</v>
          </cell>
          <cell r="F3650">
            <v>100346.67</v>
          </cell>
          <cell r="G3650">
            <v>-100346.67</v>
          </cell>
        </row>
        <row r="3651">
          <cell r="A3651" t="str">
            <v>601236.SH</v>
          </cell>
          <cell r="B3651" t="str">
            <v>红塔证券</v>
          </cell>
          <cell r="C3651">
            <v>0</v>
          </cell>
          <cell r="D3651">
            <v>0</v>
          </cell>
          <cell r="E3651">
            <v>0</v>
          </cell>
          <cell r="F3651">
            <v>-270486.2</v>
          </cell>
          <cell r="G3651">
            <v>270486.2</v>
          </cell>
        </row>
        <row r="3652">
          <cell r="A3652" t="str">
            <v>300782.SZ</v>
          </cell>
          <cell r="B3652" t="str">
            <v>卓胜微</v>
          </cell>
          <cell r="C3652">
            <v>0</v>
          </cell>
          <cell r="D3652">
            <v>0</v>
          </cell>
          <cell r="E3652">
            <v>0</v>
          </cell>
          <cell r="F3652">
            <v>0</v>
          </cell>
          <cell r="G3652">
            <v>0</v>
          </cell>
        </row>
        <row r="3653">
          <cell r="A3653" t="str">
            <v>603915.SH</v>
          </cell>
          <cell r="B3653" t="str">
            <v>国茂股份</v>
          </cell>
          <cell r="C3653">
            <v>0</v>
          </cell>
          <cell r="D3653">
            <v>0</v>
          </cell>
          <cell r="E3653">
            <v>0</v>
          </cell>
          <cell r="F3653">
            <v>-563916.72</v>
          </cell>
          <cell r="G3653">
            <v>563916.72</v>
          </cell>
        </row>
        <row r="3654">
          <cell r="A3654" t="str">
            <v>002956.SZ</v>
          </cell>
          <cell r="B3654" t="str">
            <v>西麦食品</v>
          </cell>
          <cell r="C3654">
            <v>0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</row>
        <row r="3655">
          <cell r="A3655" t="str">
            <v>300594.SZ</v>
          </cell>
          <cell r="B3655" t="str">
            <v>朗进科技</v>
          </cell>
          <cell r="C3655">
            <v>0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</row>
        <row r="3656">
          <cell r="A3656" t="str">
            <v>300783.SZ</v>
          </cell>
          <cell r="B3656" t="str">
            <v>三只松鼠</v>
          </cell>
          <cell r="C3656">
            <v>0</v>
          </cell>
          <cell r="D3656">
            <v>0</v>
          </cell>
          <cell r="E3656">
            <v>0</v>
          </cell>
          <cell r="F3656">
            <v>681488.25</v>
          </cell>
          <cell r="G3656">
            <v>-681488.25</v>
          </cell>
        </row>
        <row r="3657">
          <cell r="A3657" t="str">
            <v>600968.SH</v>
          </cell>
          <cell r="B3657" t="str">
            <v>海油发展</v>
          </cell>
          <cell r="C3657">
            <v>0</v>
          </cell>
          <cell r="D3657">
            <v>0</v>
          </cell>
          <cell r="E3657">
            <v>0</v>
          </cell>
          <cell r="F3657">
            <v>7769722.15</v>
          </cell>
          <cell r="G3657">
            <v>-7769722.15</v>
          </cell>
        </row>
        <row r="3658">
          <cell r="A3658" t="str">
            <v>603867.SH</v>
          </cell>
          <cell r="B3658" t="str">
            <v>新化股份</v>
          </cell>
          <cell r="C3658">
            <v>0</v>
          </cell>
          <cell r="D3658">
            <v>0</v>
          </cell>
          <cell r="E3658">
            <v>0</v>
          </cell>
          <cell r="F3658">
            <v>0</v>
          </cell>
          <cell r="G3658">
            <v>0</v>
          </cell>
        </row>
        <row r="3659">
          <cell r="A3659" t="str">
            <v>601698.SH</v>
          </cell>
          <cell r="B3659" t="str">
            <v>中国卫通</v>
          </cell>
          <cell r="C3659">
            <v>0</v>
          </cell>
          <cell r="D3659">
            <v>0</v>
          </cell>
          <cell r="E3659">
            <v>0</v>
          </cell>
          <cell r="F3659">
            <v>0</v>
          </cell>
          <cell r="G3659">
            <v>0</v>
          </cell>
        </row>
        <row r="3660">
          <cell r="A3660" t="str">
            <v>603256.SH</v>
          </cell>
          <cell r="B3660" t="str">
            <v>宏和科技</v>
          </cell>
          <cell r="C3660">
            <v>0</v>
          </cell>
          <cell r="D3660">
            <v>0</v>
          </cell>
          <cell r="E3660">
            <v>0</v>
          </cell>
          <cell r="F3660">
            <v>30438.52</v>
          </cell>
          <cell r="G3660">
            <v>-30438.52</v>
          </cell>
        </row>
        <row r="3661">
          <cell r="A3661" t="str">
            <v>002966.SZ</v>
          </cell>
          <cell r="B3661" t="str">
            <v>苏州银行</v>
          </cell>
          <cell r="C3661">
            <v>0</v>
          </cell>
          <cell r="D3661">
            <v>0</v>
          </cell>
          <cell r="E3661">
            <v>0</v>
          </cell>
          <cell r="F3661">
            <v>11261349</v>
          </cell>
          <cell r="G3661">
            <v>-11261349</v>
          </cell>
        </row>
        <row r="3662">
          <cell r="A3662" t="str">
            <v>300788.SZ</v>
          </cell>
          <cell r="B3662" t="str">
            <v>中信出版</v>
          </cell>
          <cell r="C3662">
            <v>0</v>
          </cell>
          <cell r="D3662">
            <v>0</v>
          </cell>
          <cell r="E3662">
            <v>0</v>
          </cell>
          <cell r="F3662">
            <v>2125506.48</v>
          </cell>
          <cell r="G3662">
            <v>-2125506.48</v>
          </cell>
        </row>
        <row r="3663">
          <cell r="A3663" t="str">
            <v>603687.SH</v>
          </cell>
          <cell r="B3663" t="str">
            <v>大胜达</v>
          </cell>
          <cell r="C3663">
            <v>0</v>
          </cell>
          <cell r="D3663">
            <v>0</v>
          </cell>
          <cell r="E3663">
            <v>0</v>
          </cell>
          <cell r="F3663">
            <v>-12310.87</v>
          </cell>
          <cell r="G3663">
            <v>12310.87</v>
          </cell>
        </row>
        <row r="3664">
          <cell r="A3664" t="str">
            <v>603983.SH</v>
          </cell>
          <cell r="B3664" t="str">
            <v>丸美股份</v>
          </cell>
          <cell r="C3664">
            <v>0</v>
          </cell>
          <cell r="D3664">
            <v>0</v>
          </cell>
          <cell r="E3664">
            <v>0</v>
          </cell>
          <cell r="F3664">
            <v>40289.28</v>
          </cell>
          <cell r="G3664">
            <v>-40289.28</v>
          </cell>
        </row>
        <row r="3665">
          <cell r="A3665" t="str">
            <v>688001.SH</v>
          </cell>
          <cell r="B3665" t="str">
            <v>华兴源创</v>
          </cell>
          <cell r="C3665">
            <v>0</v>
          </cell>
          <cell r="D3665">
            <v>0</v>
          </cell>
          <cell r="E3665">
            <v>0</v>
          </cell>
          <cell r="F3665">
            <v>16281.86</v>
          </cell>
          <cell r="G3665">
            <v>-16281.86</v>
          </cell>
        </row>
        <row r="3666">
          <cell r="A3666" t="str">
            <v>688002.SH</v>
          </cell>
          <cell r="B3666" t="str">
            <v>睿创微纳</v>
          </cell>
          <cell r="C3666">
            <v>0</v>
          </cell>
          <cell r="D3666">
            <v>0</v>
          </cell>
          <cell r="E3666">
            <v>0</v>
          </cell>
          <cell r="F3666">
            <v>57057.25</v>
          </cell>
          <cell r="G3666">
            <v>-57057.25</v>
          </cell>
        </row>
        <row r="3667">
          <cell r="A3667" t="str">
            <v>688003.SH</v>
          </cell>
          <cell r="B3667" t="str">
            <v>天准科技</v>
          </cell>
          <cell r="C3667">
            <v>0</v>
          </cell>
          <cell r="D3667">
            <v>0</v>
          </cell>
          <cell r="E3667">
            <v>0</v>
          </cell>
          <cell r="F3667">
            <v>18079.74</v>
          </cell>
          <cell r="G3667">
            <v>-18079.74</v>
          </cell>
        </row>
        <row r="3668">
          <cell r="A3668" t="str">
            <v>603530.SH</v>
          </cell>
          <cell r="B3668" t="str">
            <v>神马电力</v>
          </cell>
          <cell r="C3668">
            <v>0</v>
          </cell>
          <cell r="D3668">
            <v>0</v>
          </cell>
          <cell r="E3668">
            <v>0</v>
          </cell>
          <cell r="F3668">
            <v>-12333.56</v>
          </cell>
          <cell r="G3668">
            <v>12333.56</v>
          </cell>
        </row>
        <row r="3669">
          <cell r="A3669" t="str">
            <v>688006.SH</v>
          </cell>
          <cell r="B3669" t="str">
            <v>杭可科技</v>
          </cell>
          <cell r="C3669">
            <v>0</v>
          </cell>
          <cell r="D3669">
            <v>0</v>
          </cell>
          <cell r="E3669">
            <v>0</v>
          </cell>
          <cell r="F3669">
            <v>-1245764.23</v>
          </cell>
          <cell r="G3669">
            <v>1245764.23</v>
          </cell>
        </row>
        <row r="3670">
          <cell r="A3670" t="str">
            <v>603236.SH</v>
          </cell>
          <cell r="B3670" t="str">
            <v>移远通信</v>
          </cell>
          <cell r="C3670">
            <v>0</v>
          </cell>
          <cell r="D3670">
            <v>0</v>
          </cell>
          <cell r="E3670">
            <v>0</v>
          </cell>
          <cell r="F3670">
            <v>-890537.89</v>
          </cell>
          <cell r="G3670">
            <v>890537.89</v>
          </cell>
        </row>
        <row r="3671">
          <cell r="A3671" t="str">
            <v>688008.SH</v>
          </cell>
          <cell r="B3671" t="str">
            <v>澜起科技</v>
          </cell>
          <cell r="C3671">
            <v>0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</row>
        <row r="3672">
          <cell r="A3672" t="str">
            <v>300785.SZ</v>
          </cell>
          <cell r="B3672" t="str">
            <v>值得买</v>
          </cell>
          <cell r="C3672">
            <v>0</v>
          </cell>
          <cell r="D3672">
            <v>0</v>
          </cell>
          <cell r="E3672">
            <v>0</v>
          </cell>
          <cell r="F3672">
            <v>1193160.92</v>
          </cell>
          <cell r="G3672">
            <v>-1193160.92</v>
          </cell>
        </row>
        <row r="3673">
          <cell r="A3673" t="str">
            <v>688007.SH</v>
          </cell>
          <cell r="B3673" t="str">
            <v>光峰科技</v>
          </cell>
          <cell r="C3673">
            <v>0</v>
          </cell>
          <cell r="D3673">
            <v>0</v>
          </cell>
          <cell r="E3673">
            <v>0</v>
          </cell>
          <cell r="F3673">
            <v>2806008.82</v>
          </cell>
          <cell r="G3673">
            <v>-2806008.82</v>
          </cell>
        </row>
        <row r="3674">
          <cell r="A3674" t="str">
            <v>688005.SH</v>
          </cell>
          <cell r="B3674" t="str">
            <v>容百科技</v>
          </cell>
          <cell r="C3674">
            <v>0</v>
          </cell>
          <cell r="D3674">
            <v>0</v>
          </cell>
          <cell r="E3674">
            <v>0</v>
          </cell>
          <cell r="F3674">
            <v>-1672264.42</v>
          </cell>
          <cell r="G3674">
            <v>1672264.42</v>
          </cell>
        </row>
        <row r="3675">
          <cell r="A3675" t="str">
            <v>688009.SH</v>
          </cell>
          <cell r="B3675" t="str">
            <v>中国通号</v>
          </cell>
          <cell r="C3675">
            <v>0</v>
          </cell>
          <cell r="D3675">
            <v>0</v>
          </cell>
          <cell r="E3675">
            <v>0</v>
          </cell>
          <cell r="F3675">
            <v>26466040.51</v>
          </cell>
          <cell r="G3675">
            <v>-26466040.51</v>
          </cell>
        </row>
        <row r="3676">
          <cell r="A3676" t="str">
            <v>688019.SH</v>
          </cell>
          <cell r="B3676" t="str">
            <v>安集科技</v>
          </cell>
          <cell r="C3676">
            <v>0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</row>
        <row r="3677">
          <cell r="A3677" t="str">
            <v>688010.SH</v>
          </cell>
          <cell r="B3677" t="str">
            <v>福光股份</v>
          </cell>
          <cell r="C3677">
            <v>0</v>
          </cell>
          <cell r="D3677">
            <v>0</v>
          </cell>
          <cell r="E3677">
            <v>0</v>
          </cell>
          <cell r="F3677">
            <v>-135706.91</v>
          </cell>
          <cell r="G3677">
            <v>135706.91</v>
          </cell>
        </row>
        <row r="3678">
          <cell r="A3678" t="str">
            <v>688011.SH</v>
          </cell>
          <cell r="B3678" t="str">
            <v>新光光电</v>
          </cell>
          <cell r="C3678">
            <v>0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</row>
        <row r="3679">
          <cell r="A3679" t="str">
            <v>688012.SH</v>
          </cell>
          <cell r="B3679" t="str">
            <v>中微公司</v>
          </cell>
          <cell r="C3679">
            <v>0</v>
          </cell>
          <cell r="D3679">
            <v>0</v>
          </cell>
          <cell r="E3679">
            <v>0</v>
          </cell>
          <cell r="F3679">
            <v>-113037.6</v>
          </cell>
          <cell r="G3679">
            <v>113037.6</v>
          </cell>
        </row>
        <row r="3680">
          <cell r="A3680" t="str">
            <v>688018.SH</v>
          </cell>
          <cell r="B3680" t="str">
            <v>乐鑫科技</v>
          </cell>
          <cell r="C3680">
            <v>0</v>
          </cell>
          <cell r="D3680">
            <v>0</v>
          </cell>
          <cell r="E3680">
            <v>0</v>
          </cell>
          <cell r="F3680">
            <v>0</v>
          </cell>
          <cell r="G3680">
            <v>0</v>
          </cell>
        </row>
        <row r="3681">
          <cell r="A3681" t="str">
            <v>688333.SH</v>
          </cell>
          <cell r="B3681" t="str">
            <v>铂力特</v>
          </cell>
          <cell r="C3681">
            <v>0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</row>
        <row r="3682">
          <cell r="A3682" t="str">
            <v>688122.SH</v>
          </cell>
          <cell r="B3682" t="str">
            <v>西部超导</v>
          </cell>
          <cell r="C3682">
            <v>0</v>
          </cell>
          <cell r="D3682">
            <v>0</v>
          </cell>
          <cell r="E3682">
            <v>0</v>
          </cell>
          <cell r="F3682">
            <v>3005456.29</v>
          </cell>
          <cell r="G3682">
            <v>-3005456.29</v>
          </cell>
        </row>
        <row r="3683">
          <cell r="A3683" t="str">
            <v>688016.SH</v>
          </cell>
          <cell r="B3683" t="str">
            <v>心脉医疗</v>
          </cell>
          <cell r="C3683">
            <v>0</v>
          </cell>
          <cell r="D3683">
            <v>0</v>
          </cell>
          <cell r="E3683">
            <v>0</v>
          </cell>
          <cell r="F3683">
            <v>0</v>
          </cell>
          <cell r="G3683">
            <v>0</v>
          </cell>
        </row>
        <row r="3684">
          <cell r="A3684" t="str">
            <v>688029.SH</v>
          </cell>
          <cell r="B3684" t="str">
            <v>南微医学</v>
          </cell>
          <cell r="C3684">
            <v>0</v>
          </cell>
          <cell r="D3684">
            <v>0</v>
          </cell>
          <cell r="E3684">
            <v>0</v>
          </cell>
          <cell r="F3684">
            <v>758980.38</v>
          </cell>
          <cell r="G3684">
            <v>-758980.38</v>
          </cell>
        </row>
        <row r="3685">
          <cell r="A3685" t="str">
            <v>688088.SH</v>
          </cell>
          <cell r="B3685" t="str">
            <v>虹软科技</v>
          </cell>
          <cell r="C3685">
            <v>0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</row>
        <row r="3686">
          <cell r="A3686" t="str">
            <v>688020.SH</v>
          </cell>
          <cell r="B3686" t="str">
            <v>方邦股份</v>
          </cell>
          <cell r="C3686">
            <v>0</v>
          </cell>
          <cell r="D3686">
            <v>0</v>
          </cell>
          <cell r="E3686">
            <v>0</v>
          </cell>
          <cell r="F3686">
            <v>0</v>
          </cell>
          <cell r="G3686">
            <v>0</v>
          </cell>
        </row>
        <row r="3687">
          <cell r="A3687" t="str">
            <v>688022.SH</v>
          </cell>
          <cell r="B3687" t="str">
            <v>瀚川智能</v>
          </cell>
          <cell r="C3687">
            <v>0</v>
          </cell>
          <cell r="D3687">
            <v>0</v>
          </cell>
          <cell r="E3687">
            <v>0</v>
          </cell>
          <cell r="F3687">
            <v>12778.82</v>
          </cell>
          <cell r="G3687">
            <v>-12778.82</v>
          </cell>
        </row>
        <row r="3688">
          <cell r="A3688" t="str">
            <v>688028.SH</v>
          </cell>
          <cell r="B3688" t="str">
            <v>沃尔德</v>
          </cell>
          <cell r="C3688">
            <v>0</v>
          </cell>
          <cell r="D3688">
            <v>0</v>
          </cell>
          <cell r="E3688">
            <v>0</v>
          </cell>
          <cell r="F3688">
            <v>0</v>
          </cell>
          <cell r="G3688">
            <v>0</v>
          </cell>
        </row>
        <row r="3689">
          <cell r="A3689" t="str">
            <v>688033.SH</v>
          </cell>
          <cell r="B3689" t="str">
            <v>天宜上佳</v>
          </cell>
          <cell r="C3689">
            <v>0</v>
          </cell>
          <cell r="D3689">
            <v>0</v>
          </cell>
          <cell r="E3689">
            <v>0</v>
          </cell>
          <cell r="F3689">
            <v>0</v>
          </cell>
          <cell r="G3689">
            <v>0</v>
          </cell>
        </row>
        <row r="3690">
          <cell r="A3690" t="str">
            <v>688015.SH</v>
          </cell>
          <cell r="B3690" t="str">
            <v>交控科技</v>
          </cell>
          <cell r="C3690">
            <v>0</v>
          </cell>
          <cell r="D3690">
            <v>0</v>
          </cell>
          <cell r="E3690">
            <v>0</v>
          </cell>
          <cell r="F3690">
            <v>-349821.11</v>
          </cell>
          <cell r="G3690">
            <v>349821.11</v>
          </cell>
        </row>
        <row r="3691">
          <cell r="A3691" t="str">
            <v>688066.SH</v>
          </cell>
          <cell r="B3691" t="str">
            <v>航天宏图</v>
          </cell>
          <cell r="C3691">
            <v>0</v>
          </cell>
          <cell r="D3691">
            <v>0</v>
          </cell>
          <cell r="E3691">
            <v>0</v>
          </cell>
          <cell r="F3691">
            <v>0</v>
          </cell>
          <cell r="G3691">
            <v>0</v>
          </cell>
        </row>
        <row r="3692">
          <cell r="A3692" t="str">
            <v>688388.SH</v>
          </cell>
          <cell r="B3692" t="str">
            <v>嘉元科技</v>
          </cell>
          <cell r="C3692">
            <v>0</v>
          </cell>
          <cell r="D3692">
            <v>0</v>
          </cell>
          <cell r="E3692">
            <v>0</v>
          </cell>
          <cell r="F3692">
            <v>0</v>
          </cell>
          <cell r="G3692">
            <v>0</v>
          </cell>
        </row>
        <row r="3693">
          <cell r="A3693" t="str">
            <v>002957.SZ</v>
          </cell>
          <cell r="B3693" t="str">
            <v>科瑞技术</v>
          </cell>
          <cell r="C3693">
            <v>0</v>
          </cell>
          <cell r="D3693">
            <v>0</v>
          </cell>
          <cell r="E3693">
            <v>0</v>
          </cell>
          <cell r="F3693">
            <v>-137955.04</v>
          </cell>
          <cell r="G3693">
            <v>137955.04</v>
          </cell>
        </row>
        <row r="3694">
          <cell r="A3694" t="str">
            <v>603279.SH</v>
          </cell>
          <cell r="B3694" t="str">
            <v>景津装备</v>
          </cell>
          <cell r="C3694">
            <v>0</v>
          </cell>
          <cell r="D3694">
            <v>0</v>
          </cell>
          <cell r="E3694">
            <v>0</v>
          </cell>
          <cell r="F3694">
            <v>387238.18</v>
          </cell>
          <cell r="G3694">
            <v>-387238.18</v>
          </cell>
        </row>
        <row r="3695">
          <cell r="A3695" t="str">
            <v>300786.SZ</v>
          </cell>
          <cell r="B3695" t="str">
            <v>国林科技</v>
          </cell>
          <cell r="C3695">
            <v>0</v>
          </cell>
          <cell r="D3695">
            <v>0</v>
          </cell>
          <cell r="E3695">
            <v>0</v>
          </cell>
          <cell r="F3695">
            <v>47331.27</v>
          </cell>
          <cell r="G3695">
            <v>-47331.27</v>
          </cell>
        </row>
        <row r="3696">
          <cell r="A3696" t="str">
            <v>603613.SH</v>
          </cell>
          <cell r="B3696" t="str">
            <v>国联股份</v>
          </cell>
          <cell r="C3696">
            <v>0</v>
          </cell>
          <cell r="D3696">
            <v>0</v>
          </cell>
          <cell r="E3696">
            <v>0</v>
          </cell>
          <cell r="F3696">
            <v>-20278.48</v>
          </cell>
          <cell r="G3696">
            <v>20278.48</v>
          </cell>
        </row>
        <row r="3697">
          <cell r="A3697" t="str">
            <v>002959.SZ</v>
          </cell>
          <cell r="B3697" t="str">
            <v>小熊电器</v>
          </cell>
          <cell r="C3697">
            <v>0</v>
          </cell>
          <cell r="D3697">
            <v>0</v>
          </cell>
          <cell r="E3697">
            <v>0</v>
          </cell>
          <cell r="F3697">
            <v>-2111273.39</v>
          </cell>
          <cell r="G3697">
            <v>2111273.39</v>
          </cell>
        </row>
        <row r="3698">
          <cell r="A3698" t="str">
            <v>603662.SH</v>
          </cell>
          <cell r="B3698" t="str">
            <v>柯力传感</v>
          </cell>
          <cell r="C3698">
            <v>0</v>
          </cell>
          <cell r="D3698">
            <v>0</v>
          </cell>
          <cell r="E3698">
            <v>0</v>
          </cell>
          <cell r="F3698">
            <v>35637.55</v>
          </cell>
          <cell r="G3698">
            <v>-35637.55</v>
          </cell>
        </row>
        <row r="3699">
          <cell r="A3699" t="str">
            <v>688099.SH</v>
          </cell>
          <cell r="B3699" t="str">
            <v>晶晨股份</v>
          </cell>
          <cell r="C3699">
            <v>0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</row>
        <row r="3700">
          <cell r="A3700" t="str">
            <v>688188.SH</v>
          </cell>
          <cell r="B3700" t="str">
            <v>柏楚电子</v>
          </cell>
          <cell r="C3700">
            <v>0</v>
          </cell>
          <cell r="D3700">
            <v>0</v>
          </cell>
          <cell r="E3700">
            <v>0</v>
          </cell>
          <cell r="F3700">
            <v>0</v>
          </cell>
          <cell r="G3700">
            <v>0</v>
          </cell>
        </row>
        <row r="3701">
          <cell r="A3701" t="str">
            <v>688321.SH</v>
          </cell>
          <cell r="B3701" t="str">
            <v>微芯生物</v>
          </cell>
          <cell r="C3701">
            <v>0</v>
          </cell>
          <cell r="D3701">
            <v>0</v>
          </cell>
          <cell r="E3701">
            <v>0</v>
          </cell>
          <cell r="F3701">
            <v>0</v>
          </cell>
          <cell r="G3701">
            <v>0</v>
          </cell>
        </row>
        <row r="3702">
          <cell r="A3702" t="str">
            <v>002960.SZ</v>
          </cell>
          <cell r="B3702" t="str">
            <v>青鸟消防</v>
          </cell>
          <cell r="C3702">
            <v>0</v>
          </cell>
          <cell r="D3702">
            <v>0</v>
          </cell>
          <cell r="E3702">
            <v>0</v>
          </cell>
          <cell r="F3702">
            <v>-18543.45</v>
          </cell>
          <cell r="G3702">
            <v>18543.45</v>
          </cell>
        </row>
        <row r="3703">
          <cell r="A3703" t="str">
            <v>603115.SH</v>
          </cell>
          <cell r="B3703" t="str">
            <v>海星股份</v>
          </cell>
          <cell r="C3703">
            <v>0</v>
          </cell>
          <cell r="D3703">
            <v>0</v>
          </cell>
          <cell r="E3703">
            <v>0</v>
          </cell>
          <cell r="F3703">
            <v>-15636.07</v>
          </cell>
          <cell r="G3703">
            <v>15636.07</v>
          </cell>
        </row>
        <row r="3704">
          <cell r="A3704" t="str">
            <v>300787.SZ</v>
          </cell>
          <cell r="B3704" t="str">
            <v>海能实业</v>
          </cell>
          <cell r="C3704">
            <v>0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</row>
        <row r="3705">
          <cell r="A3705" t="str">
            <v>003816.SZ</v>
          </cell>
          <cell r="B3705" t="str">
            <v>中国广核</v>
          </cell>
          <cell r="C3705">
            <v>0</v>
          </cell>
          <cell r="D3705">
            <v>0</v>
          </cell>
          <cell r="E3705">
            <v>0</v>
          </cell>
          <cell r="F3705">
            <v>71783.61</v>
          </cell>
          <cell r="G3705">
            <v>-71783.61</v>
          </cell>
        </row>
        <row r="3706">
          <cell r="A3706" t="str">
            <v>603992.SH</v>
          </cell>
          <cell r="B3706" t="str">
            <v>松霖科技</v>
          </cell>
          <cell r="C3706">
            <v>0</v>
          </cell>
          <cell r="D3706">
            <v>0</v>
          </cell>
          <cell r="E3706">
            <v>0</v>
          </cell>
          <cell r="F3706">
            <v>611398.76</v>
          </cell>
          <cell r="G3706">
            <v>-611398.76</v>
          </cell>
        </row>
        <row r="3707">
          <cell r="A3707" t="str">
            <v>603755.SH</v>
          </cell>
          <cell r="B3707" t="str">
            <v>日辰股份</v>
          </cell>
          <cell r="C3707">
            <v>0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</row>
        <row r="3708">
          <cell r="A3708" t="str">
            <v>300789.SZ</v>
          </cell>
          <cell r="B3708" t="str">
            <v>唐源电气</v>
          </cell>
          <cell r="C3708">
            <v>0</v>
          </cell>
          <cell r="D3708">
            <v>0</v>
          </cell>
          <cell r="E3708">
            <v>0</v>
          </cell>
          <cell r="F3708">
            <v>0</v>
          </cell>
          <cell r="G3708">
            <v>0</v>
          </cell>
        </row>
        <row r="3709">
          <cell r="A3709" t="str">
            <v>603093.SH</v>
          </cell>
          <cell r="B3709" t="str">
            <v>南华期货</v>
          </cell>
          <cell r="C3709">
            <v>0</v>
          </cell>
          <cell r="D3709">
            <v>0</v>
          </cell>
          <cell r="E3709">
            <v>0</v>
          </cell>
          <cell r="F3709">
            <v>-748.82</v>
          </cell>
          <cell r="G3709">
            <v>748.82</v>
          </cell>
        </row>
        <row r="3710">
          <cell r="A3710" t="str">
            <v>002961.SZ</v>
          </cell>
          <cell r="B3710" t="str">
            <v>瑞达期货</v>
          </cell>
          <cell r="C3710">
            <v>0</v>
          </cell>
          <cell r="D3710">
            <v>0</v>
          </cell>
          <cell r="E3710">
            <v>0</v>
          </cell>
          <cell r="F3710">
            <v>504562.2</v>
          </cell>
          <cell r="G3710">
            <v>-504562.2</v>
          </cell>
        </row>
        <row r="3711">
          <cell r="A3711" t="str">
            <v>603927.SH</v>
          </cell>
          <cell r="B3711" t="str">
            <v>中科软</v>
          </cell>
          <cell r="C3711">
            <v>0</v>
          </cell>
          <cell r="D3711">
            <v>0</v>
          </cell>
          <cell r="E3711">
            <v>0</v>
          </cell>
          <cell r="F3711">
            <v>-763135.68</v>
          </cell>
          <cell r="G3711">
            <v>763135.68</v>
          </cell>
        </row>
        <row r="3712">
          <cell r="A3712" t="str">
            <v>688168.SH</v>
          </cell>
          <cell r="B3712" t="str">
            <v>安博通</v>
          </cell>
          <cell r="C3712">
            <v>0</v>
          </cell>
          <cell r="D3712">
            <v>0</v>
          </cell>
          <cell r="E3712">
            <v>0</v>
          </cell>
          <cell r="F3712">
            <v>0</v>
          </cell>
          <cell r="G3712">
            <v>0</v>
          </cell>
        </row>
        <row r="3713">
          <cell r="A3713" t="str">
            <v>002962.SZ</v>
          </cell>
          <cell r="B3713" t="str">
            <v>五方光电</v>
          </cell>
          <cell r="C3713">
            <v>0</v>
          </cell>
          <cell r="D3713">
            <v>0</v>
          </cell>
          <cell r="E3713">
            <v>0</v>
          </cell>
          <cell r="F3713">
            <v>666852.5</v>
          </cell>
          <cell r="G3713">
            <v>-666852.5</v>
          </cell>
        </row>
        <row r="3714">
          <cell r="A3714" t="str">
            <v>603786.SH</v>
          </cell>
          <cell r="B3714" t="str">
            <v>科博达</v>
          </cell>
          <cell r="C3714">
            <v>0</v>
          </cell>
          <cell r="D3714">
            <v>0</v>
          </cell>
          <cell r="E3714">
            <v>0</v>
          </cell>
          <cell r="F3714">
            <v>-204911.1</v>
          </cell>
          <cell r="G3714">
            <v>204911.1</v>
          </cell>
        </row>
        <row r="3715">
          <cell r="A3715" t="str">
            <v>300790.SZ</v>
          </cell>
          <cell r="B3715" t="str">
            <v>宇瞳光学</v>
          </cell>
          <cell r="C3715">
            <v>0</v>
          </cell>
          <cell r="D3715">
            <v>0</v>
          </cell>
          <cell r="E3715">
            <v>0</v>
          </cell>
          <cell r="F3715">
            <v>2950967.57</v>
          </cell>
          <cell r="G3715">
            <v>-2950967.57</v>
          </cell>
        </row>
        <row r="3716">
          <cell r="A3716" t="str">
            <v>603815.SH</v>
          </cell>
          <cell r="B3716" t="str">
            <v>交建股份</v>
          </cell>
          <cell r="C3716">
            <v>0</v>
          </cell>
          <cell r="D3716">
            <v>0</v>
          </cell>
          <cell r="E3716">
            <v>0</v>
          </cell>
          <cell r="F3716">
            <v>-31650.15</v>
          </cell>
          <cell r="G3716">
            <v>31650.15</v>
          </cell>
        </row>
        <row r="3717">
          <cell r="A3717" t="str">
            <v>688116.SH</v>
          </cell>
          <cell r="B3717" t="str">
            <v>天奈科技</v>
          </cell>
          <cell r="C3717">
            <v>0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</row>
        <row r="3718">
          <cell r="A3718" t="str">
            <v>688030.SH</v>
          </cell>
          <cell r="B3718" t="str">
            <v>山石网科</v>
          </cell>
          <cell r="C3718">
            <v>0</v>
          </cell>
          <cell r="D3718">
            <v>0</v>
          </cell>
          <cell r="E3718">
            <v>0</v>
          </cell>
          <cell r="F3718">
            <v>-11463.68</v>
          </cell>
          <cell r="G3718">
            <v>11463.68</v>
          </cell>
        </row>
        <row r="3719">
          <cell r="A3719" t="str">
            <v>688068.SH</v>
          </cell>
          <cell r="B3719" t="str">
            <v>热景生物</v>
          </cell>
          <cell r="C3719">
            <v>0</v>
          </cell>
          <cell r="D3719">
            <v>0</v>
          </cell>
          <cell r="E3719">
            <v>0</v>
          </cell>
          <cell r="F3719">
            <v>-84269.86</v>
          </cell>
          <cell r="G3719">
            <v>84269.86</v>
          </cell>
        </row>
        <row r="3720">
          <cell r="A3720" t="str">
            <v>688036.SH</v>
          </cell>
          <cell r="B3720" t="str">
            <v>传音控股</v>
          </cell>
          <cell r="C3720">
            <v>0</v>
          </cell>
          <cell r="D3720">
            <v>0</v>
          </cell>
          <cell r="E3720">
            <v>0</v>
          </cell>
          <cell r="F3720">
            <v>765869.84</v>
          </cell>
          <cell r="G3720">
            <v>-765869.84</v>
          </cell>
        </row>
        <row r="3721">
          <cell r="A3721" t="str">
            <v>300791.SZ</v>
          </cell>
          <cell r="B3721" t="str">
            <v>仙乐健康</v>
          </cell>
          <cell r="C3721">
            <v>0</v>
          </cell>
          <cell r="D3721">
            <v>0</v>
          </cell>
          <cell r="E3721">
            <v>0</v>
          </cell>
          <cell r="F3721">
            <v>-818694.33</v>
          </cell>
          <cell r="G3721">
            <v>818694.33</v>
          </cell>
        </row>
        <row r="3722">
          <cell r="A3722" t="str">
            <v>601077.SH</v>
          </cell>
          <cell r="B3722" t="str">
            <v>渝农商行</v>
          </cell>
          <cell r="C3722">
            <v>0</v>
          </cell>
          <cell r="D3722">
            <v>0</v>
          </cell>
          <cell r="E3722">
            <v>0</v>
          </cell>
          <cell r="F3722">
            <v>48318000</v>
          </cell>
          <cell r="G3722">
            <v>-48318000</v>
          </cell>
        </row>
        <row r="3723">
          <cell r="A3723" t="str">
            <v>300792.SZ</v>
          </cell>
          <cell r="B3723" t="str">
            <v>壹网壹创</v>
          </cell>
          <cell r="C3723">
            <v>0</v>
          </cell>
          <cell r="D3723">
            <v>0</v>
          </cell>
          <cell r="E3723">
            <v>0</v>
          </cell>
          <cell r="F3723">
            <v>0</v>
          </cell>
          <cell r="G3723">
            <v>0</v>
          </cell>
        </row>
        <row r="3724">
          <cell r="A3724" t="str">
            <v>688368.SH</v>
          </cell>
          <cell r="B3724" t="str">
            <v>晶丰明源</v>
          </cell>
          <cell r="C3724">
            <v>0</v>
          </cell>
          <cell r="D3724">
            <v>0</v>
          </cell>
          <cell r="E3724">
            <v>0</v>
          </cell>
          <cell r="F3724">
            <v>0</v>
          </cell>
          <cell r="G3724">
            <v>0</v>
          </cell>
        </row>
        <row r="3725">
          <cell r="A3725" t="str">
            <v>002963.SZ</v>
          </cell>
          <cell r="B3725" t="str">
            <v>豪尔赛</v>
          </cell>
          <cell r="C3725">
            <v>0</v>
          </cell>
          <cell r="D3725">
            <v>0</v>
          </cell>
          <cell r="E3725">
            <v>0</v>
          </cell>
          <cell r="F3725">
            <v>-97.23</v>
          </cell>
          <cell r="G3725">
            <v>97.23</v>
          </cell>
        </row>
        <row r="3726">
          <cell r="A3726" t="str">
            <v>300793.SZ</v>
          </cell>
          <cell r="B3726" t="str">
            <v>佳禾智能</v>
          </cell>
          <cell r="C3726">
            <v>0</v>
          </cell>
          <cell r="D3726">
            <v>0</v>
          </cell>
          <cell r="E3726">
            <v>0</v>
          </cell>
          <cell r="F3726">
            <v>-22680.87</v>
          </cell>
          <cell r="G3726">
            <v>22680.87</v>
          </cell>
        </row>
        <row r="3727">
          <cell r="A3727" t="str">
            <v>300795.SZ</v>
          </cell>
          <cell r="B3727" t="str">
            <v>米奥会展</v>
          </cell>
          <cell r="C3727">
            <v>0</v>
          </cell>
          <cell r="D3727">
            <v>0</v>
          </cell>
          <cell r="E3727">
            <v>0</v>
          </cell>
          <cell r="F3727">
            <v>-15219.76</v>
          </cell>
          <cell r="G3727">
            <v>15219.76</v>
          </cell>
        </row>
        <row r="3728">
          <cell r="A3728" t="str">
            <v>603489.SH</v>
          </cell>
          <cell r="B3728" t="str">
            <v>八方股份</v>
          </cell>
          <cell r="C3728">
            <v>0</v>
          </cell>
          <cell r="D3728">
            <v>0</v>
          </cell>
          <cell r="E3728">
            <v>0</v>
          </cell>
          <cell r="F3728">
            <v>-1679.27</v>
          </cell>
          <cell r="G3728">
            <v>1679.27</v>
          </cell>
        </row>
        <row r="3729">
          <cell r="A3729" t="str">
            <v>002965.SZ</v>
          </cell>
          <cell r="B3729" t="str">
            <v>祥鑫科技</v>
          </cell>
          <cell r="C3729">
            <v>0</v>
          </cell>
          <cell r="D3729">
            <v>0</v>
          </cell>
          <cell r="E3729">
            <v>0</v>
          </cell>
          <cell r="F3729">
            <v>139355.58</v>
          </cell>
          <cell r="G3729">
            <v>-139355.58</v>
          </cell>
        </row>
        <row r="3730">
          <cell r="A3730" t="str">
            <v>300796.SZ</v>
          </cell>
          <cell r="B3730" t="str">
            <v>贝斯美</v>
          </cell>
          <cell r="C3730">
            <v>0</v>
          </cell>
          <cell r="D3730">
            <v>0</v>
          </cell>
          <cell r="E3730">
            <v>0</v>
          </cell>
          <cell r="F3730">
            <v>2682.77</v>
          </cell>
          <cell r="G3730">
            <v>-2682.77</v>
          </cell>
        </row>
        <row r="3731">
          <cell r="A3731" t="str">
            <v>688139.SH</v>
          </cell>
          <cell r="B3731" t="str">
            <v>海尔生物</v>
          </cell>
          <cell r="C3731">
            <v>0</v>
          </cell>
          <cell r="D3731">
            <v>0</v>
          </cell>
          <cell r="E3731">
            <v>0</v>
          </cell>
          <cell r="F3731">
            <v>0</v>
          </cell>
          <cell r="G3731">
            <v>0</v>
          </cell>
        </row>
        <row r="3732">
          <cell r="A3732" t="str">
            <v>688098.SH</v>
          </cell>
          <cell r="B3732" t="str">
            <v>申联生物</v>
          </cell>
          <cell r="C3732">
            <v>0</v>
          </cell>
          <cell r="D3732">
            <v>0</v>
          </cell>
          <cell r="E3732">
            <v>0</v>
          </cell>
          <cell r="F3732">
            <v>0</v>
          </cell>
          <cell r="G3732">
            <v>0</v>
          </cell>
        </row>
        <row r="3733">
          <cell r="A3733" t="str">
            <v>603610.SH</v>
          </cell>
          <cell r="B3733" t="str">
            <v>麒盛科技</v>
          </cell>
          <cell r="C3733">
            <v>0</v>
          </cell>
          <cell r="D3733">
            <v>0</v>
          </cell>
          <cell r="E3733">
            <v>0</v>
          </cell>
          <cell r="F3733">
            <v>-684579.18</v>
          </cell>
          <cell r="G3733">
            <v>684579.18</v>
          </cell>
        </row>
        <row r="3734">
          <cell r="A3734" t="str">
            <v>688108.SH</v>
          </cell>
          <cell r="B3734" t="str">
            <v>赛诺医疗</v>
          </cell>
          <cell r="C3734">
            <v>0</v>
          </cell>
          <cell r="D3734">
            <v>0</v>
          </cell>
          <cell r="E3734">
            <v>0</v>
          </cell>
          <cell r="F3734">
            <v>0</v>
          </cell>
          <cell r="G3734">
            <v>0</v>
          </cell>
        </row>
        <row r="3735">
          <cell r="A3735" t="str">
            <v>688369.SH</v>
          </cell>
          <cell r="B3735" t="str">
            <v>致远互联</v>
          </cell>
          <cell r="C3735">
            <v>0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</row>
        <row r="3736">
          <cell r="A3736" t="str">
            <v>688366.SH</v>
          </cell>
          <cell r="B3736" t="str">
            <v>昊海生科</v>
          </cell>
          <cell r="C3736">
            <v>0</v>
          </cell>
          <cell r="D3736">
            <v>0</v>
          </cell>
          <cell r="E3736">
            <v>0</v>
          </cell>
          <cell r="F3736">
            <v>72602.73</v>
          </cell>
          <cell r="G3736">
            <v>-72602.73</v>
          </cell>
        </row>
        <row r="3737">
          <cell r="A3737" t="str">
            <v>688025.SH</v>
          </cell>
          <cell r="B3737" t="str">
            <v>杰普特</v>
          </cell>
          <cell r="C3737">
            <v>0</v>
          </cell>
          <cell r="D3737">
            <v>0</v>
          </cell>
          <cell r="E3737">
            <v>0</v>
          </cell>
          <cell r="F3737">
            <v>-29666.79</v>
          </cell>
          <cell r="G3737">
            <v>29666.79</v>
          </cell>
        </row>
        <row r="3738">
          <cell r="A3738" t="str">
            <v>300797.SZ</v>
          </cell>
          <cell r="B3738" t="str">
            <v>钢研纳克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</row>
        <row r="3739">
          <cell r="A3739" t="str">
            <v>300798.SZ</v>
          </cell>
          <cell r="B3739" t="str">
            <v>锦鸡股份</v>
          </cell>
          <cell r="C3739">
            <v>0</v>
          </cell>
          <cell r="D3739">
            <v>0</v>
          </cell>
          <cell r="E3739">
            <v>0</v>
          </cell>
          <cell r="F3739">
            <v>-385707.73</v>
          </cell>
          <cell r="G3739">
            <v>385707.73</v>
          </cell>
        </row>
        <row r="3740">
          <cell r="A3740" t="str">
            <v>688058.SH</v>
          </cell>
          <cell r="B3740" t="str">
            <v>宝兰德</v>
          </cell>
          <cell r="C3740">
            <v>0</v>
          </cell>
          <cell r="D3740">
            <v>0</v>
          </cell>
          <cell r="E3740">
            <v>0</v>
          </cell>
          <cell r="F3740">
            <v>-31939.59</v>
          </cell>
          <cell r="G3740">
            <v>31939.59</v>
          </cell>
        </row>
        <row r="3741">
          <cell r="A3741" t="str">
            <v>300799.SZ</v>
          </cell>
          <cell r="B3741" t="str">
            <v>左江科技</v>
          </cell>
          <cell r="C3741">
            <v>0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</row>
        <row r="3742">
          <cell r="A3742" t="str">
            <v>601916.SH</v>
          </cell>
          <cell r="B3742" t="str">
            <v>浙商银行</v>
          </cell>
          <cell r="C3742">
            <v>0</v>
          </cell>
          <cell r="D3742">
            <v>0</v>
          </cell>
          <cell r="E3742">
            <v>0</v>
          </cell>
          <cell r="F3742">
            <v>-1000000</v>
          </cell>
          <cell r="G3742">
            <v>1000000</v>
          </cell>
        </row>
        <row r="3743">
          <cell r="A3743" t="str">
            <v>688021.SH</v>
          </cell>
          <cell r="B3743" t="str">
            <v>奥福环保</v>
          </cell>
          <cell r="C3743">
            <v>0</v>
          </cell>
          <cell r="D3743">
            <v>0</v>
          </cell>
          <cell r="E3743">
            <v>0</v>
          </cell>
          <cell r="F3743">
            <v>10703.6</v>
          </cell>
          <cell r="G3743">
            <v>-10703.6</v>
          </cell>
        </row>
        <row r="3744">
          <cell r="A3744" t="str">
            <v>688199.SH</v>
          </cell>
          <cell r="B3744" t="str">
            <v>久日新材</v>
          </cell>
          <cell r="C3744">
            <v>0</v>
          </cell>
          <cell r="D3744">
            <v>0</v>
          </cell>
          <cell r="E3744">
            <v>0</v>
          </cell>
          <cell r="F3744">
            <v>8979.51</v>
          </cell>
          <cell r="G3744">
            <v>-8979.51</v>
          </cell>
        </row>
        <row r="3745">
          <cell r="A3745" t="str">
            <v>688299.SH</v>
          </cell>
          <cell r="B3745" t="str">
            <v>长阳科技</v>
          </cell>
          <cell r="C3745">
            <v>0</v>
          </cell>
          <cell r="D3745">
            <v>0</v>
          </cell>
          <cell r="E3745">
            <v>0</v>
          </cell>
          <cell r="F3745">
            <v>-77997.68</v>
          </cell>
          <cell r="G3745">
            <v>77997.68</v>
          </cell>
        </row>
        <row r="3746">
          <cell r="A3746" t="str">
            <v>688363.SH</v>
          </cell>
          <cell r="B3746" t="str">
            <v>华熙生物</v>
          </cell>
          <cell r="C3746">
            <v>0</v>
          </cell>
          <cell r="D3746">
            <v>0</v>
          </cell>
          <cell r="E3746">
            <v>0</v>
          </cell>
          <cell r="F3746">
            <v>-2452519.65</v>
          </cell>
          <cell r="G3746">
            <v>2452519.65</v>
          </cell>
        </row>
        <row r="3747">
          <cell r="A3747" t="str">
            <v>688202.SH</v>
          </cell>
          <cell r="B3747" t="str">
            <v>美迪西</v>
          </cell>
          <cell r="C3747">
            <v>0</v>
          </cell>
          <cell r="D3747">
            <v>0</v>
          </cell>
          <cell r="E3747">
            <v>0</v>
          </cell>
          <cell r="F3747">
            <v>0</v>
          </cell>
          <cell r="G3747">
            <v>0</v>
          </cell>
        </row>
        <row r="3748">
          <cell r="A3748" t="str">
            <v>688166.SH</v>
          </cell>
          <cell r="B3748" t="str">
            <v>博瑞医药</v>
          </cell>
          <cell r="C3748">
            <v>0</v>
          </cell>
          <cell r="D3748">
            <v>0</v>
          </cell>
          <cell r="E3748">
            <v>0</v>
          </cell>
          <cell r="F3748">
            <v>6296.84</v>
          </cell>
          <cell r="G3748">
            <v>-6296.84</v>
          </cell>
        </row>
        <row r="3749">
          <cell r="A3749" t="str">
            <v>688389.SH</v>
          </cell>
          <cell r="B3749" t="str">
            <v>普门科技</v>
          </cell>
          <cell r="C3749">
            <v>0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</row>
        <row r="3750">
          <cell r="A3750" t="str">
            <v>688023.SH</v>
          </cell>
          <cell r="B3750" t="str">
            <v>安恒信息</v>
          </cell>
          <cell r="C3750">
            <v>0</v>
          </cell>
          <cell r="D3750">
            <v>0</v>
          </cell>
          <cell r="E3750">
            <v>0</v>
          </cell>
          <cell r="F3750">
            <v>2375.02</v>
          </cell>
          <cell r="G3750">
            <v>-2375.02</v>
          </cell>
        </row>
        <row r="3751">
          <cell r="A3751" t="str">
            <v>688288.SH</v>
          </cell>
          <cell r="B3751" t="str">
            <v>鸿泉物联</v>
          </cell>
          <cell r="C3751">
            <v>0</v>
          </cell>
          <cell r="D3751">
            <v>0</v>
          </cell>
          <cell r="E3751">
            <v>0</v>
          </cell>
          <cell r="F3751">
            <v>0</v>
          </cell>
          <cell r="G3751">
            <v>0</v>
          </cell>
        </row>
        <row r="3752">
          <cell r="A3752" t="str">
            <v>688128.SH</v>
          </cell>
          <cell r="B3752" t="str">
            <v>中国电研</v>
          </cell>
          <cell r="C3752">
            <v>0</v>
          </cell>
          <cell r="D3752">
            <v>0</v>
          </cell>
          <cell r="E3752">
            <v>0</v>
          </cell>
          <cell r="F3752">
            <v>26900</v>
          </cell>
          <cell r="G3752">
            <v>-26900</v>
          </cell>
        </row>
        <row r="3753">
          <cell r="A3753" t="str">
            <v>002967.SZ</v>
          </cell>
          <cell r="B3753" t="str">
            <v>广电计量</v>
          </cell>
          <cell r="C3753">
            <v>0</v>
          </cell>
          <cell r="D3753">
            <v>0</v>
          </cell>
          <cell r="E3753">
            <v>0</v>
          </cell>
          <cell r="F3753">
            <v>-75754.03</v>
          </cell>
          <cell r="G3753">
            <v>75754.03</v>
          </cell>
        </row>
        <row r="3754">
          <cell r="A3754" t="str">
            <v>300801.SZ</v>
          </cell>
          <cell r="B3754" t="str">
            <v>泰和科技</v>
          </cell>
          <cell r="C3754">
            <v>0</v>
          </cell>
          <cell r="D3754">
            <v>0</v>
          </cell>
          <cell r="E3754">
            <v>0</v>
          </cell>
          <cell r="F3754">
            <v>283477.39</v>
          </cell>
          <cell r="G3754">
            <v>-283477.39</v>
          </cell>
        </row>
        <row r="3755">
          <cell r="A3755" t="str">
            <v>300564.SZ</v>
          </cell>
          <cell r="B3755" t="str">
            <v>筑博设计</v>
          </cell>
          <cell r="C3755">
            <v>0</v>
          </cell>
          <cell r="D3755">
            <v>0</v>
          </cell>
          <cell r="E3755">
            <v>0</v>
          </cell>
          <cell r="F3755">
            <v>11914.15</v>
          </cell>
          <cell r="G3755">
            <v>-11914.15</v>
          </cell>
        </row>
        <row r="3756">
          <cell r="A3756" t="str">
            <v>300800.SZ</v>
          </cell>
          <cell r="B3756" t="str">
            <v>力合科技</v>
          </cell>
          <cell r="C3756">
            <v>0</v>
          </cell>
          <cell r="D3756">
            <v>0</v>
          </cell>
          <cell r="E3756">
            <v>0</v>
          </cell>
          <cell r="F3756">
            <v>20990.44</v>
          </cell>
          <cell r="G3756">
            <v>-20990.44</v>
          </cell>
        </row>
        <row r="3757">
          <cell r="A3757" t="str">
            <v>688101.SH</v>
          </cell>
          <cell r="B3757" t="str">
            <v>三达膜</v>
          </cell>
          <cell r="C3757">
            <v>0</v>
          </cell>
          <cell r="D3757">
            <v>0</v>
          </cell>
          <cell r="E3757">
            <v>0</v>
          </cell>
          <cell r="F3757">
            <v>-19402.03</v>
          </cell>
          <cell r="G3757">
            <v>19402.03</v>
          </cell>
        </row>
        <row r="3758">
          <cell r="A3758" t="str">
            <v>688300.SH</v>
          </cell>
          <cell r="B3758" t="str">
            <v>联瑞新材</v>
          </cell>
          <cell r="C3758">
            <v>0</v>
          </cell>
          <cell r="D3758">
            <v>0</v>
          </cell>
          <cell r="E3758">
            <v>0</v>
          </cell>
          <cell r="F3758">
            <v>55028.47</v>
          </cell>
          <cell r="G3758">
            <v>-55028.47</v>
          </cell>
        </row>
        <row r="3759">
          <cell r="A3759" t="str">
            <v>300802.SZ</v>
          </cell>
          <cell r="B3759" t="str">
            <v>矩子科技</v>
          </cell>
          <cell r="C3759">
            <v>0</v>
          </cell>
          <cell r="D3759">
            <v>0</v>
          </cell>
          <cell r="E3759">
            <v>0</v>
          </cell>
          <cell r="F3759">
            <v>0</v>
          </cell>
          <cell r="G3759">
            <v>0</v>
          </cell>
        </row>
        <row r="3760">
          <cell r="A3760" t="str">
            <v>002968.SZ</v>
          </cell>
          <cell r="B3760" t="str">
            <v>新大正</v>
          </cell>
          <cell r="C3760">
            <v>0</v>
          </cell>
          <cell r="D3760">
            <v>0</v>
          </cell>
          <cell r="E3760">
            <v>0</v>
          </cell>
          <cell r="F3760">
            <v>0</v>
          </cell>
          <cell r="G3760">
            <v>0</v>
          </cell>
        </row>
        <row r="3761">
          <cell r="A3761" t="str">
            <v>601658.SH</v>
          </cell>
          <cell r="B3761" t="str">
            <v>邮储银行</v>
          </cell>
          <cell r="C3761">
            <v>0</v>
          </cell>
          <cell r="D3761">
            <v>0</v>
          </cell>
          <cell r="E3761">
            <v>0</v>
          </cell>
          <cell r="F3761">
            <v>4000000</v>
          </cell>
          <cell r="G3761">
            <v>-4000000</v>
          </cell>
        </row>
        <row r="3762">
          <cell r="A3762" t="str">
            <v>300803.SZ</v>
          </cell>
          <cell r="B3762" t="str">
            <v>指南针</v>
          </cell>
          <cell r="C3762">
            <v>0</v>
          </cell>
          <cell r="D3762">
            <v>0</v>
          </cell>
          <cell r="E3762">
            <v>0</v>
          </cell>
          <cell r="F3762">
            <v>54044</v>
          </cell>
          <cell r="G3762">
            <v>-54044</v>
          </cell>
        </row>
        <row r="3763">
          <cell r="A3763" t="str">
            <v>688111.SH</v>
          </cell>
          <cell r="B3763" t="str">
            <v>金山办公</v>
          </cell>
          <cell r="C3763">
            <v>0</v>
          </cell>
          <cell r="D3763">
            <v>0</v>
          </cell>
          <cell r="E3763">
            <v>0</v>
          </cell>
          <cell r="F3763">
            <v>-13200</v>
          </cell>
          <cell r="G3763">
            <v>13200</v>
          </cell>
        </row>
        <row r="3764">
          <cell r="A3764" t="str">
            <v>688196.SH</v>
          </cell>
          <cell r="B3764" t="str">
            <v>卓越新能</v>
          </cell>
          <cell r="C3764">
            <v>0</v>
          </cell>
          <cell r="D3764">
            <v>0</v>
          </cell>
          <cell r="E3764">
            <v>0</v>
          </cell>
          <cell r="F3764">
            <v>-9984.82</v>
          </cell>
          <cell r="G3764">
            <v>9984.82</v>
          </cell>
        </row>
        <row r="3765">
          <cell r="A3765" t="str">
            <v>688138.SH</v>
          </cell>
          <cell r="B3765" t="str">
            <v>清溢光电</v>
          </cell>
          <cell r="C3765">
            <v>0</v>
          </cell>
          <cell r="D3765">
            <v>0</v>
          </cell>
          <cell r="E3765">
            <v>0</v>
          </cell>
          <cell r="F3765">
            <v>0</v>
          </cell>
          <cell r="G3765">
            <v>0</v>
          </cell>
        </row>
        <row r="3766">
          <cell r="A3766" t="str">
            <v>300805.SZ</v>
          </cell>
          <cell r="B3766" t="str">
            <v>电声股份</v>
          </cell>
          <cell r="C3766">
            <v>0</v>
          </cell>
          <cell r="D3766">
            <v>0</v>
          </cell>
          <cell r="E3766">
            <v>0</v>
          </cell>
          <cell r="F3766">
            <v>-22960.63</v>
          </cell>
          <cell r="G3766">
            <v>22960.63</v>
          </cell>
        </row>
        <row r="3767">
          <cell r="A3767" t="str">
            <v>300806.SZ</v>
          </cell>
          <cell r="B3767" t="str">
            <v>斯迪克</v>
          </cell>
          <cell r="C3767">
            <v>0</v>
          </cell>
          <cell r="D3767">
            <v>0</v>
          </cell>
          <cell r="E3767">
            <v>0</v>
          </cell>
          <cell r="F3767">
            <v>150442.47</v>
          </cell>
          <cell r="G3767">
            <v>-150442.47</v>
          </cell>
        </row>
        <row r="3768">
          <cell r="A3768" t="str">
            <v>603390.SH</v>
          </cell>
          <cell r="B3768" t="str">
            <v>通达电气</v>
          </cell>
          <cell r="C3768">
            <v>0</v>
          </cell>
          <cell r="D3768">
            <v>0</v>
          </cell>
          <cell r="E3768">
            <v>0</v>
          </cell>
          <cell r="F3768">
            <v>-194239.11</v>
          </cell>
          <cell r="G3768">
            <v>194239.11</v>
          </cell>
        </row>
        <row r="3769">
          <cell r="A3769" t="str">
            <v>002969.SZ</v>
          </cell>
          <cell r="B3769" t="str">
            <v>嘉美包装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</row>
        <row r="3770">
          <cell r="A3770" t="str">
            <v>300808.SZ</v>
          </cell>
          <cell r="B3770" t="str">
            <v>久量股份</v>
          </cell>
          <cell r="C3770">
            <v>0</v>
          </cell>
          <cell r="D3770">
            <v>0</v>
          </cell>
          <cell r="E3770">
            <v>0</v>
          </cell>
          <cell r="F3770">
            <v>0</v>
          </cell>
          <cell r="G3770">
            <v>0</v>
          </cell>
        </row>
        <row r="3771">
          <cell r="A3771" t="str">
            <v>688310.SH</v>
          </cell>
          <cell r="B3771" t="str">
            <v>迈得医疗</v>
          </cell>
          <cell r="C3771">
            <v>0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</row>
        <row r="3772">
          <cell r="A3772" t="str">
            <v>603995.SH</v>
          </cell>
          <cell r="B3772" t="str">
            <v>甬金股份</v>
          </cell>
          <cell r="C3772">
            <v>0</v>
          </cell>
          <cell r="D3772">
            <v>0</v>
          </cell>
          <cell r="E3772">
            <v>0</v>
          </cell>
          <cell r="F3772">
            <v>92062.5</v>
          </cell>
          <cell r="G3772">
            <v>-92062.5</v>
          </cell>
        </row>
        <row r="3773">
          <cell r="A3773" t="str">
            <v>688358.SH</v>
          </cell>
          <cell r="B3773" t="str">
            <v>祥生医疗</v>
          </cell>
          <cell r="C3773">
            <v>0</v>
          </cell>
          <cell r="D3773">
            <v>0</v>
          </cell>
          <cell r="E3773">
            <v>0</v>
          </cell>
          <cell r="F3773">
            <v>0</v>
          </cell>
          <cell r="G3773">
            <v>0</v>
          </cell>
        </row>
        <row r="3774">
          <cell r="A3774" t="str">
            <v>300809.SZ</v>
          </cell>
          <cell r="B3774" t="str">
            <v>华辰装备</v>
          </cell>
          <cell r="C3774">
            <v>0</v>
          </cell>
          <cell r="D3774">
            <v>0</v>
          </cell>
          <cell r="E3774">
            <v>0</v>
          </cell>
          <cell r="F3774">
            <v>1194.94</v>
          </cell>
          <cell r="G3774">
            <v>-1194.94</v>
          </cell>
        </row>
        <row r="3775">
          <cell r="A3775" t="str">
            <v>688118.SH</v>
          </cell>
          <cell r="B3775" t="str">
            <v>普元信息</v>
          </cell>
          <cell r="C3775">
            <v>0</v>
          </cell>
          <cell r="D3775">
            <v>0</v>
          </cell>
          <cell r="E3775">
            <v>0</v>
          </cell>
          <cell r="F3775">
            <v>-13442.86</v>
          </cell>
          <cell r="G3775">
            <v>13442.86</v>
          </cell>
        </row>
        <row r="3776">
          <cell r="A3776" t="str">
            <v>688357.SH</v>
          </cell>
          <cell r="B3776" t="str">
            <v>建龙微纳</v>
          </cell>
          <cell r="C3776">
            <v>0</v>
          </cell>
          <cell r="D3776">
            <v>0</v>
          </cell>
          <cell r="E3776">
            <v>0</v>
          </cell>
          <cell r="F3776">
            <v>-355.27</v>
          </cell>
          <cell r="G3776">
            <v>355.27</v>
          </cell>
        </row>
        <row r="3777">
          <cell r="A3777" t="str">
            <v>688399.SH</v>
          </cell>
          <cell r="B3777" t="str">
            <v>硕世生物</v>
          </cell>
          <cell r="C3777">
            <v>0</v>
          </cell>
          <cell r="D3777">
            <v>0</v>
          </cell>
          <cell r="E3777">
            <v>0</v>
          </cell>
          <cell r="F3777">
            <v>2394638.14</v>
          </cell>
          <cell r="G3777">
            <v>-2394638.14</v>
          </cell>
        </row>
        <row r="3778">
          <cell r="A3778" t="str">
            <v>688218.SH</v>
          </cell>
          <cell r="B3778" t="str">
            <v>江苏北人</v>
          </cell>
          <cell r="C3778">
            <v>0</v>
          </cell>
          <cell r="D3778">
            <v>0</v>
          </cell>
          <cell r="E3778">
            <v>0</v>
          </cell>
          <cell r="F3778">
            <v>0</v>
          </cell>
          <cell r="G3778">
            <v>0</v>
          </cell>
        </row>
        <row r="3779">
          <cell r="A3779" t="str">
            <v>688258.SH</v>
          </cell>
          <cell r="B3779" t="str">
            <v>卓易信息</v>
          </cell>
          <cell r="C3779">
            <v>0</v>
          </cell>
          <cell r="D3779">
            <v>0</v>
          </cell>
          <cell r="E3779">
            <v>0</v>
          </cell>
          <cell r="F3779">
            <v>-28102.25</v>
          </cell>
          <cell r="G3779">
            <v>28102.25</v>
          </cell>
        </row>
        <row r="3780">
          <cell r="A3780" t="str">
            <v>688198.SH</v>
          </cell>
          <cell r="B3780" t="str">
            <v>佰仁医疗</v>
          </cell>
          <cell r="C3780">
            <v>0</v>
          </cell>
          <cell r="D3780">
            <v>0</v>
          </cell>
          <cell r="E3780">
            <v>0</v>
          </cell>
          <cell r="F3780">
            <v>8927.84</v>
          </cell>
          <cell r="G3780">
            <v>-8927.84</v>
          </cell>
        </row>
        <row r="3781">
          <cell r="A3781" t="str">
            <v>300810.SZ</v>
          </cell>
          <cell r="B3781" t="str">
            <v>中科海讯</v>
          </cell>
          <cell r="C3781">
            <v>0</v>
          </cell>
          <cell r="D3781">
            <v>0</v>
          </cell>
          <cell r="E3781">
            <v>0</v>
          </cell>
          <cell r="F3781">
            <v>-16157.23</v>
          </cell>
          <cell r="G3781">
            <v>16157.23</v>
          </cell>
        </row>
        <row r="3782">
          <cell r="A3782" t="str">
            <v>688039.SH</v>
          </cell>
          <cell r="B3782" t="str">
            <v>当虹科技</v>
          </cell>
          <cell r="C3782">
            <v>0</v>
          </cell>
          <cell r="D3782">
            <v>0</v>
          </cell>
          <cell r="E3782">
            <v>0</v>
          </cell>
          <cell r="F3782">
            <v>0</v>
          </cell>
          <cell r="G3782">
            <v>0</v>
          </cell>
        </row>
        <row r="3783">
          <cell r="A3783" t="str">
            <v>002970.SZ</v>
          </cell>
          <cell r="B3783" t="str">
            <v>锐明技术</v>
          </cell>
          <cell r="C3783">
            <v>0</v>
          </cell>
          <cell r="D3783">
            <v>0</v>
          </cell>
          <cell r="E3783">
            <v>0</v>
          </cell>
          <cell r="F3783">
            <v>948139.59</v>
          </cell>
          <cell r="G3783">
            <v>-948139.59</v>
          </cell>
        </row>
        <row r="3784">
          <cell r="A3784" t="str">
            <v>603053.SH</v>
          </cell>
          <cell r="B3784" t="str">
            <v>成都燃气</v>
          </cell>
          <cell r="C3784">
            <v>0</v>
          </cell>
          <cell r="D3784">
            <v>0</v>
          </cell>
          <cell r="E3784">
            <v>0</v>
          </cell>
          <cell r="F3784">
            <v>-180267.36</v>
          </cell>
          <cell r="G3784">
            <v>180267.36</v>
          </cell>
        </row>
        <row r="3785">
          <cell r="A3785" t="str">
            <v>688037.SH</v>
          </cell>
          <cell r="B3785" t="str">
            <v>芯源微</v>
          </cell>
          <cell r="C3785">
            <v>0</v>
          </cell>
          <cell r="D3785">
            <v>0</v>
          </cell>
          <cell r="E3785">
            <v>0</v>
          </cell>
          <cell r="F3785">
            <v>-16537.97</v>
          </cell>
          <cell r="G3785">
            <v>16537.97</v>
          </cell>
        </row>
        <row r="3786">
          <cell r="A3786" t="str">
            <v>688089.SH</v>
          </cell>
          <cell r="B3786" t="str">
            <v>嘉必优</v>
          </cell>
          <cell r="C3786">
            <v>0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</row>
        <row r="3787">
          <cell r="A3787" t="str">
            <v>002971.SZ</v>
          </cell>
          <cell r="B3787" t="str">
            <v>和远气体</v>
          </cell>
          <cell r="C3787">
            <v>0</v>
          </cell>
          <cell r="D3787">
            <v>0</v>
          </cell>
          <cell r="E3787">
            <v>0</v>
          </cell>
          <cell r="F3787">
            <v>551481.63</v>
          </cell>
          <cell r="G3787">
            <v>-551481.63</v>
          </cell>
        </row>
        <row r="3788">
          <cell r="A3788" t="str">
            <v>300807.SZ</v>
          </cell>
          <cell r="B3788" t="str">
            <v>天迈科技</v>
          </cell>
          <cell r="C3788">
            <v>0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</row>
        <row r="3789">
          <cell r="A3789" t="str">
            <v>601512.SH</v>
          </cell>
          <cell r="B3789" t="str">
            <v>中新集团</v>
          </cell>
          <cell r="C3789">
            <v>0</v>
          </cell>
          <cell r="D3789">
            <v>0</v>
          </cell>
          <cell r="E3789">
            <v>0</v>
          </cell>
          <cell r="F3789">
            <v>-12433.27</v>
          </cell>
          <cell r="G3789">
            <v>12433.27</v>
          </cell>
        </row>
        <row r="3790">
          <cell r="A3790" t="str">
            <v>688123.SH</v>
          </cell>
          <cell r="B3790" t="str">
            <v>聚辰股份</v>
          </cell>
          <cell r="C3790">
            <v>0</v>
          </cell>
          <cell r="D3790">
            <v>0</v>
          </cell>
          <cell r="E3790">
            <v>0</v>
          </cell>
          <cell r="F3790">
            <v>-5148.67</v>
          </cell>
          <cell r="G3790">
            <v>5148.67</v>
          </cell>
        </row>
        <row r="3791">
          <cell r="A3791" t="str">
            <v>688268.SH</v>
          </cell>
          <cell r="B3791" t="str">
            <v>华特气体</v>
          </cell>
          <cell r="C3791">
            <v>0</v>
          </cell>
          <cell r="D3791">
            <v>0</v>
          </cell>
          <cell r="E3791">
            <v>0</v>
          </cell>
          <cell r="F3791">
            <v>1337420.46</v>
          </cell>
          <cell r="G3791">
            <v>-1337420.46</v>
          </cell>
        </row>
        <row r="3792">
          <cell r="A3792" t="str">
            <v>002972.SZ</v>
          </cell>
          <cell r="B3792" t="str">
            <v>科安达</v>
          </cell>
          <cell r="C3792">
            <v>0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</row>
        <row r="3793">
          <cell r="A3793" t="str">
            <v>688078.SH</v>
          </cell>
          <cell r="B3793" t="str">
            <v>龙软科技</v>
          </cell>
          <cell r="C3793">
            <v>0</v>
          </cell>
          <cell r="D3793">
            <v>0</v>
          </cell>
          <cell r="E3793">
            <v>0</v>
          </cell>
          <cell r="F3793">
            <v>14652.66</v>
          </cell>
          <cell r="G3793">
            <v>-14652.66</v>
          </cell>
        </row>
        <row r="3794">
          <cell r="A3794" t="str">
            <v>603109.SH</v>
          </cell>
          <cell r="B3794" t="str">
            <v>神驰机电</v>
          </cell>
          <cell r="C3794">
            <v>0</v>
          </cell>
          <cell r="D3794">
            <v>0</v>
          </cell>
          <cell r="E3794">
            <v>0</v>
          </cell>
          <cell r="F3794">
            <v>75556.27</v>
          </cell>
          <cell r="G3794">
            <v>-75556.27</v>
          </cell>
        </row>
        <row r="3795">
          <cell r="A3795" t="str">
            <v>001914.SZ</v>
          </cell>
          <cell r="B3795" t="str">
            <v>招商积余</v>
          </cell>
          <cell r="C3795">
            <v>0</v>
          </cell>
          <cell r="D3795">
            <v>0</v>
          </cell>
          <cell r="E3795">
            <v>0</v>
          </cell>
          <cell r="F3795">
            <v>754073.31</v>
          </cell>
          <cell r="G3795">
            <v>-754073.31</v>
          </cell>
        </row>
        <row r="3796">
          <cell r="A3796" t="str">
            <v>688081.SH</v>
          </cell>
          <cell r="B3796" t="str">
            <v>兴图新科</v>
          </cell>
          <cell r="C3796">
            <v>0</v>
          </cell>
          <cell r="D3796">
            <v>0</v>
          </cell>
          <cell r="E3796">
            <v>0</v>
          </cell>
          <cell r="F3796">
            <v>0</v>
          </cell>
          <cell r="G3796">
            <v>0</v>
          </cell>
        </row>
        <row r="3797">
          <cell r="A3797" t="str">
            <v>002973.SZ</v>
          </cell>
          <cell r="B3797" t="str">
            <v>侨银股份</v>
          </cell>
          <cell r="C3797">
            <v>0</v>
          </cell>
          <cell r="D3797">
            <v>0</v>
          </cell>
          <cell r="E3797">
            <v>0</v>
          </cell>
          <cell r="F3797">
            <v>893766.69</v>
          </cell>
          <cell r="G3797">
            <v>-893766.69</v>
          </cell>
        </row>
        <row r="3798">
          <cell r="A3798" t="str">
            <v>300811.SZ</v>
          </cell>
          <cell r="B3798" t="str">
            <v>铂科新材</v>
          </cell>
          <cell r="C3798">
            <v>0</v>
          </cell>
          <cell r="D3798">
            <v>0</v>
          </cell>
          <cell r="E3798">
            <v>0</v>
          </cell>
          <cell r="F3798">
            <v>16306.52</v>
          </cell>
          <cell r="G3798">
            <v>-16306.52</v>
          </cell>
        </row>
        <row r="3799">
          <cell r="A3799" t="str">
            <v>688181.SH</v>
          </cell>
          <cell r="B3799" t="str">
            <v>八亿时空</v>
          </cell>
          <cell r="C3799">
            <v>0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</row>
        <row r="3800">
          <cell r="A3800" t="str">
            <v>300812.SZ</v>
          </cell>
          <cell r="B3800" t="str">
            <v>易天股份</v>
          </cell>
          <cell r="C3800">
            <v>0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</row>
        <row r="3801">
          <cell r="A3801" t="str">
            <v>688178.SH</v>
          </cell>
          <cell r="B3801" t="str">
            <v>万德斯</v>
          </cell>
          <cell r="C3801">
            <v>0</v>
          </cell>
          <cell r="D3801">
            <v>0</v>
          </cell>
          <cell r="E3801">
            <v>0</v>
          </cell>
          <cell r="F3801">
            <v>155309.73</v>
          </cell>
          <cell r="G3801">
            <v>-155309.73</v>
          </cell>
        </row>
        <row r="3802">
          <cell r="A3802" t="str">
            <v>603551.SH</v>
          </cell>
          <cell r="B3802" t="str">
            <v>奥普家居</v>
          </cell>
          <cell r="C3802">
            <v>0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</row>
        <row r="3803">
          <cell r="A3803" t="str">
            <v>601816.SH</v>
          </cell>
          <cell r="B3803" t="str">
            <v>京沪高铁</v>
          </cell>
          <cell r="C3803">
            <v>0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</row>
        <row r="3804">
          <cell r="A3804" t="str">
            <v>688278.SH</v>
          </cell>
          <cell r="B3804" t="str">
            <v>特宝生物</v>
          </cell>
          <cell r="C3804">
            <v>0</v>
          </cell>
          <cell r="D3804">
            <v>0</v>
          </cell>
          <cell r="E3804">
            <v>0</v>
          </cell>
          <cell r="F3804">
            <v>20694.18</v>
          </cell>
          <cell r="G3804">
            <v>-20694.18</v>
          </cell>
        </row>
        <row r="3805">
          <cell r="A3805" t="str">
            <v>688100.SH</v>
          </cell>
          <cell r="B3805" t="str">
            <v>威胜信息</v>
          </cell>
          <cell r="C3805">
            <v>0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</row>
        <row r="3806">
          <cell r="A3806" t="str">
            <v>688158.SH</v>
          </cell>
          <cell r="B3806" t="str">
            <v>优刻得</v>
          </cell>
          <cell r="C3806">
            <v>0</v>
          </cell>
          <cell r="D3806">
            <v>0</v>
          </cell>
          <cell r="E3806">
            <v>0</v>
          </cell>
          <cell r="F3806">
            <v>9669595.98</v>
          </cell>
          <cell r="G3806">
            <v>-9669595.98</v>
          </cell>
        </row>
        <row r="3807">
          <cell r="A3807" t="str">
            <v>300813.SZ</v>
          </cell>
          <cell r="B3807" t="str">
            <v>泰林生物</v>
          </cell>
          <cell r="C3807">
            <v>0</v>
          </cell>
          <cell r="D3807">
            <v>0</v>
          </cell>
          <cell r="E3807">
            <v>0</v>
          </cell>
          <cell r="F3807">
            <v>0</v>
          </cell>
          <cell r="G3807">
            <v>0</v>
          </cell>
        </row>
        <row r="3808">
          <cell r="A3808" t="str">
            <v>688026.SH</v>
          </cell>
          <cell r="B3808" t="str">
            <v>洁特生物</v>
          </cell>
          <cell r="C3808">
            <v>0</v>
          </cell>
          <cell r="D3808">
            <v>0</v>
          </cell>
          <cell r="E3808">
            <v>0</v>
          </cell>
          <cell r="F3808">
            <v>0</v>
          </cell>
          <cell r="G3808">
            <v>0</v>
          </cell>
        </row>
        <row r="3809">
          <cell r="A3809" t="str">
            <v>688266.SH</v>
          </cell>
          <cell r="B3809" t="str">
            <v>泽璟制药</v>
          </cell>
          <cell r="C3809">
            <v>0</v>
          </cell>
          <cell r="D3809">
            <v>0</v>
          </cell>
          <cell r="E3809">
            <v>0</v>
          </cell>
          <cell r="F3809">
            <v>0</v>
          </cell>
          <cell r="G3809">
            <v>0</v>
          </cell>
        </row>
        <row r="3810">
          <cell r="A3810" t="str">
            <v>688159.SH</v>
          </cell>
          <cell r="B3810" t="str">
            <v>有方科技</v>
          </cell>
          <cell r="C3810">
            <v>0</v>
          </cell>
          <cell r="D3810">
            <v>0</v>
          </cell>
          <cell r="E3810">
            <v>0</v>
          </cell>
          <cell r="F3810">
            <v>0</v>
          </cell>
          <cell r="G3810">
            <v>0</v>
          </cell>
        </row>
        <row r="3811">
          <cell r="A3811" t="str">
            <v>300815.SZ</v>
          </cell>
          <cell r="B3811" t="str">
            <v>玉禾田</v>
          </cell>
          <cell r="C3811">
            <v>0</v>
          </cell>
          <cell r="D3811">
            <v>0</v>
          </cell>
          <cell r="E3811">
            <v>0</v>
          </cell>
          <cell r="F3811">
            <v>1043003.67</v>
          </cell>
          <cell r="G3811">
            <v>-1043003.67</v>
          </cell>
        </row>
        <row r="3812">
          <cell r="A3812" t="str">
            <v>688298.SH</v>
          </cell>
          <cell r="B3812" t="str">
            <v>东方生物</v>
          </cell>
          <cell r="C3812">
            <v>0</v>
          </cell>
          <cell r="D3812">
            <v>0</v>
          </cell>
          <cell r="E3812">
            <v>0</v>
          </cell>
          <cell r="F3812">
            <v>15298.18</v>
          </cell>
          <cell r="G3812">
            <v>-15298.18</v>
          </cell>
        </row>
        <row r="3813">
          <cell r="A3813" t="str">
            <v>603195.SH</v>
          </cell>
          <cell r="B3813" t="str">
            <v>公牛集团</v>
          </cell>
          <cell r="C3813">
            <v>0</v>
          </cell>
          <cell r="D3813">
            <v>0</v>
          </cell>
          <cell r="E3813">
            <v>0</v>
          </cell>
          <cell r="F3813">
            <v>-1181990</v>
          </cell>
          <cell r="G3813">
            <v>1181990</v>
          </cell>
        </row>
        <row r="3814">
          <cell r="A3814" t="str">
            <v>603290.SH</v>
          </cell>
          <cell r="B3814" t="str">
            <v>斯达半导</v>
          </cell>
          <cell r="C3814">
            <v>0</v>
          </cell>
          <cell r="D3814">
            <v>0</v>
          </cell>
          <cell r="E3814">
            <v>0</v>
          </cell>
          <cell r="F3814">
            <v>-259492.2</v>
          </cell>
          <cell r="G3814">
            <v>259492.2</v>
          </cell>
        </row>
        <row r="3815">
          <cell r="A3815" t="str">
            <v>603893.SH</v>
          </cell>
          <cell r="B3815" t="str">
            <v>瑞芯微</v>
          </cell>
          <cell r="C3815">
            <v>0</v>
          </cell>
          <cell r="D3815">
            <v>0</v>
          </cell>
          <cell r="E3815">
            <v>0</v>
          </cell>
          <cell r="F3815">
            <v>52058.69</v>
          </cell>
          <cell r="G3815">
            <v>-52058.69</v>
          </cell>
        </row>
        <row r="3816">
          <cell r="A3816" t="str">
            <v>688186.SH</v>
          </cell>
          <cell r="B3816" t="str">
            <v>广大特材</v>
          </cell>
          <cell r="C3816">
            <v>0</v>
          </cell>
          <cell r="D3816">
            <v>0</v>
          </cell>
          <cell r="E3816">
            <v>0</v>
          </cell>
          <cell r="F3816">
            <v>348232.93</v>
          </cell>
          <cell r="G3816">
            <v>-348232.93</v>
          </cell>
        </row>
        <row r="3817">
          <cell r="A3817" t="str">
            <v>688080.SH</v>
          </cell>
          <cell r="B3817" t="str">
            <v>映翰通</v>
          </cell>
          <cell r="C3817">
            <v>0</v>
          </cell>
          <cell r="D3817">
            <v>0</v>
          </cell>
          <cell r="E3817">
            <v>0</v>
          </cell>
          <cell r="F3817">
            <v>4387.08</v>
          </cell>
          <cell r="G3817">
            <v>-4387.08</v>
          </cell>
        </row>
        <row r="3818">
          <cell r="A3818" t="str">
            <v>688398.SH</v>
          </cell>
          <cell r="B3818" t="str">
            <v>赛特新材</v>
          </cell>
          <cell r="C3818">
            <v>0</v>
          </cell>
          <cell r="D3818">
            <v>0</v>
          </cell>
          <cell r="E3818">
            <v>0</v>
          </cell>
          <cell r="F3818">
            <v>1538047.5</v>
          </cell>
          <cell r="G3818">
            <v>-1538047.5</v>
          </cell>
        </row>
        <row r="3819">
          <cell r="A3819" t="str">
            <v>002975.SZ</v>
          </cell>
          <cell r="B3819" t="str">
            <v>博杰股份</v>
          </cell>
          <cell r="C3819">
            <v>0</v>
          </cell>
          <cell r="D3819">
            <v>0</v>
          </cell>
          <cell r="E3819">
            <v>0</v>
          </cell>
          <cell r="F3819">
            <v>3412.09</v>
          </cell>
          <cell r="G3819">
            <v>-3412.09</v>
          </cell>
        </row>
        <row r="3820">
          <cell r="A3820" t="str">
            <v>603719.SH</v>
          </cell>
          <cell r="B3820" t="str">
            <v>良品铺子</v>
          </cell>
          <cell r="C3820">
            <v>0</v>
          </cell>
          <cell r="D3820">
            <v>0</v>
          </cell>
          <cell r="E3820">
            <v>0</v>
          </cell>
          <cell r="F3820">
            <v>1655917.67</v>
          </cell>
          <cell r="G3820">
            <v>-1655917.67</v>
          </cell>
        </row>
        <row r="3821">
          <cell r="A3821" t="str">
            <v>300816.SZ</v>
          </cell>
          <cell r="B3821" t="str">
            <v>艾可蓝</v>
          </cell>
          <cell r="C3821">
            <v>0</v>
          </cell>
          <cell r="D3821">
            <v>0</v>
          </cell>
          <cell r="E3821">
            <v>0</v>
          </cell>
          <cell r="F3821">
            <v>15554.13</v>
          </cell>
          <cell r="G3821">
            <v>-15554.13</v>
          </cell>
        </row>
        <row r="3822">
          <cell r="A3822" t="str">
            <v>688208.SH</v>
          </cell>
          <cell r="B3822" t="str">
            <v>道通科技</v>
          </cell>
          <cell r="C3822">
            <v>0</v>
          </cell>
          <cell r="D3822">
            <v>0</v>
          </cell>
          <cell r="E3822">
            <v>0</v>
          </cell>
          <cell r="F3822">
            <v>288769.33</v>
          </cell>
          <cell r="G3822">
            <v>-288769.33</v>
          </cell>
        </row>
        <row r="3823">
          <cell r="A3823" t="str">
            <v>300817.SZ</v>
          </cell>
          <cell r="B3823" t="str">
            <v>双飞股份</v>
          </cell>
          <cell r="C3823">
            <v>0</v>
          </cell>
          <cell r="D3823">
            <v>0</v>
          </cell>
          <cell r="E3823">
            <v>0</v>
          </cell>
          <cell r="F3823">
            <v>294271.93</v>
          </cell>
          <cell r="G3823">
            <v>-294271.93</v>
          </cell>
        </row>
        <row r="3824">
          <cell r="A3824" t="str">
            <v>688090.SH</v>
          </cell>
          <cell r="B3824" t="str">
            <v>瑞松科技</v>
          </cell>
          <cell r="C3824">
            <v>0</v>
          </cell>
          <cell r="D3824">
            <v>0</v>
          </cell>
          <cell r="E3824">
            <v>0</v>
          </cell>
          <cell r="F3824">
            <v>11223.24</v>
          </cell>
          <cell r="G3824">
            <v>-11223.24</v>
          </cell>
        </row>
        <row r="3825">
          <cell r="A3825" t="str">
            <v>603949.SH</v>
          </cell>
          <cell r="B3825" t="str">
            <v>雪龙集团</v>
          </cell>
          <cell r="C3825">
            <v>0</v>
          </cell>
          <cell r="D3825">
            <v>0</v>
          </cell>
          <cell r="E3825">
            <v>0</v>
          </cell>
          <cell r="F3825">
            <v>2257430.52</v>
          </cell>
          <cell r="G3825">
            <v>-2257430.52</v>
          </cell>
        </row>
        <row r="3826">
          <cell r="A3826" t="str">
            <v>300818.SZ</v>
          </cell>
          <cell r="B3826" t="str">
            <v>耐普矿机</v>
          </cell>
          <cell r="C3826">
            <v>0</v>
          </cell>
          <cell r="D3826">
            <v>0</v>
          </cell>
          <cell r="E3826">
            <v>0</v>
          </cell>
          <cell r="F3826">
            <v>15694.33</v>
          </cell>
          <cell r="G3826">
            <v>-15694.33</v>
          </cell>
        </row>
        <row r="3827">
          <cell r="A3827" t="str">
            <v>688200.SH</v>
          </cell>
          <cell r="B3827" t="str">
            <v>华峰测控</v>
          </cell>
          <cell r="C3827">
            <v>0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</row>
        <row r="3828">
          <cell r="A3828" t="str">
            <v>688177.SH</v>
          </cell>
          <cell r="B3828" t="str">
            <v>百奥泰</v>
          </cell>
          <cell r="C3828">
            <v>0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</row>
        <row r="3829">
          <cell r="A3829" t="str">
            <v>688169.SH</v>
          </cell>
          <cell r="B3829" t="str">
            <v>石头科技</v>
          </cell>
          <cell r="C3829">
            <v>0</v>
          </cell>
          <cell r="D3829">
            <v>0</v>
          </cell>
          <cell r="E3829">
            <v>0</v>
          </cell>
          <cell r="F3829">
            <v>0</v>
          </cell>
          <cell r="G3829">
            <v>0</v>
          </cell>
        </row>
        <row r="3830">
          <cell r="A3830" t="str">
            <v>601696.SH</v>
          </cell>
          <cell r="B3830" t="str">
            <v>中银证券</v>
          </cell>
          <cell r="C3830">
            <v>0</v>
          </cell>
          <cell r="D3830">
            <v>0</v>
          </cell>
          <cell r="E3830">
            <v>0</v>
          </cell>
          <cell r="F3830">
            <v>-180971.08</v>
          </cell>
          <cell r="G3830">
            <v>180971.08</v>
          </cell>
        </row>
        <row r="3831">
          <cell r="A3831" t="str">
            <v>300819.SZ</v>
          </cell>
          <cell r="B3831" t="str">
            <v>聚杰微纤</v>
          </cell>
          <cell r="C3831">
            <v>0</v>
          </cell>
          <cell r="D3831">
            <v>0</v>
          </cell>
          <cell r="E3831">
            <v>0</v>
          </cell>
          <cell r="F3831">
            <v>-645017.86</v>
          </cell>
          <cell r="G3831">
            <v>645017.86</v>
          </cell>
        </row>
        <row r="3832">
          <cell r="A3832" t="str">
            <v>300820.SZ</v>
          </cell>
          <cell r="B3832" t="str">
            <v>英杰电气</v>
          </cell>
          <cell r="C3832">
            <v>0</v>
          </cell>
          <cell r="D3832">
            <v>0</v>
          </cell>
          <cell r="E3832">
            <v>0</v>
          </cell>
          <cell r="F3832">
            <v>0</v>
          </cell>
          <cell r="G3832">
            <v>0</v>
          </cell>
        </row>
        <row r="3833">
          <cell r="A3833" t="str">
            <v>688086.SH</v>
          </cell>
          <cell r="B3833" t="str">
            <v>紫晶存储</v>
          </cell>
          <cell r="C3833">
            <v>0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</row>
        <row r="3834">
          <cell r="A3834" t="str">
            <v>688233.SH</v>
          </cell>
          <cell r="B3834" t="str">
            <v>神工股份</v>
          </cell>
          <cell r="C3834">
            <v>0</v>
          </cell>
          <cell r="D3834">
            <v>0</v>
          </cell>
          <cell r="E3834">
            <v>0</v>
          </cell>
          <cell r="F3834">
            <v>0</v>
          </cell>
          <cell r="G3834">
            <v>0</v>
          </cell>
        </row>
        <row r="3835">
          <cell r="A3835" t="str">
            <v>688396.SH</v>
          </cell>
          <cell r="B3835" t="str">
            <v>华润微</v>
          </cell>
          <cell r="C3835">
            <v>0</v>
          </cell>
          <cell r="D3835">
            <v>0</v>
          </cell>
          <cell r="E3835">
            <v>0</v>
          </cell>
          <cell r="F3835">
            <v>1115727.36</v>
          </cell>
          <cell r="G3835">
            <v>-1115727.36</v>
          </cell>
        </row>
        <row r="3836">
          <cell r="A3836" t="str">
            <v>603948.SH</v>
          </cell>
          <cell r="B3836" t="str">
            <v>建业股份</v>
          </cell>
          <cell r="C3836">
            <v>0</v>
          </cell>
          <cell r="D3836">
            <v>0</v>
          </cell>
          <cell r="E3836">
            <v>0</v>
          </cell>
          <cell r="F3836">
            <v>79680.57</v>
          </cell>
          <cell r="G3836">
            <v>-79680.57</v>
          </cell>
        </row>
        <row r="3837">
          <cell r="A3837" t="str">
            <v>002976.SZ</v>
          </cell>
          <cell r="B3837" t="str">
            <v>瑞玛精密</v>
          </cell>
          <cell r="C3837">
            <v>0</v>
          </cell>
          <cell r="D3837">
            <v>0</v>
          </cell>
          <cell r="E3837">
            <v>0</v>
          </cell>
          <cell r="F3837">
            <v>72304.21</v>
          </cell>
          <cell r="G3837">
            <v>-72304.21</v>
          </cell>
        </row>
        <row r="3838">
          <cell r="A3838" t="str">
            <v>300821.SZ</v>
          </cell>
          <cell r="B3838" t="str">
            <v>东岳硅材</v>
          </cell>
          <cell r="C3838">
            <v>0</v>
          </cell>
          <cell r="D3838">
            <v>0</v>
          </cell>
          <cell r="E3838">
            <v>0</v>
          </cell>
          <cell r="F3838">
            <v>-16604987.08</v>
          </cell>
          <cell r="G3838">
            <v>16604987.08</v>
          </cell>
        </row>
        <row r="3839">
          <cell r="A3839" t="str">
            <v>300822.SZ</v>
          </cell>
          <cell r="B3839" t="str">
            <v>贝仕达克</v>
          </cell>
          <cell r="C3839">
            <v>0</v>
          </cell>
          <cell r="D3839">
            <v>0</v>
          </cell>
          <cell r="E3839">
            <v>0</v>
          </cell>
          <cell r="F3839">
            <v>22073.34</v>
          </cell>
          <cell r="G3839">
            <v>-22073.34</v>
          </cell>
        </row>
        <row r="3840">
          <cell r="A3840" t="str">
            <v>603353.SH</v>
          </cell>
          <cell r="B3840" t="str">
            <v>和顺石油</v>
          </cell>
          <cell r="C3840">
            <v>0</v>
          </cell>
          <cell r="D3840">
            <v>0</v>
          </cell>
          <cell r="E3840">
            <v>0</v>
          </cell>
          <cell r="F3840">
            <v>383497.84</v>
          </cell>
          <cell r="G3840">
            <v>-383497.84</v>
          </cell>
        </row>
        <row r="3841">
          <cell r="A3841" t="str">
            <v>688051.SH</v>
          </cell>
          <cell r="B3841" t="str">
            <v>佳华科技</v>
          </cell>
          <cell r="C3841">
            <v>0</v>
          </cell>
          <cell r="D3841">
            <v>0</v>
          </cell>
          <cell r="E3841">
            <v>0</v>
          </cell>
          <cell r="F3841">
            <v>-47644.72</v>
          </cell>
          <cell r="G3841">
            <v>47644.72</v>
          </cell>
        </row>
        <row r="3842">
          <cell r="A3842" t="str">
            <v>300823.SZ</v>
          </cell>
          <cell r="B3842" t="str">
            <v>建科机械</v>
          </cell>
          <cell r="C3842">
            <v>0</v>
          </cell>
          <cell r="D3842">
            <v>0</v>
          </cell>
          <cell r="E3842">
            <v>0</v>
          </cell>
          <cell r="F3842">
            <v>1082309.58</v>
          </cell>
          <cell r="G3842">
            <v>-1082309.58</v>
          </cell>
        </row>
        <row r="3843">
          <cell r="A3843" t="str">
            <v>603221.SH</v>
          </cell>
          <cell r="B3843" t="str">
            <v>爱丽家居</v>
          </cell>
          <cell r="C3843">
            <v>0</v>
          </cell>
          <cell r="D3843">
            <v>0</v>
          </cell>
          <cell r="E3843">
            <v>0</v>
          </cell>
          <cell r="F3843">
            <v>1116279.86</v>
          </cell>
          <cell r="G3843">
            <v>-1116279.86</v>
          </cell>
        </row>
        <row r="3844">
          <cell r="A3844" t="str">
            <v>002977.SZ</v>
          </cell>
          <cell r="B3844" t="str">
            <v>天箭科技</v>
          </cell>
          <cell r="C3844">
            <v>0</v>
          </cell>
          <cell r="D3844">
            <v>0</v>
          </cell>
          <cell r="E3844">
            <v>0</v>
          </cell>
          <cell r="F3844">
            <v>0</v>
          </cell>
          <cell r="G3844">
            <v>0</v>
          </cell>
        </row>
        <row r="3845">
          <cell r="A3845" t="str">
            <v>688228.SH</v>
          </cell>
          <cell r="B3845" t="str">
            <v>开普云</v>
          </cell>
          <cell r="C3845">
            <v>0</v>
          </cell>
          <cell r="D3845">
            <v>0</v>
          </cell>
          <cell r="E3845">
            <v>0</v>
          </cell>
          <cell r="F3845">
            <v>0</v>
          </cell>
          <cell r="G3845">
            <v>0</v>
          </cell>
        </row>
        <row r="3846">
          <cell r="A3846" t="str">
            <v>688189.SH</v>
          </cell>
          <cell r="B3846" t="str">
            <v>南新制药</v>
          </cell>
          <cell r="C3846">
            <v>0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</row>
        <row r="3847">
          <cell r="A3847" t="str">
            <v>002978.SZ</v>
          </cell>
          <cell r="B3847" t="str">
            <v>安宁股份</v>
          </cell>
          <cell r="C3847">
            <v>0</v>
          </cell>
          <cell r="D3847">
            <v>0</v>
          </cell>
          <cell r="E3847">
            <v>0</v>
          </cell>
          <cell r="F3847">
            <v>1345246.06</v>
          </cell>
          <cell r="G3847">
            <v>-1345246.06</v>
          </cell>
        </row>
        <row r="3848">
          <cell r="A3848" t="str">
            <v>300825.SZ</v>
          </cell>
          <cell r="B3848" t="str">
            <v>阿尔特</v>
          </cell>
          <cell r="C3848">
            <v>0</v>
          </cell>
          <cell r="D3848">
            <v>0</v>
          </cell>
          <cell r="E3848">
            <v>0</v>
          </cell>
          <cell r="F3848">
            <v>-541828.13</v>
          </cell>
          <cell r="G3848">
            <v>541828.13</v>
          </cell>
        </row>
        <row r="3849">
          <cell r="A3849" t="str">
            <v>688096.SH</v>
          </cell>
          <cell r="B3849" t="str">
            <v>京源环保</v>
          </cell>
          <cell r="C3849">
            <v>0</v>
          </cell>
          <cell r="D3849">
            <v>0</v>
          </cell>
          <cell r="E3849">
            <v>0</v>
          </cell>
          <cell r="F3849">
            <v>-6998.95</v>
          </cell>
          <cell r="G3849">
            <v>6998.95</v>
          </cell>
        </row>
        <row r="3850">
          <cell r="A3850" t="str">
            <v>688085.SH</v>
          </cell>
          <cell r="B3850" t="str">
            <v>三友医疗</v>
          </cell>
          <cell r="C3850">
            <v>0</v>
          </cell>
          <cell r="D3850">
            <v>0</v>
          </cell>
          <cell r="E3850">
            <v>0</v>
          </cell>
          <cell r="F3850">
            <v>-647.86</v>
          </cell>
          <cell r="G3850">
            <v>647.86</v>
          </cell>
        </row>
        <row r="3851">
          <cell r="A3851" t="str">
            <v>002979.SZ</v>
          </cell>
          <cell r="B3851" t="str">
            <v>雷赛智能</v>
          </cell>
          <cell r="C3851">
            <v>0</v>
          </cell>
          <cell r="D3851">
            <v>0</v>
          </cell>
          <cell r="E3851">
            <v>0</v>
          </cell>
          <cell r="F3851">
            <v>-8305.4</v>
          </cell>
          <cell r="G3851">
            <v>8305.4</v>
          </cell>
        </row>
        <row r="3852">
          <cell r="A3852" t="str">
            <v>002980.SZ</v>
          </cell>
          <cell r="B3852" t="str">
            <v>华盛昌</v>
          </cell>
          <cell r="C3852">
            <v>0</v>
          </cell>
          <cell r="D3852">
            <v>0</v>
          </cell>
          <cell r="E3852">
            <v>0</v>
          </cell>
          <cell r="F3852">
            <v>24997.35</v>
          </cell>
          <cell r="G3852">
            <v>-24997.35</v>
          </cell>
        </row>
        <row r="3853">
          <cell r="A3853" t="str">
            <v>300826.SZ</v>
          </cell>
          <cell r="B3853" t="str">
            <v>测绘股份</v>
          </cell>
          <cell r="C3853">
            <v>0</v>
          </cell>
          <cell r="D3853">
            <v>0</v>
          </cell>
          <cell r="E3853">
            <v>0</v>
          </cell>
          <cell r="F3853">
            <v>67887.76</v>
          </cell>
          <cell r="G3853">
            <v>-67887.76</v>
          </cell>
        </row>
        <row r="3854">
          <cell r="A3854" t="str">
            <v>688222.SH</v>
          </cell>
          <cell r="B3854" t="str">
            <v>成都先导</v>
          </cell>
          <cell r="C3854">
            <v>0</v>
          </cell>
          <cell r="D3854">
            <v>0</v>
          </cell>
          <cell r="E3854">
            <v>0</v>
          </cell>
          <cell r="F3854">
            <v>0</v>
          </cell>
          <cell r="G3854">
            <v>0</v>
          </cell>
        </row>
        <row r="3855">
          <cell r="A3855" t="str">
            <v>603095.SH</v>
          </cell>
          <cell r="B3855" t="str">
            <v>越剑智能</v>
          </cell>
          <cell r="C3855">
            <v>0</v>
          </cell>
          <cell r="D3855">
            <v>0</v>
          </cell>
          <cell r="E3855">
            <v>0</v>
          </cell>
          <cell r="F3855">
            <v>-2303.74</v>
          </cell>
          <cell r="G3855">
            <v>2303.74</v>
          </cell>
        </row>
        <row r="3856">
          <cell r="A3856" t="str">
            <v>002981.SZ</v>
          </cell>
          <cell r="B3856" t="str">
            <v>朝阳科技</v>
          </cell>
          <cell r="C3856">
            <v>0</v>
          </cell>
          <cell r="D3856">
            <v>0</v>
          </cell>
          <cell r="E3856">
            <v>0</v>
          </cell>
          <cell r="F3856">
            <v>158377.61</v>
          </cell>
          <cell r="G3856">
            <v>-158377.61</v>
          </cell>
        </row>
        <row r="3857">
          <cell r="A3857" t="str">
            <v>300827.SZ</v>
          </cell>
          <cell r="B3857" t="str">
            <v>上能电气</v>
          </cell>
          <cell r="C3857">
            <v>0</v>
          </cell>
          <cell r="D3857">
            <v>0</v>
          </cell>
          <cell r="E3857">
            <v>0</v>
          </cell>
          <cell r="F3857">
            <v>0</v>
          </cell>
          <cell r="G3857">
            <v>0</v>
          </cell>
        </row>
        <row r="3858">
          <cell r="A3858" t="str">
            <v>300828.SZ</v>
          </cell>
          <cell r="B3858" t="str">
            <v>锐新科技</v>
          </cell>
          <cell r="C3858">
            <v>0</v>
          </cell>
          <cell r="D3858">
            <v>0</v>
          </cell>
          <cell r="E3858">
            <v>0</v>
          </cell>
          <cell r="F3858">
            <v>-18058.73</v>
          </cell>
          <cell r="G3858">
            <v>18058.73</v>
          </cell>
        </row>
        <row r="3859">
          <cell r="A3859" t="str">
            <v>688126.SH</v>
          </cell>
          <cell r="B3859" t="str">
            <v>沪硅产业</v>
          </cell>
          <cell r="C3859">
            <v>0</v>
          </cell>
          <cell r="D3859">
            <v>0</v>
          </cell>
          <cell r="E3859">
            <v>0</v>
          </cell>
          <cell r="F3859">
            <v>11876.12</v>
          </cell>
          <cell r="G3859">
            <v>-11876.12</v>
          </cell>
        </row>
        <row r="3860">
          <cell r="A3860" t="str">
            <v>603682.SH</v>
          </cell>
          <cell r="B3860" t="str">
            <v>锦和商业</v>
          </cell>
          <cell r="C3860">
            <v>0</v>
          </cell>
          <cell r="D3860">
            <v>0</v>
          </cell>
          <cell r="E3860">
            <v>0</v>
          </cell>
          <cell r="F3860">
            <v>0</v>
          </cell>
          <cell r="G3860">
            <v>0</v>
          </cell>
        </row>
        <row r="3861">
          <cell r="A3861" t="str">
            <v>300829.SZ</v>
          </cell>
          <cell r="B3861" t="str">
            <v>金丹科技</v>
          </cell>
          <cell r="C3861">
            <v>0</v>
          </cell>
          <cell r="D3861">
            <v>0</v>
          </cell>
          <cell r="E3861">
            <v>0</v>
          </cell>
          <cell r="F3861">
            <v>-415084.79</v>
          </cell>
          <cell r="G3861">
            <v>415084.79</v>
          </cell>
        </row>
        <row r="3862">
          <cell r="A3862" t="str">
            <v>601609.SH</v>
          </cell>
          <cell r="B3862" t="str">
            <v>金田铜业</v>
          </cell>
          <cell r="C3862">
            <v>0</v>
          </cell>
          <cell r="D3862">
            <v>0</v>
          </cell>
          <cell r="E3862">
            <v>0</v>
          </cell>
          <cell r="F3862">
            <v>-1872792.94</v>
          </cell>
          <cell r="G3862">
            <v>1872792.94</v>
          </cell>
        </row>
        <row r="3863">
          <cell r="A3863" t="str">
            <v>002982.SZ</v>
          </cell>
          <cell r="B3863" t="str">
            <v>湘佳股份</v>
          </cell>
          <cell r="C3863">
            <v>0</v>
          </cell>
          <cell r="D3863">
            <v>0</v>
          </cell>
          <cell r="E3863">
            <v>0</v>
          </cell>
          <cell r="F3863">
            <v>0</v>
          </cell>
          <cell r="G3863">
            <v>0</v>
          </cell>
        </row>
        <row r="3864">
          <cell r="A3864" t="str">
            <v>603392.SH</v>
          </cell>
          <cell r="B3864" t="str">
            <v>万泰生物</v>
          </cell>
          <cell r="C3864">
            <v>0</v>
          </cell>
          <cell r="D3864">
            <v>0</v>
          </cell>
          <cell r="E3864">
            <v>0</v>
          </cell>
          <cell r="F3864">
            <v>-825709.05</v>
          </cell>
          <cell r="G3864">
            <v>825709.05</v>
          </cell>
        </row>
        <row r="3865">
          <cell r="A3865" t="str">
            <v>688318.SH</v>
          </cell>
          <cell r="B3865" t="str">
            <v>财富趋势</v>
          </cell>
          <cell r="C3865">
            <v>0</v>
          </cell>
          <cell r="D3865">
            <v>0</v>
          </cell>
          <cell r="E3865">
            <v>0</v>
          </cell>
          <cell r="F3865">
            <v>0</v>
          </cell>
          <cell r="G3865">
            <v>0</v>
          </cell>
        </row>
        <row r="3866">
          <cell r="A3866" t="str">
            <v>002983.SZ</v>
          </cell>
          <cell r="B3866" t="str">
            <v>芯瑞达</v>
          </cell>
          <cell r="C3866">
            <v>0</v>
          </cell>
          <cell r="D3866">
            <v>0</v>
          </cell>
          <cell r="E3866">
            <v>0</v>
          </cell>
          <cell r="F3866">
            <v>78922.64</v>
          </cell>
          <cell r="G3866">
            <v>-78922.64</v>
          </cell>
        </row>
        <row r="3867">
          <cell r="A3867" t="str">
            <v>002985.SZ</v>
          </cell>
          <cell r="B3867" t="str">
            <v>北摩高科</v>
          </cell>
          <cell r="C3867">
            <v>0</v>
          </cell>
          <cell r="D3867">
            <v>0</v>
          </cell>
          <cell r="E3867">
            <v>0</v>
          </cell>
          <cell r="F3867">
            <v>-128778.15</v>
          </cell>
          <cell r="G3867">
            <v>128778.15</v>
          </cell>
        </row>
        <row r="3868">
          <cell r="A3868" t="str">
            <v>603439.SH</v>
          </cell>
          <cell r="B3868" t="str">
            <v>贵州三力</v>
          </cell>
          <cell r="C3868">
            <v>0</v>
          </cell>
          <cell r="D3868">
            <v>0</v>
          </cell>
          <cell r="E3868">
            <v>0</v>
          </cell>
          <cell r="F3868">
            <v>-155428.55</v>
          </cell>
          <cell r="G3868">
            <v>155428.55</v>
          </cell>
        </row>
        <row r="3869">
          <cell r="A3869" t="str">
            <v>688365.SH</v>
          </cell>
          <cell r="B3869" t="str">
            <v>光云科技</v>
          </cell>
          <cell r="C3869">
            <v>0</v>
          </cell>
          <cell r="D3869">
            <v>0</v>
          </cell>
          <cell r="E3869">
            <v>0</v>
          </cell>
          <cell r="F3869">
            <v>270362.07</v>
          </cell>
          <cell r="G3869">
            <v>-270362.07</v>
          </cell>
        </row>
        <row r="3870">
          <cell r="A3870" t="str">
            <v>300830.SZ</v>
          </cell>
          <cell r="B3870" t="str">
            <v>金现代</v>
          </cell>
          <cell r="C3870">
            <v>0</v>
          </cell>
          <cell r="D3870">
            <v>0</v>
          </cell>
          <cell r="E3870">
            <v>0</v>
          </cell>
          <cell r="F3870">
            <v>0</v>
          </cell>
          <cell r="G3870">
            <v>0</v>
          </cell>
        </row>
        <row r="3871">
          <cell r="A3871" t="str">
            <v>603212.SH</v>
          </cell>
          <cell r="B3871" t="str">
            <v>赛伍技术</v>
          </cell>
          <cell r="C3871">
            <v>0</v>
          </cell>
          <cell r="D3871">
            <v>0</v>
          </cell>
          <cell r="E3871">
            <v>0</v>
          </cell>
          <cell r="F3871">
            <v>0</v>
          </cell>
          <cell r="G3871">
            <v>0</v>
          </cell>
        </row>
        <row r="3872">
          <cell r="A3872" t="str">
            <v>002987.SZ</v>
          </cell>
          <cell r="B3872" t="str">
            <v>京北方</v>
          </cell>
          <cell r="C3872">
            <v>0</v>
          </cell>
          <cell r="D3872">
            <v>0</v>
          </cell>
          <cell r="E3872">
            <v>0</v>
          </cell>
          <cell r="F3872">
            <v>-169165.64</v>
          </cell>
          <cell r="G3872">
            <v>169165.64</v>
          </cell>
        </row>
        <row r="3873">
          <cell r="A3873" t="str">
            <v>300831.SZ</v>
          </cell>
          <cell r="B3873" t="str">
            <v>派瑞股份</v>
          </cell>
          <cell r="C3873">
            <v>0</v>
          </cell>
          <cell r="D3873">
            <v>0</v>
          </cell>
          <cell r="E3873">
            <v>0</v>
          </cell>
          <cell r="F3873">
            <v>-24336.77</v>
          </cell>
          <cell r="G3873">
            <v>24336.77</v>
          </cell>
        </row>
        <row r="3874">
          <cell r="A3874" t="str">
            <v>603950.SH</v>
          </cell>
          <cell r="B3874" t="str">
            <v>长源东谷</v>
          </cell>
          <cell r="C3874">
            <v>0</v>
          </cell>
          <cell r="D3874">
            <v>0</v>
          </cell>
          <cell r="E3874">
            <v>0</v>
          </cell>
          <cell r="F3874">
            <v>0</v>
          </cell>
          <cell r="G3874">
            <v>0</v>
          </cell>
        </row>
        <row r="3875">
          <cell r="A3875" t="str">
            <v>688466.SH</v>
          </cell>
          <cell r="B3875" t="str">
            <v>金科环境</v>
          </cell>
          <cell r="C3875">
            <v>0</v>
          </cell>
          <cell r="D3875">
            <v>0</v>
          </cell>
          <cell r="E3875">
            <v>0</v>
          </cell>
          <cell r="F3875">
            <v>0</v>
          </cell>
          <cell r="G3875">
            <v>0</v>
          </cell>
        </row>
        <row r="3876">
          <cell r="A3876" t="str">
            <v>688588.SH</v>
          </cell>
          <cell r="B3876" t="str">
            <v>凌志软件</v>
          </cell>
          <cell r="C3876">
            <v>0</v>
          </cell>
          <cell r="D3876">
            <v>0</v>
          </cell>
          <cell r="E3876">
            <v>0</v>
          </cell>
          <cell r="F3876">
            <v>0</v>
          </cell>
          <cell r="G3876">
            <v>0</v>
          </cell>
        </row>
        <row r="3877">
          <cell r="A3877" t="str">
            <v>002986.SZ</v>
          </cell>
          <cell r="B3877" t="str">
            <v>宇新股份</v>
          </cell>
          <cell r="C3877">
            <v>0</v>
          </cell>
          <cell r="D3877">
            <v>0</v>
          </cell>
          <cell r="E3877">
            <v>0</v>
          </cell>
          <cell r="F3877">
            <v>0</v>
          </cell>
          <cell r="G3877">
            <v>0</v>
          </cell>
        </row>
        <row r="3878">
          <cell r="A3878" t="str">
            <v>300832.SZ</v>
          </cell>
          <cell r="B3878" t="str">
            <v>新产业</v>
          </cell>
          <cell r="C3878">
            <v>0</v>
          </cell>
          <cell r="D3878">
            <v>0</v>
          </cell>
          <cell r="E3878">
            <v>0</v>
          </cell>
          <cell r="F3878">
            <v>0</v>
          </cell>
          <cell r="G3878">
            <v>0</v>
          </cell>
        </row>
        <row r="3879">
          <cell r="A3879" t="str">
            <v>600918.SH</v>
          </cell>
          <cell r="B3879" t="str">
            <v>中泰证券</v>
          </cell>
          <cell r="C3879">
            <v>0</v>
          </cell>
          <cell r="D3879">
            <v>0</v>
          </cell>
          <cell r="E3879">
            <v>0</v>
          </cell>
          <cell r="F3879">
            <v>43869846.58</v>
          </cell>
          <cell r="G3879">
            <v>-43869846.58</v>
          </cell>
        </row>
        <row r="3880">
          <cell r="A3880" t="str">
            <v>688566.SH</v>
          </cell>
          <cell r="B3880" t="str">
            <v>吉贝尔</v>
          </cell>
          <cell r="C3880">
            <v>0</v>
          </cell>
          <cell r="D3880">
            <v>0</v>
          </cell>
          <cell r="E3880">
            <v>0</v>
          </cell>
          <cell r="F3880">
            <v>0</v>
          </cell>
          <cell r="G3880">
            <v>0</v>
          </cell>
        </row>
        <row r="3881">
          <cell r="A3881" t="str">
            <v>688598.SH</v>
          </cell>
          <cell r="B3881" t="str">
            <v>金博股份</v>
          </cell>
          <cell r="C3881">
            <v>0</v>
          </cell>
          <cell r="D3881">
            <v>0</v>
          </cell>
          <cell r="E3881">
            <v>0</v>
          </cell>
          <cell r="F3881">
            <v>0</v>
          </cell>
          <cell r="G3881">
            <v>0</v>
          </cell>
        </row>
        <row r="3882">
          <cell r="A3882" t="str">
            <v>601778.SH</v>
          </cell>
          <cell r="B3882" t="str">
            <v>晶科科技</v>
          </cell>
          <cell r="C3882">
            <v>0</v>
          </cell>
          <cell r="D3882">
            <v>0</v>
          </cell>
          <cell r="E3882">
            <v>0</v>
          </cell>
          <cell r="F3882">
            <v>598055.83</v>
          </cell>
          <cell r="G3882">
            <v>-598055.83</v>
          </cell>
        </row>
        <row r="3883">
          <cell r="A3883" t="str">
            <v>605168.SH</v>
          </cell>
          <cell r="B3883" t="str">
            <v>三人行</v>
          </cell>
          <cell r="C3883">
            <v>0</v>
          </cell>
          <cell r="D3883">
            <v>0</v>
          </cell>
          <cell r="E3883">
            <v>0</v>
          </cell>
          <cell r="F3883">
            <v>-24261.17</v>
          </cell>
          <cell r="G3883">
            <v>24261.17</v>
          </cell>
        </row>
        <row r="3884">
          <cell r="A3884" t="str">
            <v>002988.SZ</v>
          </cell>
          <cell r="B3884" t="str">
            <v>豪美新材</v>
          </cell>
          <cell r="C3884">
            <v>0</v>
          </cell>
          <cell r="D3884">
            <v>0</v>
          </cell>
          <cell r="E3884">
            <v>0</v>
          </cell>
          <cell r="F3884">
            <v>191056.46</v>
          </cell>
          <cell r="G3884">
            <v>-191056.46</v>
          </cell>
        </row>
        <row r="3885">
          <cell r="A3885" t="str">
            <v>300833.SZ</v>
          </cell>
          <cell r="B3885" t="str">
            <v>浩洋股份</v>
          </cell>
          <cell r="C3885">
            <v>0</v>
          </cell>
          <cell r="D3885">
            <v>0</v>
          </cell>
          <cell r="E3885">
            <v>0</v>
          </cell>
          <cell r="F3885">
            <v>0</v>
          </cell>
          <cell r="G3885">
            <v>0</v>
          </cell>
        </row>
        <row r="3886">
          <cell r="A3886" t="str">
            <v>605001.SH</v>
          </cell>
          <cell r="B3886" t="str">
            <v>威奥股份</v>
          </cell>
          <cell r="C3886">
            <v>0</v>
          </cell>
          <cell r="D3886">
            <v>0</v>
          </cell>
          <cell r="E3886">
            <v>0</v>
          </cell>
          <cell r="F3886">
            <v>-1772586.65</v>
          </cell>
          <cell r="G3886">
            <v>1772586.65</v>
          </cell>
        </row>
        <row r="3887">
          <cell r="A3887" t="str">
            <v>002989.SZ</v>
          </cell>
          <cell r="B3887" t="str">
            <v>中天精装</v>
          </cell>
          <cell r="C3887">
            <v>0</v>
          </cell>
          <cell r="D3887">
            <v>0</v>
          </cell>
          <cell r="E3887">
            <v>0</v>
          </cell>
          <cell r="F3887">
            <v>-1256010.89</v>
          </cell>
          <cell r="G3887">
            <v>1256010.89</v>
          </cell>
        </row>
        <row r="3888">
          <cell r="A3888" t="str">
            <v>688516.SH</v>
          </cell>
          <cell r="B3888" t="str">
            <v>奥特维</v>
          </cell>
          <cell r="C3888">
            <v>0</v>
          </cell>
          <cell r="D3888">
            <v>0</v>
          </cell>
          <cell r="E3888">
            <v>0</v>
          </cell>
          <cell r="F3888">
            <v>306007.79</v>
          </cell>
          <cell r="G3888">
            <v>-306007.79</v>
          </cell>
        </row>
        <row r="3889">
          <cell r="A3889" t="str">
            <v>002990.SZ</v>
          </cell>
          <cell r="B3889" t="str">
            <v>盛视科技</v>
          </cell>
          <cell r="C3889">
            <v>0</v>
          </cell>
          <cell r="D3889">
            <v>0</v>
          </cell>
          <cell r="E3889">
            <v>0</v>
          </cell>
          <cell r="F3889">
            <v>0</v>
          </cell>
          <cell r="G3889">
            <v>0</v>
          </cell>
        </row>
        <row r="3890">
          <cell r="A3890" t="str">
            <v>605166.SH</v>
          </cell>
          <cell r="B3890" t="str">
            <v>聚合顺</v>
          </cell>
          <cell r="C3890">
            <v>0</v>
          </cell>
          <cell r="D3890">
            <v>0</v>
          </cell>
          <cell r="E3890">
            <v>0</v>
          </cell>
          <cell r="F3890">
            <v>0</v>
          </cell>
          <cell r="G3890">
            <v>0</v>
          </cell>
        </row>
        <row r="3891">
          <cell r="A3891" t="str">
            <v>688360.SH</v>
          </cell>
          <cell r="B3891" t="str">
            <v>德马科技</v>
          </cell>
          <cell r="C3891">
            <v>0</v>
          </cell>
          <cell r="D3891">
            <v>0</v>
          </cell>
          <cell r="E3891">
            <v>0</v>
          </cell>
          <cell r="F3891">
            <v>11738.69</v>
          </cell>
          <cell r="G3891">
            <v>-11738.69</v>
          </cell>
        </row>
        <row r="3892">
          <cell r="A3892" t="str">
            <v>300835.SZ</v>
          </cell>
          <cell r="B3892" t="str">
            <v>龙磁科技</v>
          </cell>
          <cell r="C3892">
            <v>0</v>
          </cell>
          <cell r="D3892">
            <v>0</v>
          </cell>
          <cell r="E3892">
            <v>0</v>
          </cell>
          <cell r="F3892">
            <v>-133974.64</v>
          </cell>
          <cell r="G3892">
            <v>133974.64</v>
          </cell>
        </row>
        <row r="3893">
          <cell r="A3893" t="str">
            <v>601827.SH</v>
          </cell>
          <cell r="B3893" t="str">
            <v>三峰环境</v>
          </cell>
          <cell r="C3893">
            <v>0</v>
          </cell>
          <cell r="D3893">
            <v>0</v>
          </cell>
          <cell r="E3893">
            <v>0</v>
          </cell>
          <cell r="F3893">
            <v>135193.79</v>
          </cell>
          <cell r="G3893">
            <v>-135193.79</v>
          </cell>
        </row>
        <row r="3894">
          <cell r="A3894" t="str">
            <v>300836.SZ</v>
          </cell>
          <cell r="B3894" t="str">
            <v>佰奥智能</v>
          </cell>
          <cell r="C3894">
            <v>0</v>
          </cell>
          <cell r="D3894">
            <v>0</v>
          </cell>
          <cell r="E3894">
            <v>0</v>
          </cell>
          <cell r="F3894">
            <v>-277424.74</v>
          </cell>
          <cell r="G3894">
            <v>277424.74</v>
          </cell>
        </row>
        <row r="3895">
          <cell r="A3895" t="str">
            <v>605288.SH</v>
          </cell>
          <cell r="B3895" t="str">
            <v>凯迪股份</v>
          </cell>
          <cell r="C3895">
            <v>0</v>
          </cell>
          <cell r="D3895">
            <v>0</v>
          </cell>
          <cell r="E3895">
            <v>0</v>
          </cell>
          <cell r="F3895">
            <v>-418197.11</v>
          </cell>
          <cell r="G3895">
            <v>418197.11</v>
          </cell>
        </row>
        <row r="3896">
          <cell r="A3896" t="str">
            <v>300837.SZ</v>
          </cell>
          <cell r="B3896" t="str">
            <v>浙矿股份</v>
          </cell>
          <cell r="C3896">
            <v>0</v>
          </cell>
          <cell r="D3896">
            <v>0</v>
          </cell>
          <cell r="E3896">
            <v>0</v>
          </cell>
          <cell r="F3896">
            <v>0</v>
          </cell>
          <cell r="G3896">
            <v>0</v>
          </cell>
        </row>
        <row r="3897">
          <cell r="A3897" t="str">
            <v>300838.SZ</v>
          </cell>
          <cell r="B3897" t="str">
            <v>浙江力诺</v>
          </cell>
          <cell r="C3897">
            <v>0</v>
          </cell>
          <cell r="D3897">
            <v>0</v>
          </cell>
          <cell r="E3897">
            <v>0</v>
          </cell>
          <cell r="F3897">
            <v>-625789.63</v>
          </cell>
          <cell r="G3897">
            <v>625789.63</v>
          </cell>
        </row>
        <row r="3898">
          <cell r="A3898" t="str">
            <v>688157.SH</v>
          </cell>
          <cell r="B3898" t="str">
            <v>松井股份</v>
          </cell>
          <cell r="C3898">
            <v>0</v>
          </cell>
          <cell r="D3898">
            <v>0</v>
          </cell>
          <cell r="E3898">
            <v>0</v>
          </cell>
          <cell r="F3898">
            <v>-30775.07</v>
          </cell>
          <cell r="G3898">
            <v>30775.07</v>
          </cell>
        </row>
        <row r="3899">
          <cell r="A3899" t="str">
            <v>688312.SH</v>
          </cell>
          <cell r="B3899" t="str">
            <v>燕麦科技</v>
          </cell>
          <cell r="C3899">
            <v>0</v>
          </cell>
          <cell r="D3899">
            <v>0</v>
          </cell>
          <cell r="E3899">
            <v>0</v>
          </cell>
          <cell r="F3899">
            <v>8406.97</v>
          </cell>
          <cell r="G3899">
            <v>-8406.97</v>
          </cell>
        </row>
        <row r="3900">
          <cell r="A3900" t="str">
            <v>300839.SZ</v>
          </cell>
          <cell r="B3900" t="str">
            <v>博汇股份</v>
          </cell>
          <cell r="C3900">
            <v>0</v>
          </cell>
          <cell r="D3900">
            <v>0</v>
          </cell>
          <cell r="E3900">
            <v>0</v>
          </cell>
          <cell r="F3900">
            <v>30873.9</v>
          </cell>
          <cell r="G3900">
            <v>-30873.9</v>
          </cell>
        </row>
        <row r="3901">
          <cell r="A3901" t="str">
            <v>688599.SH</v>
          </cell>
          <cell r="B3901" t="str">
            <v>天合光能</v>
          </cell>
          <cell r="C3901">
            <v>0</v>
          </cell>
          <cell r="D3901">
            <v>0</v>
          </cell>
          <cell r="E3901">
            <v>0</v>
          </cell>
          <cell r="F3901">
            <v>-69315332.59</v>
          </cell>
          <cell r="G3901">
            <v>69315332.59</v>
          </cell>
        </row>
        <row r="3902">
          <cell r="A3902" t="str">
            <v>300840.SZ</v>
          </cell>
          <cell r="B3902" t="str">
            <v>酷特智能</v>
          </cell>
          <cell r="C3902">
            <v>0</v>
          </cell>
          <cell r="D3902">
            <v>0</v>
          </cell>
          <cell r="E3902">
            <v>0</v>
          </cell>
          <cell r="F3902">
            <v>41173.92</v>
          </cell>
          <cell r="G3902">
            <v>-41173.92</v>
          </cell>
        </row>
        <row r="3903">
          <cell r="A3903" t="str">
            <v>688004.SH</v>
          </cell>
          <cell r="B3903" t="str">
            <v>博汇科技</v>
          </cell>
          <cell r="C3903">
            <v>0</v>
          </cell>
          <cell r="D3903">
            <v>0</v>
          </cell>
          <cell r="E3903">
            <v>0</v>
          </cell>
          <cell r="F3903">
            <v>-16067.98</v>
          </cell>
          <cell r="G3903">
            <v>16067.98</v>
          </cell>
        </row>
        <row r="3904">
          <cell r="A3904" t="str">
            <v>688106.SH</v>
          </cell>
          <cell r="B3904" t="str">
            <v>金宏气体</v>
          </cell>
          <cell r="C3904">
            <v>0</v>
          </cell>
          <cell r="D3904">
            <v>0</v>
          </cell>
          <cell r="E3904">
            <v>0</v>
          </cell>
          <cell r="F3904">
            <v>1324747.6</v>
          </cell>
          <cell r="G3904">
            <v>-1324747.6</v>
          </cell>
        </row>
        <row r="3905">
          <cell r="A3905" t="str">
            <v>688505.SH</v>
          </cell>
          <cell r="B3905" t="str">
            <v>复旦张江</v>
          </cell>
          <cell r="C3905">
            <v>0</v>
          </cell>
          <cell r="D3905">
            <v>0</v>
          </cell>
          <cell r="E3905">
            <v>0</v>
          </cell>
          <cell r="F3905">
            <v>1079026</v>
          </cell>
          <cell r="G3905">
            <v>-1079026</v>
          </cell>
        </row>
        <row r="3906">
          <cell r="A3906" t="str">
            <v>601399.SH</v>
          </cell>
          <cell r="B3906" t="str">
            <v>国机重装</v>
          </cell>
          <cell r="C3906">
            <v>0</v>
          </cell>
          <cell r="D3906">
            <v>0</v>
          </cell>
          <cell r="E3906">
            <v>0</v>
          </cell>
          <cell r="F3906">
            <v>1883.49</v>
          </cell>
          <cell r="G3906">
            <v>-1883.49</v>
          </cell>
        </row>
        <row r="3907">
          <cell r="A3907" t="str">
            <v>688520.SH</v>
          </cell>
          <cell r="B3907" t="str">
            <v>神州细胞</v>
          </cell>
          <cell r="C3907">
            <v>0</v>
          </cell>
          <cell r="D3907">
            <v>0</v>
          </cell>
          <cell r="E3907">
            <v>0</v>
          </cell>
          <cell r="F3907">
            <v>0</v>
          </cell>
          <cell r="G3907">
            <v>0</v>
          </cell>
        </row>
        <row r="3908">
          <cell r="A3908" t="str">
            <v>300824.SZ</v>
          </cell>
          <cell r="B3908" t="str">
            <v>北鼎股份</v>
          </cell>
          <cell r="C3908">
            <v>0</v>
          </cell>
          <cell r="D3908">
            <v>0</v>
          </cell>
          <cell r="E3908">
            <v>0</v>
          </cell>
          <cell r="F3908">
            <v>31330.89</v>
          </cell>
          <cell r="G3908">
            <v>-31330.89</v>
          </cell>
        </row>
        <row r="3909">
          <cell r="A3909" t="str">
            <v>300842.SZ</v>
          </cell>
          <cell r="B3909" t="str">
            <v>帝科股份</v>
          </cell>
          <cell r="C3909">
            <v>0</v>
          </cell>
          <cell r="D3909">
            <v>0</v>
          </cell>
          <cell r="E3909">
            <v>0</v>
          </cell>
          <cell r="F3909">
            <v>0</v>
          </cell>
          <cell r="G3909">
            <v>0</v>
          </cell>
        </row>
        <row r="3910">
          <cell r="A3910" t="str">
            <v>688555.SH</v>
          </cell>
          <cell r="B3910" t="str">
            <v>泽达易盛</v>
          </cell>
          <cell r="C3910">
            <v>0</v>
          </cell>
          <cell r="D3910">
            <v>0</v>
          </cell>
          <cell r="E3910">
            <v>0</v>
          </cell>
          <cell r="F3910">
            <v>-2295.83</v>
          </cell>
          <cell r="G3910">
            <v>2295.83</v>
          </cell>
        </row>
        <row r="3911">
          <cell r="A3911" t="str">
            <v>688518.SH</v>
          </cell>
          <cell r="B3911" t="str">
            <v>联赢激光</v>
          </cell>
          <cell r="C3911">
            <v>0</v>
          </cell>
          <cell r="D3911">
            <v>0</v>
          </cell>
          <cell r="E3911">
            <v>0</v>
          </cell>
          <cell r="F3911">
            <v>18983.73</v>
          </cell>
          <cell r="G3911">
            <v>-18983.73</v>
          </cell>
        </row>
        <row r="3912">
          <cell r="A3912" t="str">
            <v>300841.SZ</v>
          </cell>
          <cell r="B3912" t="str">
            <v>康华生物</v>
          </cell>
          <cell r="C3912">
            <v>0</v>
          </cell>
          <cell r="D3912">
            <v>0</v>
          </cell>
          <cell r="E3912">
            <v>0</v>
          </cell>
          <cell r="F3912">
            <v>0</v>
          </cell>
          <cell r="G3912">
            <v>0</v>
          </cell>
        </row>
        <row r="3913">
          <cell r="A3913" t="str">
            <v>600956.SH</v>
          </cell>
          <cell r="B3913" t="str">
            <v>新天绿能</v>
          </cell>
          <cell r="C3913">
            <v>0</v>
          </cell>
          <cell r="D3913">
            <v>0</v>
          </cell>
          <cell r="E3913">
            <v>0</v>
          </cell>
          <cell r="F3913">
            <v>-968.54</v>
          </cell>
          <cell r="G3913">
            <v>968.54</v>
          </cell>
        </row>
        <row r="3914">
          <cell r="A3914" t="str">
            <v>603087.SH</v>
          </cell>
          <cell r="B3914" t="str">
            <v>甘李药业</v>
          </cell>
          <cell r="C3914">
            <v>0</v>
          </cell>
          <cell r="D3914">
            <v>0</v>
          </cell>
          <cell r="E3914">
            <v>0</v>
          </cell>
          <cell r="F3914">
            <v>392521.34</v>
          </cell>
          <cell r="G3914">
            <v>-392521.34</v>
          </cell>
        </row>
        <row r="3915">
          <cell r="A3915" t="str">
            <v>688528.SH</v>
          </cell>
          <cell r="B3915" t="str">
            <v>秦川物联</v>
          </cell>
          <cell r="C3915">
            <v>0</v>
          </cell>
          <cell r="D3915">
            <v>0</v>
          </cell>
          <cell r="E3915">
            <v>0</v>
          </cell>
          <cell r="F3915">
            <v>15746.05</v>
          </cell>
          <cell r="G3915">
            <v>-15746.05</v>
          </cell>
        </row>
        <row r="3916">
          <cell r="A3916" t="str">
            <v>688558.SH</v>
          </cell>
          <cell r="B3916" t="str">
            <v>国盛智科</v>
          </cell>
          <cell r="C3916">
            <v>0</v>
          </cell>
          <cell r="D3916">
            <v>0</v>
          </cell>
          <cell r="E3916">
            <v>0</v>
          </cell>
          <cell r="F3916">
            <v>11056.71</v>
          </cell>
          <cell r="G3916">
            <v>-11056.71</v>
          </cell>
        </row>
        <row r="3917">
          <cell r="A3917" t="str">
            <v>688600.SH</v>
          </cell>
          <cell r="B3917" t="str">
            <v>皖仪科技</v>
          </cell>
          <cell r="C3917">
            <v>0</v>
          </cell>
          <cell r="D3917">
            <v>0</v>
          </cell>
          <cell r="E3917">
            <v>0</v>
          </cell>
          <cell r="F3917">
            <v>-111362.52</v>
          </cell>
          <cell r="G3917">
            <v>111362.52</v>
          </cell>
        </row>
        <row r="3918">
          <cell r="A3918" t="str">
            <v>300843.SZ</v>
          </cell>
          <cell r="B3918" t="str">
            <v>胜蓝股份</v>
          </cell>
          <cell r="C3918">
            <v>0</v>
          </cell>
          <cell r="D3918">
            <v>0</v>
          </cell>
          <cell r="E3918">
            <v>0</v>
          </cell>
          <cell r="F3918">
            <v>15707.16</v>
          </cell>
          <cell r="G3918">
            <v>-15707.16</v>
          </cell>
        </row>
        <row r="3919">
          <cell r="A3919" t="str">
            <v>300846.SZ</v>
          </cell>
          <cell r="B3919" t="str">
            <v>首都在线</v>
          </cell>
          <cell r="C3919">
            <v>0</v>
          </cell>
          <cell r="D3919">
            <v>0</v>
          </cell>
          <cell r="E3919">
            <v>0</v>
          </cell>
          <cell r="F3919">
            <v>-279387.79</v>
          </cell>
          <cell r="G3919">
            <v>279387.79</v>
          </cell>
        </row>
        <row r="3920">
          <cell r="A3920" t="str">
            <v>300845.SZ</v>
          </cell>
          <cell r="B3920" t="str">
            <v>捷安高科</v>
          </cell>
          <cell r="C3920">
            <v>0</v>
          </cell>
          <cell r="D3920">
            <v>0</v>
          </cell>
          <cell r="E3920">
            <v>0</v>
          </cell>
          <cell r="F3920">
            <v>25203.43</v>
          </cell>
          <cell r="G3920">
            <v>-25203.43</v>
          </cell>
        </row>
        <row r="3921">
          <cell r="A3921" t="str">
            <v>688277.SH</v>
          </cell>
          <cell r="B3921" t="str">
            <v>天智航</v>
          </cell>
          <cell r="C3921">
            <v>0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</row>
        <row r="3922">
          <cell r="A3922" t="str">
            <v>688377.SH</v>
          </cell>
          <cell r="B3922" t="str">
            <v>迪威尔</v>
          </cell>
          <cell r="C3922">
            <v>0</v>
          </cell>
          <cell r="D3922">
            <v>0</v>
          </cell>
          <cell r="E3922">
            <v>0</v>
          </cell>
          <cell r="F3922">
            <v>-3675409.14</v>
          </cell>
          <cell r="G3922">
            <v>3675409.14</v>
          </cell>
        </row>
        <row r="3923">
          <cell r="A3923" t="str">
            <v>300847.SZ</v>
          </cell>
          <cell r="B3923" t="str">
            <v>中船汉光</v>
          </cell>
          <cell r="C3923">
            <v>0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</row>
        <row r="3924">
          <cell r="A3924" t="str">
            <v>300848.SZ</v>
          </cell>
          <cell r="B3924" t="str">
            <v>美瑞新材</v>
          </cell>
          <cell r="C3924">
            <v>0</v>
          </cell>
          <cell r="D3924">
            <v>0</v>
          </cell>
          <cell r="E3924">
            <v>0</v>
          </cell>
          <cell r="F3924">
            <v>0</v>
          </cell>
          <cell r="G3924">
            <v>0</v>
          </cell>
        </row>
        <row r="3925">
          <cell r="A3925" t="str">
            <v>688027.SH</v>
          </cell>
          <cell r="B3925" t="str">
            <v>国盾量子</v>
          </cell>
          <cell r="C3925">
            <v>0</v>
          </cell>
          <cell r="D3925">
            <v>0</v>
          </cell>
          <cell r="E3925">
            <v>0</v>
          </cell>
          <cell r="F3925">
            <v>71.52</v>
          </cell>
          <cell r="G3925">
            <v>-71.52</v>
          </cell>
        </row>
        <row r="3926">
          <cell r="A3926" t="str">
            <v>688568.SH</v>
          </cell>
          <cell r="B3926" t="str">
            <v>中科星图</v>
          </cell>
          <cell r="C3926">
            <v>0</v>
          </cell>
          <cell r="D3926">
            <v>0</v>
          </cell>
          <cell r="E3926">
            <v>0</v>
          </cell>
          <cell r="F3926">
            <v>4998.53</v>
          </cell>
          <cell r="G3926">
            <v>-4998.53</v>
          </cell>
        </row>
        <row r="3927">
          <cell r="A3927" t="str">
            <v>300849.SZ</v>
          </cell>
          <cell r="B3927" t="str">
            <v>锦盛新材</v>
          </cell>
          <cell r="C3927">
            <v>0</v>
          </cell>
          <cell r="D3927">
            <v>0</v>
          </cell>
          <cell r="E3927">
            <v>0</v>
          </cell>
          <cell r="F3927">
            <v>-8347.66</v>
          </cell>
          <cell r="G3927">
            <v>8347.66</v>
          </cell>
        </row>
        <row r="3928">
          <cell r="A3928" t="str">
            <v>605188.SH</v>
          </cell>
          <cell r="B3928" t="str">
            <v>国光连锁</v>
          </cell>
          <cell r="C3928">
            <v>0</v>
          </cell>
          <cell r="D3928">
            <v>0</v>
          </cell>
          <cell r="E3928">
            <v>0</v>
          </cell>
          <cell r="F3928">
            <v>3544</v>
          </cell>
          <cell r="G3928">
            <v>-3544</v>
          </cell>
        </row>
        <row r="3929">
          <cell r="A3929" t="str">
            <v>605199.SH</v>
          </cell>
          <cell r="B3929" t="str">
            <v>葫芦娃</v>
          </cell>
          <cell r="C3929">
            <v>0</v>
          </cell>
          <cell r="D3929">
            <v>0</v>
          </cell>
          <cell r="E3929">
            <v>0</v>
          </cell>
          <cell r="F3929">
            <v>-92153.33</v>
          </cell>
          <cell r="G3929">
            <v>92153.33</v>
          </cell>
        </row>
        <row r="3930">
          <cell r="A3930" t="str">
            <v>688060.SH</v>
          </cell>
          <cell r="B3930" t="str">
            <v>云涌科技</v>
          </cell>
          <cell r="C3930">
            <v>0</v>
          </cell>
          <cell r="D3930">
            <v>0</v>
          </cell>
          <cell r="E3930">
            <v>0</v>
          </cell>
          <cell r="F3930">
            <v>0</v>
          </cell>
          <cell r="G3930">
            <v>0</v>
          </cell>
        </row>
        <row r="3931">
          <cell r="A3931" t="str">
            <v>688165.SH</v>
          </cell>
          <cell r="B3931" t="str">
            <v>埃夫特</v>
          </cell>
          <cell r="C3931">
            <v>0</v>
          </cell>
          <cell r="D3931">
            <v>0</v>
          </cell>
          <cell r="E3931">
            <v>0</v>
          </cell>
          <cell r="F3931">
            <v>386386.88</v>
          </cell>
          <cell r="G3931">
            <v>-386386.88</v>
          </cell>
        </row>
        <row r="3932">
          <cell r="A3932" t="str">
            <v>688180.SH</v>
          </cell>
          <cell r="B3932" t="str">
            <v>君实生物</v>
          </cell>
          <cell r="C3932">
            <v>0</v>
          </cell>
          <cell r="D3932">
            <v>0</v>
          </cell>
          <cell r="E3932">
            <v>0</v>
          </cell>
          <cell r="F3932">
            <v>805981.39</v>
          </cell>
          <cell r="G3932">
            <v>-805981.39</v>
          </cell>
        </row>
        <row r="3933">
          <cell r="A3933" t="str">
            <v>300850.SZ</v>
          </cell>
          <cell r="B3933" t="str">
            <v>新强联</v>
          </cell>
          <cell r="C3933">
            <v>0</v>
          </cell>
          <cell r="D3933">
            <v>0</v>
          </cell>
          <cell r="E3933">
            <v>0</v>
          </cell>
          <cell r="F3933">
            <v>45445.82</v>
          </cell>
          <cell r="G3933">
            <v>-45445.82</v>
          </cell>
        </row>
        <row r="3934">
          <cell r="A3934" t="str">
            <v>688309.SH</v>
          </cell>
          <cell r="B3934" t="str">
            <v>恒誉环保</v>
          </cell>
          <cell r="C3934">
            <v>0</v>
          </cell>
          <cell r="D3934">
            <v>0</v>
          </cell>
          <cell r="E3934">
            <v>0</v>
          </cell>
          <cell r="F3934">
            <v>1133.16</v>
          </cell>
          <cell r="G3934">
            <v>-1133.16</v>
          </cell>
        </row>
        <row r="3935">
          <cell r="A3935" t="str">
            <v>300851.SZ</v>
          </cell>
          <cell r="B3935" t="str">
            <v>交大思诺</v>
          </cell>
          <cell r="C3935">
            <v>0</v>
          </cell>
          <cell r="D3935">
            <v>0</v>
          </cell>
          <cell r="E3935">
            <v>0</v>
          </cell>
          <cell r="F3935">
            <v>-1585.06</v>
          </cell>
          <cell r="G3935">
            <v>1585.06</v>
          </cell>
        </row>
        <row r="3936">
          <cell r="A3936" t="str">
            <v>300852.SZ</v>
          </cell>
          <cell r="B3936" t="str">
            <v>四会富仕</v>
          </cell>
          <cell r="C3936">
            <v>0</v>
          </cell>
          <cell r="D3936">
            <v>0</v>
          </cell>
          <cell r="E3936">
            <v>0</v>
          </cell>
          <cell r="F3936">
            <v>976829.57</v>
          </cell>
          <cell r="G3936">
            <v>-976829.57</v>
          </cell>
        </row>
        <row r="3937">
          <cell r="A3937" t="str">
            <v>688567.SH</v>
          </cell>
          <cell r="B3937" t="str">
            <v>孚能科技</v>
          </cell>
          <cell r="C3937">
            <v>0</v>
          </cell>
          <cell r="D3937">
            <v>0</v>
          </cell>
          <cell r="E3937">
            <v>0</v>
          </cell>
          <cell r="F3937">
            <v>-7405588.07</v>
          </cell>
          <cell r="G3937">
            <v>7405588.07</v>
          </cell>
        </row>
        <row r="3938">
          <cell r="A3938" t="str">
            <v>688579.SH</v>
          </cell>
          <cell r="B3938" t="str">
            <v>山大地纬</v>
          </cell>
          <cell r="C3938">
            <v>0</v>
          </cell>
          <cell r="D3938">
            <v>0</v>
          </cell>
          <cell r="E3938">
            <v>0</v>
          </cell>
          <cell r="F3938">
            <v>1773.58</v>
          </cell>
          <cell r="G3938">
            <v>-1773.58</v>
          </cell>
        </row>
        <row r="3939">
          <cell r="A3939" t="str">
            <v>605108.SH</v>
          </cell>
          <cell r="B3939" t="str">
            <v>同庆楼</v>
          </cell>
          <cell r="C3939">
            <v>0</v>
          </cell>
          <cell r="D3939">
            <v>0</v>
          </cell>
          <cell r="E3939">
            <v>0</v>
          </cell>
          <cell r="F3939">
            <v>0</v>
          </cell>
          <cell r="G3939">
            <v>0</v>
          </cell>
        </row>
        <row r="3940">
          <cell r="A3940" t="str">
            <v>688488.SH</v>
          </cell>
          <cell r="B3940" t="str">
            <v>艾迪药业</v>
          </cell>
          <cell r="C3940">
            <v>0</v>
          </cell>
          <cell r="D3940">
            <v>0</v>
          </cell>
          <cell r="E3940">
            <v>0</v>
          </cell>
          <cell r="F3940">
            <v>0</v>
          </cell>
          <cell r="G3940">
            <v>0</v>
          </cell>
        </row>
        <row r="3941">
          <cell r="A3941" t="str">
            <v>688580.SH</v>
          </cell>
          <cell r="B3941" t="str">
            <v>伟思医疗</v>
          </cell>
          <cell r="C3941">
            <v>0</v>
          </cell>
          <cell r="D3941">
            <v>0</v>
          </cell>
          <cell r="E3941">
            <v>0</v>
          </cell>
          <cell r="F3941">
            <v>0</v>
          </cell>
          <cell r="G3941">
            <v>0</v>
          </cell>
        </row>
        <row r="3942">
          <cell r="A3942" t="str">
            <v>688500.SH</v>
          </cell>
          <cell r="B3942" t="str">
            <v>慧辰股份</v>
          </cell>
          <cell r="C3942">
            <v>0</v>
          </cell>
          <cell r="D3942">
            <v>0</v>
          </cell>
          <cell r="E3942">
            <v>0</v>
          </cell>
          <cell r="F3942">
            <v>0</v>
          </cell>
          <cell r="G3942">
            <v>0</v>
          </cell>
        </row>
        <row r="3943">
          <cell r="A3943" t="str">
            <v>688256.SH</v>
          </cell>
          <cell r="B3943" t="str">
            <v>寒武纪</v>
          </cell>
          <cell r="C3943">
            <v>0</v>
          </cell>
          <cell r="D3943">
            <v>0</v>
          </cell>
          <cell r="E3943">
            <v>0</v>
          </cell>
          <cell r="F3943">
            <v>0</v>
          </cell>
          <cell r="G3943">
            <v>0</v>
          </cell>
        </row>
        <row r="3944">
          <cell r="A3944" t="str">
            <v>688981.SH</v>
          </cell>
          <cell r="B3944" t="str">
            <v>中芯国际</v>
          </cell>
          <cell r="C3944">
            <v>0</v>
          </cell>
          <cell r="D3944">
            <v>0</v>
          </cell>
          <cell r="E3944">
            <v>0</v>
          </cell>
          <cell r="F3944">
            <v>113356000</v>
          </cell>
          <cell r="G3944">
            <v>-113356000</v>
          </cell>
        </row>
        <row r="3945">
          <cell r="A3945" t="str">
            <v>300856.SZ</v>
          </cell>
          <cell r="B3945" t="str">
            <v>科思股份</v>
          </cell>
          <cell r="C3945">
            <v>0</v>
          </cell>
          <cell r="D3945">
            <v>0</v>
          </cell>
          <cell r="E3945">
            <v>0</v>
          </cell>
          <cell r="F3945">
            <v>15533.98</v>
          </cell>
          <cell r="G3945">
            <v>-15533.98</v>
          </cell>
        </row>
        <row r="3946">
          <cell r="A3946" t="str">
            <v>688418.SH</v>
          </cell>
          <cell r="B3946" t="str">
            <v>震有科技</v>
          </cell>
          <cell r="C3946">
            <v>0</v>
          </cell>
          <cell r="D3946">
            <v>0</v>
          </cell>
          <cell r="E3946">
            <v>0</v>
          </cell>
          <cell r="F3946">
            <v>0</v>
          </cell>
          <cell r="G3946">
            <v>0</v>
          </cell>
        </row>
        <row r="3947">
          <cell r="A3947" t="str">
            <v>688589.SH</v>
          </cell>
          <cell r="B3947" t="str">
            <v>力合微</v>
          </cell>
          <cell r="C3947">
            <v>0</v>
          </cell>
          <cell r="D3947">
            <v>0</v>
          </cell>
          <cell r="E3947">
            <v>0</v>
          </cell>
          <cell r="F3947">
            <v>0</v>
          </cell>
          <cell r="G3947">
            <v>0</v>
          </cell>
        </row>
        <row r="3948">
          <cell r="A3948" t="str">
            <v>688336.SH</v>
          </cell>
          <cell r="B3948" t="str">
            <v>三生国健</v>
          </cell>
          <cell r="C3948">
            <v>0</v>
          </cell>
          <cell r="D3948">
            <v>0</v>
          </cell>
          <cell r="E3948">
            <v>0</v>
          </cell>
          <cell r="F3948">
            <v>-1089506.92</v>
          </cell>
          <cell r="G3948">
            <v>1089506.92</v>
          </cell>
        </row>
        <row r="3949">
          <cell r="A3949" t="str">
            <v>688077.SH</v>
          </cell>
          <cell r="B3949" t="str">
            <v>大地熊</v>
          </cell>
          <cell r="C3949">
            <v>0</v>
          </cell>
          <cell r="D3949">
            <v>0</v>
          </cell>
          <cell r="E3949">
            <v>0</v>
          </cell>
          <cell r="F3949">
            <v>170567.31</v>
          </cell>
          <cell r="G3949">
            <v>-170567.31</v>
          </cell>
        </row>
        <row r="3950">
          <cell r="A3950" t="str">
            <v>688508.SH</v>
          </cell>
          <cell r="B3950" t="str">
            <v>芯朋微</v>
          </cell>
          <cell r="C3950">
            <v>0</v>
          </cell>
          <cell r="D3950">
            <v>0</v>
          </cell>
          <cell r="E3950">
            <v>0</v>
          </cell>
          <cell r="F3950">
            <v>18152.59</v>
          </cell>
          <cell r="G3950">
            <v>-18152.59</v>
          </cell>
        </row>
        <row r="3951">
          <cell r="A3951" t="str">
            <v>300853.SZ</v>
          </cell>
          <cell r="B3951" t="str">
            <v>申昊科技</v>
          </cell>
          <cell r="C3951">
            <v>0</v>
          </cell>
          <cell r="D3951">
            <v>0</v>
          </cell>
          <cell r="E3951">
            <v>0</v>
          </cell>
          <cell r="F3951">
            <v>43806.98</v>
          </cell>
          <cell r="G3951">
            <v>-43806.98</v>
          </cell>
        </row>
        <row r="3952">
          <cell r="A3952" t="str">
            <v>300855.SZ</v>
          </cell>
          <cell r="B3952" t="str">
            <v>图南股份</v>
          </cell>
          <cell r="C3952">
            <v>0</v>
          </cell>
          <cell r="D3952">
            <v>0</v>
          </cell>
          <cell r="E3952">
            <v>0</v>
          </cell>
          <cell r="F3952">
            <v>30740.81</v>
          </cell>
          <cell r="G3952">
            <v>-30740.81</v>
          </cell>
        </row>
        <row r="3953">
          <cell r="A3953" t="str">
            <v>688069.SH</v>
          </cell>
          <cell r="B3953" t="str">
            <v>德林海</v>
          </cell>
          <cell r="C3953">
            <v>0</v>
          </cell>
          <cell r="D3953">
            <v>0</v>
          </cell>
          <cell r="E3953">
            <v>0</v>
          </cell>
          <cell r="F3953">
            <v>0</v>
          </cell>
          <cell r="G3953">
            <v>0</v>
          </cell>
        </row>
        <row r="3954">
          <cell r="A3954" t="str">
            <v>300857.SZ</v>
          </cell>
          <cell r="B3954" t="str">
            <v>协创数据</v>
          </cell>
          <cell r="C3954">
            <v>0</v>
          </cell>
          <cell r="D3954">
            <v>0</v>
          </cell>
          <cell r="E3954">
            <v>0</v>
          </cell>
          <cell r="F3954">
            <v>4044.6</v>
          </cell>
          <cell r="G3954">
            <v>-4044.6</v>
          </cell>
        </row>
        <row r="3955">
          <cell r="A3955" t="str">
            <v>605088.SH</v>
          </cell>
          <cell r="B3955" t="str">
            <v>冠盛股份</v>
          </cell>
          <cell r="C3955">
            <v>0</v>
          </cell>
          <cell r="D3955">
            <v>0</v>
          </cell>
          <cell r="E3955">
            <v>0</v>
          </cell>
          <cell r="F3955">
            <v>12397170.52</v>
          </cell>
          <cell r="G3955">
            <v>-12397170.52</v>
          </cell>
        </row>
        <row r="3956">
          <cell r="A3956" t="str">
            <v>300858.SZ</v>
          </cell>
          <cell r="B3956" t="str">
            <v>科拓生物</v>
          </cell>
          <cell r="C3956">
            <v>0</v>
          </cell>
          <cell r="D3956">
            <v>0</v>
          </cell>
          <cell r="E3956">
            <v>0</v>
          </cell>
          <cell r="F3956">
            <v>2247464.19</v>
          </cell>
          <cell r="G3956">
            <v>-2247464.19</v>
          </cell>
        </row>
        <row r="3957">
          <cell r="A3957" t="str">
            <v>688561.SH</v>
          </cell>
          <cell r="B3957" t="str">
            <v>奇安信</v>
          </cell>
          <cell r="C3957">
            <v>0</v>
          </cell>
          <cell r="D3957">
            <v>0</v>
          </cell>
          <cell r="E3957">
            <v>0</v>
          </cell>
          <cell r="F3957">
            <v>427281.5</v>
          </cell>
          <cell r="G3957">
            <v>-427281.5</v>
          </cell>
        </row>
        <row r="3958">
          <cell r="A3958" t="str">
            <v>605333.SH</v>
          </cell>
          <cell r="B3958" t="str">
            <v>沪光股份</v>
          </cell>
          <cell r="C3958">
            <v>0</v>
          </cell>
          <cell r="D3958">
            <v>0</v>
          </cell>
          <cell r="E3958">
            <v>0</v>
          </cell>
          <cell r="F3958">
            <v>-890082.21</v>
          </cell>
          <cell r="G3958">
            <v>890082.21</v>
          </cell>
        </row>
        <row r="3959">
          <cell r="A3959" t="str">
            <v>603408.SH</v>
          </cell>
          <cell r="B3959" t="str">
            <v>建霖家居</v>
          </cell>
          <cell r="C3959">
            <v>0</v>
          </cell>
          <cell r="D3959">
            <v>0</v>
          </cell>
          <cell r="E3959">
            <v>0</v>
          </cell>
          <cell r="F3959">
            <v>-63660.06</v>
          </cell>
          <cell r="G3959">
            <v>63660.06</v>
          </cell>
        </row>
        <row r="3960">
          <cell r="A3960" t="str">
            <v>605118.SH</v>
          </cell>
          <cell r="B3960" t="str">
            <v>力鼎光电</v>
          </cell>
          <cell r="C3960">
            <v>0</v>
          </cell>
          <cell r="D3960">
            <v>0</v>
          </cell>
          <cell r="E3960">
            <v>0</v>
          </cell>
          <cell r="F3960">
            <v>4625693.18</v>
          </cell>
          <cell r="G3960">
            <v>-4625693.18</v>
          </cell>
        </row>
        <row r="3961">
          <cell r="A3961" t="str">
            <v>688050.SH</v>
          </cell>
          <cell r="B3961" t="str">
            <v>爱博医疗</v>
          </cell>
          <cell r="C3961">
            <v>0</v>
          </cell>
          <cell r="D3961">
            <v>0</v>
          </cell>
          <cell r="E3961">
            <v>0</v>
          </cell>
          <cell r="F3961">
            <v>0</v>
          </cell>
          <cell r="G3961">
            <v>0</v>
          </cell>
        </row>
        <row r="3962">
          <cell r="A3962" t="str">
            <v>605318.SH</v>
          </cell>
          <cell r="B3962" t="str">
            <v>法狮龙</v>
          </cell>
          <cell r="C3962">
            <v>0</v>
          </cell>
          <cell r="D3962">
            <v>0</v>
          </cell>
          <cell r="E3962">
            <v>0</v>
          </cell>
          <cell r="F3962">
            <v>-844029.2</v>
          </cell>
          <cell r="G3962">
            <v>844029.2</v>
          </cell>
        </row>
        <row r="3963">
          <cell r="A3963" t="str">
            <v>002991.SZ</v>
          </cell>
          <cell r="B3963" t="str">
            <v>甘源食品</v>
          </cell>
          <cell r="C3963">
            <v>0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</row>
        <row r="3964">
          <cell r="A3964" t="str">
            <v>601456.SH</v>
          </cell>
          <cell r="B3964" t="str">
            <v>国联证券</v>
          </cell>
          <cell r="C3964">
            <v>0</v>
          </cell>
          <cell r="D3964">
            <v>0</v>
          </cell>
          <cell r="E3964">
            <v>0</v>
          </cell>
          <cell r="F3964">
            <v>2846042.46</v>
          </cell>
          <cell r="G3964">
            <v>-2846042.46</v>
          </cell>
        </row>
        <row r="3965">
          <cell r="A3965" t="str">
            <v>605222.SH</v>
          </cell>
          <cell r="B3965" t="str">
            <v>起帆电缆</v>
          </cell>
          <cell r="C3965">
            <v>0</v>
          </cell>
          <cell r="D3965">
            <v>0</v>
          </cell>
          <cell r="E3965">
            <v>0</v>
          </cell>
          <cell r="F3965">
            <v>-551125.77</v>
          </cell>
          <cell r="G3965">
            <v>551125.77</v>
          </cell>
        </row>
        <row r="3966">
          <cell r="A3966" t="str">
            <v>688311.SH</v>
          </cell>
          <cell r="B3966" t="str">
            <v>盟升电子</v>
          </cell>
          <cell r="C3966">
            <v>0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</row>
        <row r="3967">
          <cell r="A3967" t="str">
            <v>688586.SH</v>
          </cell>
          <cell r="B3967" t="str">
            <v>江航装备</v>
          </cell>
          <cell r="C3967">
            <v>0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</row>
        <row r="3968">
          <cell r="A3968" t="str">
            <v>002992.SZ</v>
          </cell>
          <cell r="B3968" t="str">
            <v>宝明科技</v>
          </cell>
          <cell r="C3968">
            <v>0</v>
          </cell>
          <cell r="D3968">
            <v>0</v>
          </cell>
          <cell r="E3968">
            <v>0</v>
          </cell>
          <cell r="F3968">
            <v>0</v>
          </cell>
          <cell r="G3968">
            <v>0</v>
          </cell>
        </row>
        <row r="3969">
          <cell r="A3969" t="str">
            <v>688338.SH</v>
          </cell>
          <cell r="B3969" t="str">
            <v>赛科希德</v>
          </cell>
          <cell r="C3969">
            <v>0</v>
          </cell>
          <cell r="D3969">
            <v>0</v>
          </cell>
          <cell r="E3969">
            <v>0</v>
          </cell>
          <cell r="F3969">
            <v>0</v>
          </cell>
          <cell r="G3969">
            <v>0</v>
          </cell>
        </row>
        <row r="3970">
          <cell r="A3970" t="str">
            <v>605399.SH</v>
          </cell>
          <cell r="B3970" t="str">
            <v>晨光新材</v>
          </cell>
          <cell r="C3970">
            <v>0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</row>
        <row r="3971">
          <cell r="A3971" t="str">
            <v>688556.SH</v>
          </cell>
          <cell r="B3971" t="str">
            <v>高测股份</v>
          </cell>
          <cell r="C3971">
            <v>0</v>
          </cell>
          <cell r="D3971">
            <v>0</v>
          </cell>
          <cell r="E3971">
            <v>0</v>
          </cell>
          <cell r="F3971">
            <v>-3883.5</v>
          </cell>
          <cell r="G3971">
            <v>3883.5</v>
          </cell>
        </row>
        <row r="3972">
          <cell r="A3972" t="str">
            <v>605158.SH</v>
          </cell>
          <cell r="B3972" t="str">
            <v>华达新材</v>
          </cell>
          <cell r="C3972">
            <v>0</v>
          </cell>
          <cell r="D3972">
            <v>0</v>
          </cell>
          <cell r="E3972">
            <v>0</v>
          </cell>
          <cell r="F3972">
            <v>0</v>
          </cell>
          <cell r="G3972">
            <v>0</v>
          </cell>
        </row>
        <row r="3973">
          <cell r="A3973" t="str">
            <v>605100.SH</v>
          </cell>
          <cell r="B3973" t="str">
            <v>华丰股份</v>
          </cell>
          <cell r="C3973">
            <v>0</v>
          </cell>
          <cell r="D3973">
            <v>0</v>
          </cell>
          <cell r="E3973">
            <v>0</v>
          </cell>
          <cell r="F3973">
            <v>42328.85</v>
          </cell>
          <cell r="G3973">
            <v>-42328.85</v>
          </cell>
        </row>
        <row r="3974">
          <cell r="A3974" t="str">
            <v>002995.SZ</v>
          </cell>
          <cell r="B3974" t="str">
            <v>天地在线</v>
          </cell>
          <cell r="C3974">
            <v>0</v>
          </cell>
          <cell r="D3974">
            <v>0</v>
          </cell>
          <cell r="E3974">
            <v>0</v>
          </cell>
          <cell r="F3974">
            <v>-4900.24</v>
          </cell>
          <cell r="G3974">
            <v>4900.24</v>
          </cell>
        </row>
        <row r="3975">
          <cell r="A3975" t="str">
            <v>300859.SZ</v>
          </cell>
          <cell r="B3975" t="str">
            <v>*ST西域</v>
          </cell>
          <cell r="C3975">
            <v>0</v>
          </cell>
          <cell r="D3975">
            <v>0</v>
          </cell>
          <cell r="E3975">
            <v>0</v>
          </cell>
          <cell r="F3975">
            <v>-64380.01</v>
          </cell>
          <cell r="G3975">
            <v>64380.01</v>
          </cell>
        </row>
        <row r="3976">
          <cell r="A3976" t="str">
            <v>688286.SH</v>
          </cell>
          <cell r="B3976" t="str">
            <v>敏芯股份</v>
          </cell>
          <cell r="C3976">
            <v>0</v>
          </cell>
          <cell r="D3976">
            <v>0</v>
          </cell>
          <cell r="E3976">
            <v>0</v>
          </cell>
          <cell r="F3976">
            <v>-1663.44</v>
          </cell>
          <cell r="G3976">
            <v>1663.44</v>
          </cell>
        </row>
        <row r="3977">
          <cell r="A3977" t="str">
            <v>688339.SH</v>
          </cell>
          <cell r="B3977" t="str">
            <v>亿华通</v>
          </cell>
          <cell r="C3977">
            <v>0</v>
          </cell>
          <cell r="D3977">
            <v>0</v>
          </cell>
          <cell r="E3977">
            <v>0</v>
          </cell>
          <cell r="F3977">
            <v>-348715.62</v>
          </cell>
          <cell r="G3977">
            <v>348715.62</v>
          </cell>
        </row>
        <row r="3978">
          <cell r="A3978" t="str">
            <v>605066.SH</v>
          </cell>
          <cell r="B3978" t="str">
            <v>天正电气</v>
          </cell>
          <cell r="C3978">
            <v>0</v>
          </cell>
          <cell r="D3978">
            <v>0</v>
          </cell>
          <cell r="E3978">
            <v>0</v>
          </cell>
          <cell r="F3978">
            <v>391493.11</v>
          </cell>
          <cell r="G3978">
            <v>-391493.11</v>
          </cell>
        </row>
        <row r="3979">
          <cell r="A3979" t="str">
            <v>688155.SH</v>
          </cell>
          <cell r="B3979" t="str">
            <v>先惠技术</v>
          </cell>
          <cell r="C3979">
            <v>0</v>
          </cell>
          <cell r="D3979">
            <v>0</v>
          </cell>
          <cell r="E3979">
            <v>0</v>
          </cell>
          <cell r="F3979">
            <v>0</v>
          </cell>
          <cell r="G3979">
            <v>0</v>
          </cell>
        </row>
        <row r="3980">
          <cell r="A3980" t="str">
            <v>688313.SH</v>
          </cell>
          <cell r="B3980" t="str">
            <v>仕佳光子</v>
          </cell>
          <cell r="C3980">
            <v>0</v>
          </cell>
          <cell r="D3980">
            <v>0</v>
          </cell>
          <cell r="E3980">
            <v>0</v>
          </cell>
          <cell r="F3980">
            <v>415990.88</v>
          </cell>
          <cell r="G3980">
            <v>-415990.88</v>
          </cell>
        </row>
        <row r="3981">
          <cell r="A3981" t="str">
            <v>688185.SH</v>
          </cell>
          <cell r="B3981" t="str">
            <v>康希诺</v>
          </cell>
          <cell r="C3981">
            <v>0</v>
          </cell>
          <cell r="D3981">
            <v>0</v>
          </cell>
          <cell r="E3981">
            <v>0</v>
          </cell>
          <cell r="F3981">
            <v>0</v>
          </cell>
          <cell r="G3981">
            <v>0</v>
          </cell>
        </row>
        <row r="3982">
          <cell r="A3982" t="str">
            <v>002993.SZ</v>
          </cell>
          <cell r="B3982" t="str">
            <v>奥海科技</v>
          </cell>
          <cell r="C3982">
            <v>0</v>
          </cell>
          <cell r="D3982">
            <v>0</v>
          </cell>
          <cell r="E3982">
            <v>0</v>
          </cell>
          <cell r="F3982">
            <v>62808.8</v>
          </cell>
          <cell r="G3982">
            <v>-62808.8</v>
          </cell>
        </row>
        <row r="3983">
          <cell r="A3983" t="str">
            <v>605366.SH</v>
          </cell>
          <cell r="B3983" t="str">
            <v>宏柏新材</v>
          </cell>
          <cell r="C3983">
            <v>0</v>
          </cell>
          <cell r="D3983">
            <v>0</v>
          </cell>
          <cell r="E3983">
            <v>0</v>
          </cell>
          <cell r="F3983">
            <v>-3866421.38</v>
          </cell>
          <cell r="G3983">
            <v>3866421.38</v>
          </cell>
        </row>
        <row r="3984">
          <cell r="A3984" t="str">
            <v>688065.SH</v>
          </cell>
          <cell r="B3984" t="str">
            <v>凯赛生物</v>
          </cell>
          <cell r="C3984">
            <v>0</v>
          </cell>
          <cell r="D3984">
            <v>0</v>
          </cell>
          <cell r="E3984">
            <v>0</v>
          </cell>
          <cell r="F3984">
            <v>0</v>
          </cell>
          <cell r="G3984">
            <v>0</v>
          </cell>
        </row>
        <row r="3985">
          <cell r="A3985" t="str">
            <v>300860.SZ</v>
          </cell>
          <cell r="B3985" t="str">
            <v>锋尚文化</v>
          </cell>
          <cell r="C3985">
            <v>0</v>
          </cell>
          <cell r="D3985">
            <v>0</v>
          </cell>
          <cell r="E3985">
            <v>0</v>
          </cell>
          <cell r="F3985">
            <v>751340.95</v>
          </cell>
          <cell r="G3985">
            <v>-751340.95</v>
          </cell>
        </row>
        <row r="3986">
          <cell r="A3986" t="str">
            <v>300861.SZ</v>
          </cell>
          <cell r="B3986" t="str">
            <v>美畅股份</v>
          </cell>
          <cell r="C3986">
            <v>0</v>
          </cell>
          <cell r="D3986">
            <v>0</v>
          </cell>
          <cell r="E3986">
            <v>0</v>
          </cell>
          <cell r="F3986">
            <v>-71950.77</v>
          </cell>
          <cell r="G3986">
            <v>71950.77</v>
          </cell>
        </row>
        <row r="3987">
          <cell r="A3987" t="str">
            <v>688335.SH</v>
          </cell>
          <cell r="B3987" t="str">
            <v>复洁环保</v>
          </cell>
          <cell r="C3987">
            <v>0</v>
          </cell>
          <cell r="D3987">
            <v>0</v>
          </cell>
          <cell r="E3987">
            <v>0</v>
          </cell>
          <cell r="F3987">
            <v>-117.99</v>
          </cell>
          <cell r="G3987">
            <v>117.99</v>
          </cell>
        </row>
        <row r="3988">
          <cell r="A3988" t="str">
            <v>688229.SH</v>
          </cell>
          <cell r="B3988" t="str">
            <v>博睿数据</v>
          </cell>
          <cell r="C3988">
            <v>0</v>
          </cell>
          <cell r="D3988">
            <v>0</v>
          </cell>
          <cell r="E3988">
            <v>0</v>
          </cell>
          <cell r="F3988">
            <v>3502.09</v>
          </cell>
          <cell r="G3988">
            <v>-3502.09</v>
          </cell>
        </row>
        <row r="3989">
          <cell r="A3989" t="str">
            <v>688519.SH</v>
          </cell>
          <cell r="B3989" t="str">
            <v>南亚新材</v>
          </cell>
          <cell r="C3989">
            <v>0</v>
          </cell>
          <cell r="D3989">
            <v>0</v>
          </cell>
          <cell r="E3989">
            <v>0</v>
          </cell>
          <cell r="F3989">
            <v>0</v>
          </cell>
          <cell r="G3989">
            <v>0</v>
          </cell>
        </row>
        <row r="3990">
          <cell r="A3990" t="str">
            <v>605003.SH</v>
          </cell>
          <cell r="B3990" t="str">
            <v>众望布艺</v>
          </cell>
          <cell r="C3990">
            <v>0</v>
          </cell>
          <cell r="D3990">
            <v>0</v>
          </cell>
          <cell r="E3990">
            <v>0</v>
          </cell>
          <cell r="F3990">
            <v>161520.73</v>
          </cell>
          <cell r="G3990">
            <v>-161520.73</v>
          </cell>
        </row>
        <row r="3991">
          <cell r="A3991" t="str">
            <v>300862.SZ</v>
          </cell>
          <cell r="B3991" t="str">
            <v>蓝盾光电</v>
          </cell>
          <cell r="C3991">
            <v>0</v>
          </cell>
          <cell r="D3991">
            <v>0</v>
          </cell>
          <cell r="E3991">
            <v>0</v>
          </cell>
          <cell r="F3991">
            <v>-173112.03</v>
          </cell>
          <cell r="G3991">
            <v>173112.03</v>
          </cell>
        </row>
        <row r="3992">
          <cell r="A3992" t="str">
            <v>688055.SH</v>
          </cell>
          <cell r="B3992" t="str">
            <v>龙腾光电</v>
          </cell>
          <cell r="C3992">
            <v>0</v>
          </cell>
          <cell r="D3992">
            <v>0</v>
          </cell>
          <cell r="E3992">
            <v>0</v>
          </cell>
          <cell r="F3992">
            <v>0</v>
          </cell>
          <cell r="G3992">
            <v>0</v>
          </cell>
        </row>
        <row r="3993">
          <cell r="A3993" t="str">
            <v>688521.SH</v>
          </cell>
          <cell r="B3993" t="str">
            <v>芯原股份</v>
          </cell>
          <cell r="C3993">
            <v>0</v>
          </cell>
          <cell r="D3993">
            <v>0</v>
          </cell>
          <cell r="E3993">
            <v>0</v>
          </cell>
          <cell r="F3993">
            <v>0</v>
          </cell>
          <cell r="G3993">
            <v>0</v>
          </cell>
        </row>
        <row r="3994">
          <cell r="A3994" t="str">
            <v>605388.SH</v>
          </cell>
          <cell r="B3994" t="str">
            <v>均瑶健康</v>
          </cell>
          <cell r="C3994">
            <v>0</v>
          </cell>
          <cell r="D3994">
            <v>0</v>
          </cell>
          <cell r="E3994">
            <v>0</v>
          </cell>
          <cell r="F3994">
            <v>899.64</v>
          </cell>
          <cell r="G3994">
            <v>-899.64</v>
          </cell>
        </row>
        <row r="3995">
          <cell r="A3995" t="str">
            <v>688379.SH</v>
          </cell>
          <cell r="B3995" t="str">
            <v>华光新材</v>
          </cell>
          <cell r="C3995">
            <v>0</v>
          </cell>
          <cell r="D3995">
            <v>0</v>
          </cell>
          <cell r="E3995">
            <v>0</v>
          </cell>
          <cell r="F3995">
            <v>79692.25</v>
          </cell>
          <cell r="G3995">
            <v>-79692.25</v>
          </cell>
        </row>
        <row r="3996">
          <cell r="A3996" t="str">
            <v>300863.SZ</v>
          </cell>
          <cell r="B3996" t="str">
            <v>卡倍亿</v>
          </cell>
          <cell r="C3996">
            <v>0</v>
          </cell>
          <cell r="D3996">
            <v>0</v>
          </cell>
          <cell r="E3996">
            <v>0</v>
          </cell>
          <cell r="F3996">
            <v>2474.33</v>
          </cell>
          <cell r="G3996">
            <v>-2474.33</v>
          </cell>
        </row>
        <row r="3997">
          <cell r="A3997" t="str">
            <v>603931.SH</v>
          </cell>
          <cell r="B3997" t="str">
            <v>格林达</v>
          </cell>
          <cell r="C3997">
            <v>0</v>
          </cell>
          <cell r="D3997">
            <v>0</v>
          </cell>
          <cell r="E3997">
            <v>0</v>
          </cell>
          <cell r="F3997">
            <v>134720.39</v>
          </cell>
          <cell r="G3997">
            <v>-134720.39</v>
          </cell>
        </row>
        <row r="3998">
          <cell r="A3998" t="str">
            <v>300865.SZ</v>
          </cell>
          <cell r="B3998" t="str">
            <v>大宏立</v>
          </cell>
          <cell r="C3998">
            <v>0</v>
          </cell>
          <cell r="D3998">
            <v>0</v>
          </cell>
          <cell r="E3998">
            <v>0</v>
          </cell>
          <cell r="F3998">
            <v>41057.34</v>
          </cell>
          <cell r="G3998">
            <v>-41057.34</v>
          </cell>
        </row>
        <row r="3999">
          <cell r="A3999" t="str">
            <v>300866.SZ</v>
          </cell>
          <cell r="B3999" t="str">
            <v>安克创新</v>
          </cell>
          <cell r="C3999">
            <v>0</v>
          </cell>
          <cell r="D3999">
            <v>0</v>
          </cell>
          <cell r="E3999">
            <v>0</v>
          </cell>
          <cell r="F3999">
            <v>16899.47</v>
          </cell>
          <cell r="G3999">
            <v>-16899.47</v>
          </cell>
        </row>
        <row r="4000">
          <cell r="A4000" t="str">
            <v>688596.SH</v>
          </cell>
          <cell r="B4000" t="str">
            <v>正帆科技</v>
          </cell>
          <cell r="C4000">
            <v>0</v>
          </cell>
          <cell r="D4000">
            <v>0</v>
          </cell>
          <cell r="E4000">
            <v>0</v>
          </cell>
          <cell r="F4000">
            <v>38684.36</v>
          </cell>
          <cell r="G4000">
            <v>-38684.36</v>
          </cell>
        </row>
        <row r="4001">
          <cell r="A4001" t="str">
            <v>688393.SH</v>
          </cell>
          <cell r="B4001" t="str">
            <v>安必平</v>
          </cell>
          <cell r="C4001">
            <v>0</v>
          </cell>
          <cell r="D4001">
            <v>0</v>
          </cell>
          <cell r="E4001">
            <v>0</v>
          </cell>
          <cell r="F4001">
            <v>311449.16</v>
          </cell>
          <cell r="G4001">
            <v>-311449.16</v>
          </cell>
        </row>
        <row r="4002">
          <cell r="A4002" t="str">
            <v>300867.SZ</v>
          </cell>
          <cell r="B4002" t="str">
            <v>圣元环保</v>
          </cell>
          <cell r="C4002">
            <v>0</v>
          </cell>
          <cell r="D4002">
            <v>0</v>
          </cell>
          <cell r="E4002">
            <v>0</v>
          </cell>
          <cell r="F4002">
            <v>33915.69</v>
          </cell>
          <cell r="G4002">
            <v>-33915.69</v>
          </cell>
        </row>
        <row r="4003">
          <cell r="A4003" t="str">
            <v>300868.SZ</v>
          </cell>
          <cell r="B4003" t="str">
            <v>杰美特</v>
          </cell>
          <cell r="C4003">
            <v>0</v>
          </cell>
          <cell r="D4003">
            <v>0</v>
          </cell>
          <cell r="E4003">
            <v>0</v>
          </cell>
          <cell r="F4003">
            <v>30304.7</v>
          </cell>
          <cell r="G4003">
            <v>-30304.7</v>
          </cell>
        </row>
        <row r="4004">
          <cell r="A4004" t="str">
            <v>300869.SZ</v>
          </cell>
          <cell r="B4004" t="str">
            <v>康泰医学</v>
          </cell>
          <cell r="C4004">
            <v>0</v>
          </cell>
          <cell r="D4004">
            <v>0</v>
          </cell>
          <cell r="E4004">
            <v>0</v>
          </cell>
          <cell r="F4004">
            <v>-53776.49</v>
          </cell>
          <cell r="G4004">
            <v>53776.49</v>
          </cell>
        </row>
        <row r="4005">
          <cell r="A4005" t="str">
            <v>300864.SZ</v>
          </cell>
          <cell r="B4005" t="str">
            <v>南大环境</v>
          </cell>
          <cell r="C4005">
            <v>0</v>
          </cell>
          <cell r="D4005">
            <v>0</v>
          </cell>
          <cell r="E4005">
            <v>0</v>
          </cell>
          <cell r="F4005">
            <v>0</v>
          </cell>
          <cell r="G4005">
            <v>0</v>
          </cell>
        </row>
        <row r="4006">
          <cell r="A4006" t="str">
            <v>300870.SZ</v>
          </cell>
          <cell r="B4006" t="str">
            <v>欧陆通</v>
          </cell>
          <cell r="C4006">
            <v>0</v>
          </cell>
          <cell r="D4006">
            <v>0</v>
          </cell>
          <cell r="E4006">
            <v>0</v>
          </cell>
          <cell r="F4006">
            <v>-56854.02</v>
          </cell>
          <cell r="G4006">
            <v>56854.02</v>
          </cell>
        </row>
        <row r="4007">
          <cell r="A4007" t="str">
            <v>300871.SZ</v>
          </cell>
          <cell r="B4007" t="str">
            <v>回盛生物</v>
          </cell>
          <cell r="C4007">
            <v>0</v>
          </cell>
          <cell r="D4007">
            <v>0</v>
          </cell>
          <cell r="E4007">
            <v>0</v>
          </cell>
          <cell r="F4007">
            <v>52694.54</v>
          </cell>
          <cell r="G4007">
            <v>-52694.54</v>
          </cell>
        </row>
        <row r="4008">
          <cell r="A4008" t="str">
            <v>605008.SH</v>
          </cell>
          <cell r="B4008" t="str">
            <v>长鸿高科</v>
          </cell>
          <cell r="C4008">
            <v>0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</row>
        <row r="4009">
          <cell r="A4009" t="str">
            <v>300873.SZ</v>
          </cell>
          <cell r="B4009" t="str">
            <v>海晨股份</v>
          </cell>
          <cell r="C4009">
            <v>0</v>
          </cell>
          <cell r="D4009">
            <v>0</v>
          </cell>
          <cell r="E4009">
            <v>0</v>
          </cell>
          <cell r="F4009">
            <v>0</v>
          </cell>
          <cell r="G4009">
            <v>0</v>
          </cell>
        </row>
        <row r="4010">
          <cell r="A4010" t="str">
            <v>300872.SZ</v>
          </cell>
          <cell r="B4010" t="str">
            <v>天阳科技</v>
          </cell>
          <cell r="C4010">
            <v>0</v>
          </cell>
          <cell r="D4010">
            <v>0</v>
          </cell>
          <cell r="E4010">
            <v>0</v>
          </cell>
          <cell r="F4010">
            <v>15000000</v>
          </cell>
          <cell r="G4010">
            <v>-15000000</v>
          </cell>
        </row>
        <row r="4011">
          <cell r="A4011" t="str">
            <v>300876.SZ</v>
          </cell>
          <cell r="B4011" t="str">
            <v>蒙泰高新</v>
          </cell>
          <cell r="C4011">
            <v>0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</row>
        <row r="4012">
          <cell r="A4012" t="str">
            <v>300875.SZ</v>
          </cell>
          <cell r="B4012" t="str">
            <v>捷强装备</v>
          </cell>
          <cell r="C4012">
            <v>0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</row>
        <row r="4013">
          <cell r="A4013" t="str">
            <v>688356.SH</v>
          </cell>
          <cell r="B4013" t="str">
            <v>键凯科技</v>
          </cell>
          <cell r="C4013">
            <v>0</v>
          </cell>
          <cell r="D4013">
            <v>0</v>
          </cell>
          <cell r="E4013">
            <v>0</v>
          </cell>
          <cell r="F4013">
            <v>-511844.69</v>
          </cell>
          <cell r="G4013">
            <v>511844.69</v>
          </cell>
        </row>
        <row r="4014">
          <cell r="A4014" t="str">
            <v>605123.SH</v>
          </cell>
          <cell r="B4014" t="str">
            <v>派克新材</v>
          </cell>
          <cell r="C4014">
            <v>0</v>
          </cell>
          <cell r="D4014">
            <v>0</v>
          </cell>
          <cell r="E4014">
            <v>0</v>
          </cell>
          <cell r="F4014">
            <v>1993816.62</v>
          </cell>
          <cell r="G4014">
            <v>-1993816.62</v>
          </cell>
        </row>
        <row r="4015">
          <cell r="A4015" t="str">
            <v>605255.SH</v>
          </cell>
          <cell r="B4015" t="str">
            <v>天普股份</v>
          </cell>
          <cell r="C4015">
            <v>0</v>
          </cell>
          <cell r="D4015">
            <v>0</v>
          </cell>
          <cell r="E4015">
            <v>0</v>
          </cell>
          <cell r="F4015">
            <v>0</v>
          </cell>
          <cell r="G4015">
            <v>0</v>
          </cell>
        </row>
        <row r="4016">
          <cell r="A4016" t="str">
            <v>300877.SZ</v>
          </cell>
          <cell r="B4016" t="str">
            <v>金春股份</v>
          </cell>
          <cell r="C4016">
            <v>0</v>
          </cell>
          <cell r="D4016">
            <v>0</v>
          </cell>
          <cell r="E4016">
            <v>0</v>
          </cell>
          <cell r="F4016">
            <v>0</v>
          </cell>
          <cell r="G4016">
            <v>0</v>
          </cell>
        </row>
        <row r="4017">
          <cell r="A4017" t="str">
            <v>300878.SZ</v>
          </cell>
          <cell r="B4017" t="str">
            <v>维康药业</v>
          </cell>
          <cell r="C4017">
            <v>0</v>
          </cell>
          <cell r="D4017">
            <v>0</v>
          </cell>
          <cell r="E4017">
            <v>0</v>
          </cell>
          <cell r="F4017">
            <v>67189.43</v>
          </cell>
          <cell r="G4017">
            <v>-67189.43</v>
          </cell>
        </row>
        <row r="4018">
          <cell r="A4018" t="str">
            <v>605178.SH</v>
          </cell>
          <cell r="B4018" t="str">
            <v>时空科技</v>
          </cell>
          <cell r="C4018">
            <v>0</v>
          </cell>
          <cell r="D4018">
            <v>0</v>
          </cell>
          <cell r="E4018">
            <v>0</v>
          </cell>
          <cell r="F4018">
            <v>24807.16</v>
          </cell>
          <cell r="G4018">
            <v>-24807.16</v>
          </cell>
        </row>
        <row r="4019">
          <cell r="A4019" t="str">
            <v>688408.SH</v>
          </cell>
          <cell r="B4019" t="str">
            <v>中信博</v>
          </cell>
          <cell r="C4019">
            <v>0</v>
          </cell>
          <cell r="D4019">
            <v>0</v>
          </cell>
          <cell r="E4019">
            <v>0</v>
          </cell>
          <cell r="F4019">
            <v>43413.15</v>
          </cell>
          <cell r="G4019">
            <v>-43413.15</v>
          </cell>
        </row>
        <row r="4020">
          <cell r="A4020" t="str">
            <v>688215.SH</v>
          </cell>
          <cell r="B4020" t="str">
            <v>瑞晟智能</v>
          </cell>
          <cell r="C4020">
            <v>0</v>
          </cell>
          <cell r="D4020">
            <v>0</v>
          </cell>
          <cell r="E4020">
            <v>0</v>
          </cell>
          <cell r="F4020">
            <v>133746.67</v>
          </cell>
          <cell r="G4020">
            <v>-133746.67</v>
          </cell>
        </row>
        <row r="4021">
          <cell r="A4021" t="str">
            <v>688289.SH</v>
          </cell>
          <cell r="B4021" t="str">
            <v>圣湘生物</v>
          </cell>
          <cell r="C4021">
            <v>0</v>
          </cell>
          <cell r="D4021">
            <v>0</v>
          </cell>
          <cell r="E4021">
            <v>0</v>
          </cell>
          <cell r="F4021">
            <v>14471217.82</v>
          </cell>
          <cell r="G4021">
            <v>-14471217.82</v>
          </cell>
        </row>
        <row r="4022">
          <cell r="A4022" t="str">
            <v>002996.SZ</v>
          </cell>
          <cell r="B4022" t="str">
            <v>顺博合金</v>
          </cell>
          <cell r="C4022">
            <v>0</v>
          </cell>
          <cell r="D4022">
            <v>0</v>
          </cell>
          <cell r="E4022">
            <v>0</v>
          </cell>
          <cell r="F4022">
            <v>209198.51</v>
          </cell>
          <cell r="G4022">
            <v>-209198.51</v>
          </cell>
        </row>
        <row r="4023">
          <cell r="A4023" t="str">
            <v>688017.SH</v>
          </cell>
          <cell r="B4023" t="str">
            <v>绿的谐波</v>
          </cell>
          <cell r="C4023">
            <v>0</v>
          </cell>
          <cell r="D4023">
            <v>0</v>
          </cell>
          <cell r="E4023">
            <v>0</v>
          </cell>
          <cell r="F4023">
            <v>141775.03</v>
          </cell>
          <cell r="G4023">
            <v>-141775.03</v>
          </cell>
        </row>
        <row r="4024">
          <cell r="A4024" t="str">
            <v>688513.SH</v>
          </cell>
          <cell r="B4024" t="str">
            <v>苑东生物</v>
          </cell>
          <cell r="C4024">
            <v>0</v>
          </cell>
          <cell r="D4024">
            <v>0</v>
          </cell>
          <cell r="E4024">
            <v>0</v>
          </cell>
          <cell r="F4024">
            <v>0</v>
          </cell>
          <cell r="G4024">
            <v>0</v>
          </cell>
        </row>
        <row r="4025">
          <cell r="A4025" t="str">
            <v>688569.SH</v>
          </cell>
          <cell r="B4025" t="str">
            <v>铁科轨道</v>
          </cell>
          <cell r="C4025">
            <v>0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</row>
        <row r="4026">
          <cell r="A4026" t="str">
            <v>603155.SH</v>
          </cell>
          <cell r="B4026" t="str">
            <v>新亚强</v>
          </cell>
          <cell r="C4026">
            <v>0</v>
          </cell>
          <cell r="D4026">
            <v>0</v>
          </cell>
          <cell r="E4026">
            <v>0</v>
          </cell>
          <cell r="F4026">
            <v>972261.58</v>
          </cell>
          <cell r="G4026">
            <v>-972261.58</v>
          </cell>
        </row>
        <row r="4027">
          <cell r="A4027" t="str">
            <v>605128.SH</v>
          </cell>
          <cell r="B4027" t="str">
            <v>上海沿浦</v>
          </cell>
          <cell r="C4027">
            <v>0</v>
          </cell>
          <cell r="D4027">
            <v>0</v>
          </cell>
          <cell r="E4027">
            <v>0</v>
          </cell>
          <cell r="F4027">
            <v>-340983.84</v>
          </cell>
          <cell r="G4027">
            <v>340983.84</v>
          </cell>
        </row>
        <row r="4028">
          <cell r="A4028" t="str">
            <v>688550.SH</v>
          </cell>
          <cell r="B4028" t="str">
            <v>瑞联新材</v>
          </cell>
          <cell r="C4028">
            <v>0</v>
          </cell>
          <cell r="D4028">
            <v>0</v>
          </cell>
          <cell r="E4028">
            <v>0</v>
          </cell>
          <cell r="F4028">
            <v>207622.3</v>
          </cell>
          <cell r="G4028">
            <v>-207622.3</v>
          </cell>
        </row>
        <row r="4029">
          <cell r="A4029" t="str">
            <v>688056.SH</v>
          </cell>
          <cell r="B4029" t="str">
            <v>莱伯泰科</v>
          </cell>
          <cell r="C4029">
            <v>0</v>
          </cell>
          <cell r="D4029">
            <v>0</v>
          </cell>
          <cell r="E4029">
            <v>0</v>
          </cell>
          <cell r="F4029">
            <v>0</v>
          </cell>
          <cell r="G4029">
            <v>0</v>
          </cell>
        </row>
        <row r="4030">
          <cell r="A4030" t="str">
            <v>605006.SH</v>
          </cell>
          <cell r="B4030" t="str">
            <v>山东玻纤</v>
          </cell>
          <cell r="C4030">
            <v>0</v>
          </cell>
          <cell r="D4030">
            <v>0</v>
          </cell>
          <cell r="E4030">
            <v>0</v>
          </cell>
          <cell r="F4030">
            <v>813891.62</v>
          </cell>
          <cell r="G4030">
            <v>-813891.62</v>
          </cell>
        </row>
        <row r="4031">
          <cell r="A4031" t="str">
            <v>300879.SZ</v>
          </cell>
          <cell r="B4031" t="str">
            <v>大叶股份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</row>
        <row r="4032">
          <cell r="A4032" t="str">
            <v>300880.SZ</v>
          </cell>
          <cell r="B4032" t="str">
            <v>迦南智能</v>
          </cell>
          <cell r="C4032">
            <v>0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</row>
        <row r="4033">
          <cell r="A4033" t="str">
            <v>688378.SH</v>
          </cell>
          <cell r="B4033" t="str">
            <v>奥来德</v>
          </cell>
          <cell r="C4033">
            <v>0</v>
          </cell>
          <cell r="D4033">
            <v>0</v>
          </cell>
          <cell r="E4033">
            <v>0</v>
          </cell>
          <cell r="F4033">
            <v>70962</v>
          </cell>
          <cell r="G4033">
            <v>-70962</v>
          </cell>
        </row>
        <row r="4034">
          <cell r="A4034" t="str">
            <v>300881.SZ</v>
          </cell>
          <cell r="B4034" t="str">
            <v>盛德鑫泰</v>
          </cell>
          <cell r="C4034">
            <v>0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</row>
        <row r="4035">
          <cell r="A4035" t="str">
            <v>688390.SH</v>
          </cell>
          <cell r="B4035" t="str">
            <v>固德威</v>
          </cell>
          <cell r="C4035">
            <v>0</v>
          </cell>
          <cell r="D4035">
            <v>0</v>
          </cell>
          <cell r="E4035">
            <v>0</v>
          </cell>
          <cell r="F4035">
            <v>-48551.9</v>
          </cell>
          <cell r="G4035">
            <v>48551.9</v>
          </cell>
        </row>
        <row r="4036">
          <cell r="A4036" t="str">
            <v>002998.SZ</v>
          </cell>
          <cell r="B4036" t="str">
            <v>优彩资源</v>
          </cell>
          <cell r="C4036">
            <v>0</v>
          </cell>
          <cell r="D4036">
            <v>0</v>
          </cell>
          <cell r="E4036">
            <v>0</v>
          </cell>
          <cell r="F4036">
            <v>116844</v>
          </cell>
          <cell r="G4036">
            <v>-116844</v>
          </cell>
        </row>
        <row r="4037">
          <cell r="A4037" t="str">
            <v>002999.SZ</v>
          </cell>
          <cell r="B4037" t="str">
            <v>天禾股份</v>
          </cell>
          <cell r="C4037">
            <v>0</v>
          </cell>
          <cell r="D4037">
            <v>0</v>
          </cell>
          <cell r="E4037">
            <v>0</v>
          </cell>
          <cell r="F4037">
            <v>272733.8</v>
          </cell>
          <cell r="G4037">
            <v>-272733.8</v>
          </cell>
        </row>
        <row r="4038">
          <cell r="A4038" t="str">
            <v>300882.SZ</v>
          </cell>
          <cell r="B4038" t="str">
            <v>万胜智能</v>
          </cell>
          <cell r="C4038">
            <v>0</v>
          </cell>
          <cell r="D4038">
            <v>0</v>
          </cell>
          <cell r="E4038">
            <v>0</v>
          </cell>
          <cell r="F4038">
            <v>0</v>
          </cell>
          <cell r="G4038">
            <v>0</v>
          </cell>
        </row>
        <row r="4039">
          <cell r="A4039" t="str">
            <v>002997.SZ</v>
          </cell>
          <cell r="B4039" t="str">
            <v>瑞鹄模具</v>
          </cell>
          <cell r="C4039">
            <v>0</v>
          </cell>
          <cell r="D4039">
            <v>0</v>
          </cell>
          <cell r="E4039">
            <v>0</v>
          </cell>
          <cell r="F4039">
            <v>-47816.17</v>
          </cell>
          <cell r="G4039">
            <v>47816.17</v>
          </cell>
        </row>
        <row r="4040">
          <cell r="A4040" t="str">
            <v>688559.SH</v>
          </cell>
          <cell r="B4040" t="str">
            <v>海目星</v>
          </cell>
          <cell r="C4040">
            <v>0</v>
          </cell>
          <cell r="D4040">
            <v>0</v>
          </cell>
          <cell r="E4040">
            <v>0</v>
          </cell>
          <cell r="F4040">
            <v>2374.4</v>
          </cell>
          <cell r="G4040">
            <v>-2374.4</v>
          </cell>
        </row>
        <row r="4041">
          <cell r="A4041" t="str">
            <v>601702.SH</v>
          </cell>
          <cell r="B4041" t="str">
            <v>华峰铝业</v>
          </cell>
          <cell r="C4041">
            <v>0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</row>
        <row r="4042">
          <cell r="A4042" t="str">
            <v>603565.SH</v>
          </cell>
          <cell r="B4042" t="str">
            <v>中谷物流</v>
          </cell>
          <cell r="C4042">
            <v>0</v>
          </cell>
          <cell r="D4042">
            <v>0</v>
          </cell>
          <cell r="E4042">
            <v>0</v>
          </cell>
          <cell r="F4042">
            <v>627229080.33</v>
          </cell>
          <cell r="G4042">
            <v>-627229080.33</v>
          </cell>
        </row>
        <row r="4043">
          <cell r="A4043" t="str">
            <v>605009.SH</v>
          </cell>
          <cell r="B4043" t="str">
            <v>豪悦护理</v>
          </cell>
          <cell r="C4043">
            <v>0</v>
          </cell>
          <cell r="D4043">
            <v>0</v>
          </cell>
          <cell r="E4043">
            <v>0</v>
          </cell>
          <cell r="F4043">
            <v>230233.62</v>
          </cell>
          <cell r="G4043">
            <v>-230233.62</v>
          </cell>
        </row>
        <row r="4044">
          <cell r="A4044" t="str">
            <v>688095.SH</v>
          </cell>
          <cell r="B4044" t="str">
            <v>福昕软件</v>
          </cell>
          <cell r="C4044">
            <v>0</v>
          </cell>
          <cell r="D4044">
            <v>0</v>
          </cell>
          <cell r="E4044">
            <v>0</v>
          </cell>
          <cell r="F4044">
            <v>519877.31</v>
          </cell>
          <cell r="G4044">
            <v>-519877.31</v>
          </cell>
        </row>
        <row r="4045">
          <cell r="A4045" t="str">
            <v>688551.SH</v>
          </cell>
          <cell r="B4045" t="str">
            <v>科威尔</v>
          </cell>
          <cell r="C4045">
            <v>0</v>
          </cell>
          <cell r="D4045">
            <v>0</v>
          </cell>
          <cell r="E4045">
            <v>0</v>
          </cell>
          <cell r="F4045">
            <v>638263.08</v>
          </cell>
          <cell r="G4045">
            <v>-638263.08</v>
          </cell>
        </row>
        <row r="4046">
          <cell r="A4046" t="str">
            <v>300883.SZ</v>
          </cell>
          <cell r="B4046" t="str">
            <v>龙利得</v>
          </cell>
          <cell r="C4046">
            <v>0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</row>
        <row r="4047">
          <cell r="A4047" t="str">
            <v>002984.SZ</v>
          </cell>
          <cell r="B4047" t="str">
            <v>森麒麟</v>
          </cell>
          <cell r="C4047">
            <v>0</v>
          </cell>
          <cell r="D4047">
            <v>0</v>
          </cell>
          <cell r="E4047">
            <v>0</v>
          </cell>
          <cell r="F4047">
            <v>146713.89</v>
          </cell>
          <cell r="G4047">
            <v>-146713.89</v>
          </cell>
        </row>
        <row r="4048">
          <cell r="A4048" t="str">
            <v>003000.SZ</v>
          </cell>
          <cell r="B4048" t="str">
            <v>劲仔食品</v>
          </cell>
          <cell r="C4048">
            <v>0</v>
          </cell>
          <cell r="D4048">
            <v>0</v>
          </cell>
          <cell r="E4048">
            <v>0</v>
          </cell>
          <cell r="F4048">
            <v>-46181.18</v>
          </cell>
          <cell r="G4048">
            <v>46181.18</v>
          </cell>
        </row>
        <row r="4049">
          <cell r="A4049" t="str">
            <v>003001.SZ</v>
          </cell>
          <cell r="B4049" t="str">
            <v>中岩大地</v>
          </cell>
          <cell r="C4049">
            <v>0</v>
          </cell>
          <cell r="D4049">
            <v>0</v>
          </cell>
          <cell r="E4049">
            <v>0</v>
          </cell>
          <cell r="F4049">
            <v>4271.88</v>
          </cell>
          <cell r="G4049">
            <v>-4271.88</v>
          </cell>
        </row>
        <row r="4050">
          <cell r="A4050" t="str">
            <v>603112.SH</v>
          </cell>
          <cell r="B4050" t="str">
            <v>华翔股份</v>
          </cell>
          <cell r="C4050">
            <v>0</v>
          </cell>
          <cell r="D4050">
            <v>0</v>
          </cell>
          <cell r="E4050">
            <v>0</v>
          </cell>
          <cell r="F4050">
            <v>-4112358.76</v>
          </cell>
          <cell r="G4050">
            <v>4112358.76</v>
          </cell>
        </row>
        <row r="4051">
          <cell r="A4051" t="str">
            <v>605358.SH</v>
          </cell>
          <cell r="B4051" t="str">
            <v>立昂微</v>
          </cell>
          <cell r="C4051">
            <v>0</v>
          </cell>
          <cell r="D4051">
            <v>0</v>
          </cell>
          <cell r="E4051">
            <v>0</v>
          </cell>
          <cell r="F4051">
            <v>340778.77</v>
          </cell>
          <cell r="G4051">
            <v>-340778.77</v>
          </cell>
        </row>
        <row r="4052">
          <cell r="A4052" t="str">
            <v>300885.SZ</v>
          </cell>
          <cell r="B4052" t="str">
            <v>海昌新材</v>
          </cell>
          <cell r="C4052">
            <v>0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</row>
        <row r="4053">
          <cell r="A4053" t="str">
            <v>688577.SH</v>
          </cell>
          <cell r="B4053" t="str">
            <v>浙海德曼</v>
          </cell>
          <cell r="C4053">
            <v>0</v>
          </cell>
          <cell r="D4053">
            <v>0</v>
          </cell>
          <cell r="E4053">
            <v>0</v>
          </cell>
          <cell r="F4053">
            <v>-8607.91</v>
          </cell>
          <cell r="G4053">
            <v>8607.91</v>
          </cell>
        </row>
        <row r="4054">
          <cell r="A4054" t="str">
            <v>300886.SZ</v>
          </cell>
          <cell r="B4054" t="str">
            <v>华业香料</v>
          </cell>
          <cell r="C4054">
            <v>0</v>
          </cell>
          <cell r="D4054">
            <v>0</v>
          </cell>
          <cell r="E4054">
            <v>0</v>
          </cell>
          <cell r="F4054">
            <v>0</v>
          </cell>
          <cell r="G4054">
            <v>0</v>
          </cell>
        </row>
        <row r="4055">
          <cell r="A4055" t="str">
            <v>688301.SH</v>
          </cell>
          <cell r="B4055" t="str">
            <v>奕瑞科技</v>
          </cell>
          <cell r="C4055">
            <v>0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</row>
        <row r="4056">
          <cell r="A4056" t="str">
            <v>300887.SZ</v>
          </cell>
          <cell r="B4056" t="str">
            <v>谱尼测试</v>
          </cell>
          <cell r="C4056">
            <v>0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</row>
        <row r="4057">
          <cell r="A4057" t="str">
            <v>300888.SZ</v>
          </cell>
          <cell r="B4057" t="str">
            <v>稳健医疗</v>
          </cell>
          <cell r="C4057">
            <v>0</v>
          </cell>
          <cell r="D4057">
            <v>0</v>
          </cell>
          <cell r="E4057">
            <v>0</v>
          </cell>
          <cell r="F4057">
            <v>-43392.23</v>
          </cell>
          <cell r="G4057">
            <v>43392.23</v>
          </cell>
        </row>
        <row r="4058">
          <cell r="A4058" t="str">
            <v>300889.SZ</v>
          </cell>
          <cell r="B4058" t="str">
            <v>爱克股份</v>
          </cell>
          <cell r="C4058">
            <v>0</v>
          </cell>
          <cell r="D4058">
            <v>0</v>
          </cell>
          <cell r="E4058">
            <v>0</v>
          </cell>
          <cell r="F4058">
            <v>-201548.96</v>
          </cell>
          <cell r="G4058">
            <v>201548.96</v>
          </cell>
        </row>
        <row r="4059">
          <cell r="A4059" t="str">
            <v>003002.SZ</v>
          </cell>
          <cell r="B4059" t="str">
            <v>壶化股份</v>
          </cell>
          <cell r="C4059">
            <v>0</v>
          </cell>
          <cell r="D4059">
            <v>0</v>
          </cell>
          <cell r="E4059">
            <v>0</v>
          </cell>
          <cell r="F4059">
            <v>-293868.38</v>
          </cell>
          <cell r="G4059">
            <v>293868.38</v>
          </cell>
        </row>
        <row r="4060">
          <cell r="A4060" t="str">
            <v>300890.SZ</v>
          </cell>
          <cell r="B4060" t="str">
            <v>翔丰华</v>
          </cell>
          <cell r="C4060">
            <v>0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</row>
        <row r="4061">
          <cell r="A4061" t="str">
            <v>300891.SZ</v>
          </cell>
          <cell r="B4061" t="str">
            <v>惠云钛业</v>
          </cell>
          <cell r="C4061">
            <v>0</v>
          </cell>
          <cell r="D4061">
            <v>0</v>
          </cell>
          <cell r="E4061">
            <v>0</v>
          </cell>
          <cell r="F4061">
            <v>0</v>
          </cell>
          <cell r="G4061">
            <v>0</v>
          </cell>
        </row>
        <row r="4062">
          <cell r="A4062" t="str">
            <v>688536.SH</v>
          </cell>
          <cell r="B4062" t="str">
            <v>思瑞浦</v>
          </cell>
          <cell r="C4062">
            <v>0</v>
          </cell>
          <cell r="D4062">
            <v>0</v>
          </cell>
          <cell r="E4062">
            <v>0</v>
          </cell>
          <cell r="F4062">
            <v>0</v>
          </cell>
          <cell r="G4062">
            <v>0</v>
          </cell>
        </row>
        <row r="4063">
          <cell r="A4063" t="str">
            <v>003003.SZ</v>
          </cell>
          <cell r="B4063" t="str">
            <v>天元股份</v>
          </cell>
          <cell r="C4063">
            <v>0</v>
          </cell>
          <cell r="D4063">
            <v>0</v>
          </cell>
          <cell r="E4063">
            <v>0</v>
          </cell>
          <cell r="F4063">
            <v>-1787.77</v>
          </cell>
          <cell r="G4063">
            <v>1787.77</v>
          </cell>
        </row>
        <row r="4064">
          <cell r="A4064" t="str">
            <v>003005.SZ</v>
          </cell>
          <cell r="B4064" t="str">
            <v>竞业达</v>
          </cell>
          <cell r="C4064">
            <v>0</v>
          </cell>
          <cell r="D4064">
            <v>0</v>
          </cell>
          <cell r="E4064">
            <v>0</v>
          </cell>
          <cell r="F4064">
            <v>209020.98</v>
          </cell>
          <cell r="G4064">
            <v>-209020.98</v>
          </cell>
        </row>
        <row r="4065">
          <cell r="A4065" t="str">
            <v>003006.SZ</v>
          </cell>
          <cell r="B4065" t="str">
            <v>百亚股份</v>
          </cell>
          <cell r="C4065">
            <v>0</v>
          </cell>
          <cell r="D4065">
            <v>0</v>
          </cell>
          <cell r="E4065">
            <v>0</v>
          </cell>
          <cell r="F4065">
            <v>56681</v>
          </cell>
          <cell r="G4065">
            <v>-56681</v>
          </cell>
        </row>
        <row r="4066">
          <cell r="A4066" t="str">
            <v>605050.SH</v>
          </cell>
          <cell r="B4066" t="str">
            <v>福然德</v>
          </cell>
          <cell r="C4066">
            <v>0</v>
          </cell>
          <cell r="D4066">
            <v>0</v>
          </cell>
          <cell r="E4066">
            <v>0</v>
          </cell>
          <cell r="F4066">
            <v>-68803.88</v>
          </cell>
          <cell r="G4066">
            <v>68803.88</v>
          </cell>
        </row>
        <row r="4067">
          <cell r="A4067" t="str">
            <v>605116.SH</v>
          </cell>
          <cell r="B4067" t="str">
            <v>奥锐特</v>
          </cell>
          <cell r="C4067">
            <v>0</v>
          </cell>
          <cell r="D4067">
            <v>0</v>
          </cell>
          <cell r="E4067">
            <v>0</v>
          </cell>
          <cell r="F4067">
            <v>-325040.35</v>
          </cell>
          <cell r="G4067">
            <v>325040.35</v>
          </cell>
        </row>
        <row r="4068">
          <cell r="A4068" t="str">
            <v>300892.SZ</v>
          </cell>
          <cell r="B4068" t="str">
            <v>品渥食品</v>
          </cell>
          <cell r="C4068">
            <v>0</v>
          </cell>
          <cell r="D4068">
            <v>0</v>
          </cell>
          <cell r="E4068">
            <v>0</v>
          </cell>
          <cell r="F4068">
            <v>0</v>
          </cell>
          <cell r="G4068">
            <v>0</v>
          </cell>
        </row>
        <row r="4069">
          <cell r="A4069" t="str">
            <v>688127.SH</v>
          </cell>
          <cell r="B4069" t="str">
            <v>蓝特光学</v>
          </cell>
          <cell r="C4069">
            <v>0</v>
          </cell>
          <cell r="D4069">
            <v>0</v>
          </cell>
          <cell r="E4069">
            <v>0</v>
          </cell>
          <cell r="F4069">
            <v>46903.07</v>
          </cell>
          <cell r="G4069">
            <v>-46903.07</v>
          </cell>
        </row>
        <row r="4070">
          <cell r="A4070" t="str">
            <v>688156.SH</v>
          </cell>
          <cell r="B4070" t="str">
            <v>路德环境</v>
          </cell>
          <cell r="C4070">
            <v>0</v>
          </cell>
          <cell r="D4070">
            <v>0</v>
          </cell>
          <cell r="E4070">
            <v>0</v>
          </cell>
          <cell r="F4070">
            <v>1064262.19</v>
          </cell>
          <cell r="G4070">
            <v>-1064262.19</v>
          </cell>
        </row>
        <row r="4071">
          <cell r="A4071" t="str">
            <v>605369.SH</v>
          </cell>
          <cell r="B4071" t="str">
            <v>拱东医疗</v>
          </cell>
          <cell r="C4071">
            <v>0</v>
          </cell>
          <cell r="D4071">
            <v>0</v>
          </cell>
          <cell r="E4071">
            <v>0</v>
          </cell>
          <cell r="F4071">
            <v>10222844.54</v>
          </cell>
          <cell r="G4071">
            <v>-10222844.54</v>
          </cell>
        </row>
        <row r="4072">
          <cell r="A4072" t="str">
            <v>688526.SH</v>
          </cell>
          <cell r="B4072" t="str">
            <v>科前生物</v>
          </cell>
          <cell r="C4072">
            <v>0</v>
          </cell>
          <cell r="D4072">
            <v>0</v>
          </cell>
          <cell r="E4072">
            <v>0</v>
          </cell>
          <cell r="F4072">
            <v>0</v>
          </cell>
          <cell r="G4072">
            <v>0</v>
          </cell>
        </row>
        <row r="4073">
          <cell r="A4073" t="str">
            <v>605198.SH</v>
          </cell>
          <cell r="B4073" t="str">
            <v>德利股份</v>
          </cell>
          <cell r="C4073">
            <v>0</v>
          </cell>
          <cell r="D4073">
            <v>0</v>
          </cell>
          <cell r="E4073">
            <v>0</v>
          </cell>
          <cell r="F4073">
            <v>-1072.63</v>
          </cell>
          <cell r="G4073">
            <v>1072.63</v>
          </cell>
        </row>
        <row r="4074">
          <cell r="A4074" t="str">
            <v>003009.SZ</v>
          </cell>
          <cell r="B4074" t="str">
            <v>中天火箭</v>
          </cell>
          <cell r="C4074">
            <v>0</v>
          </cell>
          <cell r="D4074">
            <v>0</v>
          </cell>
          <cell r="E4074">
            <v>0</v>
          </cell>
          <cell r="F4074">
            <v>-235556.24</v>
          </cell>
          <cell r="G4074">
            <v>235556.24</v>
          </cell>
        </row>
        <row r="4075">
          <cell r="A4075" t="str">
            <v>300893.SZ</v>
          </cell>
          <cell r="B4075" t="str">
            <v>松原股份</v>
          </cell>
          <cell r="C4075">
            <v>0</v>
          </cell>
          <cell r="D4075">
            <v>0</v>
          </cell>
          <cell r="E4075">
            <v>0</v>
          </cell>
          <cell r="F4075">
            <v>-63909.36</v>
          </cell>
          <cell r="G4075">
            <v>63909.36</v>
          </cell>
        </row>
        <row r="4076">
          <cell r="A4076" t="str">
            <v>300895.SZ</v>
          </cell>
          <cell r="B4076" t="str">
            <v>铜牛信息</v>
          </cell>
          <cell r="C4076">
            <v>0</v>
          </cell>
          <cell r="D4076">
            <v>0</v>
          </cell>
          <cell r="E4076">
            <v>0</v>
          </cell>
          <cell r="F4076">
            <v>0</v>
          </cell>
          <cell r="G4076">
            <v>0</v>
          </cell>
        </row>
        <row r="4077">
          <cell r="A4077" t="str">
            <v>605111.SH</v>
          </cell>
          <cell r="B4077" t="str">
            <v>新洁能</v>
          </cell>
          <cell r="C4077">
            <v>0</v>
          </cell>
          <cell r="D4077">
            <v>0</v>
          </cell>
          <cell r="E4077">
            <v>0</v>
          </cell>
          <cell r="F4077">
            <v>197689.32</v>
          </cell>
          <cell r="G4077">
            <v>-197689.32</v>
          </cell>
        </row>
        <row r="4078">
          <cell r="A4078" t="str">
            <v>688595.SH</v>
          </cell>
          <cell r="B4078" t="str">
            <v>芯海科技</v>
          </cell>
          <cell r="C4078">
            <v>0</v>
          </cell>
          <cell r="D4078">
            <v>0</v>
          </cell>
          <cell r="E4078">
            <v>0</v>
          </cell>
          <cell r="F4078">
            <v>0</v>
          </cell>
          <cell r="G4078">
            <v>0</v>
          </cell>
        </row>
        <row r="4079">
          <cell r="A4079" t="str">
            <v>003010.SZ</v>
          </cell>
          <cell r="B4079" t="str">
            <v>若羽臣</v>
          </cell>
          <cell r="C4079">
            <v>0</v>
          </cell>
          <cell r="D4079">
            <v>0</v>
          </cell>
          <cell r="E4079">
            <v>0</v>
          </cell>
          <cell r="F4079">
            <v>0</v>
          </cell>
          <cell r="G4079">
            <v>0</v>
          </cell>
        </row>
        <row r="4080">
          <cell r="A4080" t="str">
            <v>601187.SH</v>
          </cell>
          <cell r="B4080" t="str">
            <v>厦门银行</v>
          </cell>
          <cell r="C4080">
            <v>0</v>
          </cell>
          <cell r="D4080">
            <v>0</v>
          </cell>
          <cell r="E4080">
            <v>0</v>
          </cell>
          <cell r="F4080">
            <v>-533000</v>
          </cell>
          <cell r="G4080">
            <v>533000</v>
          </cell>
        </row>
        <row r="4081">
          <cell r="A4081" t="str">
            <v>605218.SH</v>
          </cell>
          <cell r="B4081" t="str">
            <v>伟时电子</v>
          </cell>
          <cell r="C4081">
            <v>0</v>
          </cell>
          <cell r="D4081">
            <v>0</v>
          </cell>
          <cell r="E4081">
            <v>0</v>
          </cell>
          <cell r="F4081">
            <v>228911.87</v>
          </cell>
          <cell r="G4081">
            <v>-228911.87</v>
          </cell>
        </row>
        <row r="4082">
          <cell r="A4082" t="str">
            <v>688585.SH</v>
          </cell>
          <cell r="B4082" t="str">
            <v>上纬新材</v>
          </cell>
          <cell r="C4082">
            <v>0</v>
          </cell>
          <cell r="D4082">
            <v>0</v>
          </cell>
          <cell r="E4082">
            <v>0</v>
          </cell>
          <cell r="F4082">
            <v>23186.12</v>
          </cell>
          <cell r="G4082">
            <v>-23186.12</v>
          </cell>
        </row>
        <row r="4083">
          <cell r="A4083" t="str">
            <v>688013.SH</v>
          </cell>
          <cell r="B4083" t="str">
            <v>天臣医疗</v>
          </cell>
          <cell r="C4083">
            <v>0</v>
          </cell>
          <cell r="D4083">
            <v>0</v>
          </cell>
          <cell r="E4083">
            <v>0</v>
          </cell>
          <cell r="F4083">
            <v>520234.8</v>
          </cell>
          <cell r="G4083">
            <v>-520234.8</v>
          </cell>
        </row>
        <row r="4084">
          <cell r="A4084" t="str">
            <v>300896.SZ</v>
          </cell>
          <cell r="B4084" t="str">
            <v>爱美客</v>
          </cell>
          <cell r="C4084">
            <v>0</v>
          </cell>
          <cell r="D4084">
            <v>0</v>
          </cell>
          <cell r="E4084">
            <v>0</v>
          </cell>
          <cell r="F4084">
            <v>-12870.35</v>
          </cell>
          <cell r="G4084">
            <v>12870.35</v>
          </cell>
        </row>
        <row r="4085">
          <cell r="A4085" t="str">
            <v>605018.SH</v>
          </cell>
          <cell r="B4085" t="str">
            <v>长华股份</v>
          </cell>
          <cell r="C4085">
            <v>0</v>
          </cell>
          <cell r="D4085">
            <v>0</v>
          </cell>
          <cell r="E4085">
            <v>0</v>
          </cell>
          <cell r="F4085">
            <v>162852.58</v>
          </cell>
          <cell r="G4085">
            <v>-162852.58</v>
          </cell>
        </row>
        <row r="4086">
          <cell r="A4086" t="str">
            <v>605136.SH</v>
          </cell>
          <cell r="B4086" t="str">
            <v>丽人丽妆</v>
          </cell>
          <cell r="C4086">
            <v>0</v>
          </cell>
          <cell r="D4086">
            <v>0</v>
          </cell>
          <cell r="E4086">
            <v>0</v>
          </cell>
          <cell r="F4086">
            <v>-101533.88</v>
          </cell>
          <cell r="G4086">
            <v>101533.88</v>
          </cell>
        </row>
        <row r="4087">
          <cell r="A4087" t="str">
            <v>688093.SH</v>
          </cell>
          <cell r="B4087" t="str">
            <v>世华科技</v>
          </cell>
          <cell r="C4087">
            <v>0</v>
          </cell>
          <cell r="D4087">
            <v>0</v>
          </cell>
          <cell r="E4087">
            <v>0</v>
          </cell>
          <cell r="F4087">
            <v>-1011168.99</v>
          </cell>
          <cell r="G4087">
            <v>1011168.99</v>
          </cell>
        </row>
        <row r="4088">
          <cell r="A4088" t="str">
            <v>003007.SZ</v>
          </cell>
          <cell r="B4088" t="str">
            <v>直真科技</v>
          </cell>
          <cell r="C4088">
            <v>0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</row>
        <row r="4089">
          <cell r="A4089" t="str">
            <v>605099.SH</v>
          </cell>
          <cell r="B4089" t="str">
            <v>共创草坪</v>
          </cell>
          <cell r="C4089">
            <v>0</v>
          </cell>
          <cell r="D4089">
            <v>0</v>
          </cell>
          <cell r="E4089">
            <v>0</v>
          </cell>
          <cell r="F4089">
            <v>-108053.11</v>
          </cell>
          <cell r="G4089">
            <v>108053.11</v>
          </cell>
        </row>
        <row r="4090">
          <cell r="A4090" t="str">
            <v>003008.SZ</v>
          </cell>
          <cell r="B4090" t="str">
            <v>开普检测</v>
          </cell>
          <cell r="C4090">
            <v>0</v>
          </cell>
          <cell r="D4090">
            <v>0</v>
          </cell>
          <cell r="E4090">
            <v>0</v>
          </cell>
          <cell r="F4090">
            <v>0</v>
          </cell>
          <cell r="G4090">
            <v>0</v>
          </cell>
        </row>
        <row r="4091">
          <cell r="A4091" t="str">
            <v>300897.SZ</v>
          </cell>
          <cell r="B4091" t="str">
            <v>山科智能</v>
          </cell>
          <cell r="C4091">
            <v>0</v>
          </cell>
          <cell r="D4091">
            <v>0</v>
          </cell>
          <cell r="E4091">
            <v>0</v>
          </cell>
          <cell r="F4091">
            <v>42417.25</v>
          </cell>
          <cell r="G4091">
            <v>-42417.25</v>
          </cell>
        </row>
        <row r="4092">
          <cell r="A4092" t="str">
            <v>605336.SH</v>
          </cell>
          <cell r="B4092" t="str">
            <v>帅丰电器</v>
          </cell>
          <cell r="C4092">
            <v>0</v>
          </cell>
          <cell r="D4092">
            <v>0</v>
          </cell>
          <cell r="E4092">
            <v>0</v>
          </cell>
          <cell r="F4092">
            <v>0</v>
          </cell>
          <cell r="G4092">
            <v>0</v>
          </cell>
        </row>
        <row r="4093">
          <cell r="A4093" t="str">
            <v>605338.SH</v>
          </cell>
          <cell r="B4093" t="str">
            <v>巴比食品</v>
          </cell>
          <cell r="C4093">
            <v>0</v>
          </cell>
          <cell r="D4093">
            <v>0</v>
          </cell>
          <cell r="E4093">
            <v>0</v>
          </cell>
          <cell r="F4093">
            <v>1278.12</v>
          </cell>
          <cell r="G4093">
            <v>-1278.12</v>
          </cell>
        </row>
        <row r="4094">
          <cell r="A4094" t="str">
            <v>688330.SH</v>
          </cell>
          <cell r="B4094" t="str">
            <v>宏力达</v>
          </cell>
          <cell r="C4094">
            <v>0</v>
          </cell>
          <cell r="D4094">
            <v>0</v>
          </cell>
          <cell r="E4094">
            <v>0</v>
          </cell>
          <cell r="F4094">
            <v>77983.4</v>
          </cell>
          <cell r="G4094">
            <v>-77983.4</v>
          </cell>
        </row>
        <row r="4095">
          <cell r="A4095" t="str">
            <v>003011.SZ</v>
          </cell>
          <cell r="B4095" t="str">
            <v>海象新材</v>
          </cell>
          <cell r="C4095">
            <v>0</v>
          </cell>
          <cell r="D4095">
            <v>0</v>
          </cell>
          <cell r="E4095">
            <v>0</v>
          </cell>
          <cell r="F4095">
            <v>-46431.48</v>
          </cell>
          <cell r="G4095">
            <v>46431.48</v>
          </cell>
        </row>
        <row r="4096">
          <cell r="A4096" t="str">
            <v>300999.SZ</v>
          </cell>
          <cell r="B4096" t="str">
            <v>金龙鱼</v>
          </cell>
          <cell r="C4096">
            <v>0</v>
          </cell>
          <cell r="D4096">
            <v>0</v>
          </cell>
          <cell r="E4096">
            <v>0</v>
          </cell>
          <cell r="F4096">
            <v>-23478000</v>
          </cell>
          <cell r="G4096">
            <v>23478000</v>
          </cell>
        </row>
        <row r="4097">
          <cell r="A4097" t="str">
            <v>688386.SH</v>
          </cell>
          <cell r="B4097" t="str">
            <v>泛亚微透</v>
          </cell>
          <cell r="C4097">
            <v>0</v>
          </cell>
          <cell r="D4097">
            <v>0</v>
          </cell>
          <cell r="E4097">
            <v>0</v>
          </cell>
          <cell r="F4097">
            <v>25705.24</v>
          </cell>
          <cell r="G4097">
            <v>-25705.24</v>
          </cell>
        </row>
        <row r="4098">
          <cell r="A4098" t="str">
            <v>003012.SZ</v>
          </cell>
          <cell r="B4098" t="str">
            <v>东鹏控股</v>
          </cell>
          <cell r="C4098">
            <v>0</v>
          </cell>
          <cell r="D4098">
            <v>0</v>
          </cell>
          <cell r="E4098">
            <v>0</v>
          </cell>
          <cell r="F4098">
            <v>14713.82</v>
          </cell>
          <cell r="G4098">
            <v>-14713.82</v>
          </cell>
        </row>
        <row r="4099">
          <cell r="A4099" t="str">
            <v>300898.SZ</v>
          </cell>
          <cell r="B4099" t="str">
            <v>熊猫乳品</v>
          </cell>
          <cell r="C4099">
            <v>0</v>
          </cell>
          <cell r="D4099">
            <v>0</v>
          </cell>
          <cell r="E4099">
            <v>0</v>
          </cell>
          <cell r="F4099">
            <v>28155.34</v>
          </cell>
          <cell r="G4099">
            <v>-28155.34</v>
          </cell>
        </row>
        <row r="4100">
          <cell r="A4100" t="str">
            <v>300899.SZ</v>
          </cell>
          <cell r="B4100" t="str">
            <v>上海凯鑫</v>
          </cell>
          <cell r="C4100">
            <v>0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</row>
        <row r="4101">
          <cell r="A4101" t="str">
            <v>601568.SH</v>
          </cell>
          <cell r="B4101" t="str">
            <v>北元集团</v>
          </cell>
          <cell r="C4101">
            <v>0</v>
          </cell>
          <cell r="D4101">
            <v>0</v>
          </cell>
          <cell r="E4101">
            <v>0</v>
          </cell>
          <cell r="F4101">
            <v>427267.88</v>
          </cell>
          <cell r="G4101">
            <v>-427267.88</v>
          </cell>
        </row>
        <row r="4102">
          <cell r="A4102" t="str">
            <v>605058.SH</v>
          </cell>
          <cell r="B4102" t="str">
            <v>澳弘电子</v>
          </cell>
          <cell r="C4102">
            <v>0</v>
          </cell>
          <cell r="D4102">
            <v>0</v>
          </cell>
          <cell r="E4102">
            <v>0</v>
          </cell>
          <cell r="F4102">
            <v>-147708.73</v>
          </cell>
          <cell r="G4102">
            <v>147708.73</v>
          </cell>
        </row>
        <row r="4103">
          <cell r="A4103" t="str">
            <v>688788.SH</v>
          </cell>
          <cell r="B4103" t="str">
            <v>科思科技</v>
          </cell>
          <cell r="C4103">
            <v>0</v>
          </cell>
          <cell r="D4103">
            <v>0</v>
          </cell>
          <cell r="E4103">
            <v>0</v>
          </cell>
          <cell r="F4103">
            <v>0</v>
          </cell>
          <cell r="G4103">
            <v>0</v>
          </cell>
        </row>
        <row r="4104">
          <cell r="A4104" t="str">
            <v>003015.SZ</v>
          </cell>
          <cell r="B4104" t="str">
            <v>日久光电</v>
          </cell>
          <cell r="C4104">
            <v>0</v>
          </cell>
          <cell r="D4104">
            <v>0</v>
          </cell>
          <cell r="E4104">
            <v>0</v>
          </cell>
          <cell r="F4104">
            <v>0</v>
          </cell>
          <cell r="G4104">
            <v>0</v>
          </cell>
        </row>
        <row r="4105">
          <cell r="A4105" t="str">
            <v>003013.SZ</v>
          </cell>
          <cell r="B4105" t="str">
            <v>地铁设计</v>
          </cell>
          <cell r="C4105">
            <v>0</v>
          </cell>
          <cell r="D4105">
            <v>0</v>
          </cell>
          <cell r="E4105">
            <v>0</v>
          </cell>
          <cell r="F4105">
            <v>0</v>
          </cell>
          <cell r="G4105">
            <v>0</v>
          </cell>
        </row>
        <row r="4106">
          <cell r="A4106" t="str">
            <v>688129.SH</v>
          </cell>
          <cell r="B4106" t="str">
            <v>东来技术</v>
          </cell>
          <cell r="C4106">
            <v>0</v>
          </cell>
          <cell r="D4106">
            <v>0</v>
          </cell>
          <cell r="E4106">
            <v>0</v>
          </cell>
          <cell r="F4106">
            <v>73497.46</v>
          </cell>
          <cell r="G4106">
            <v>-73497.46</v>
          </cell>
        </row>
        <row r="4107">
          <cell r="A4107" t="str">
            <v>688179.SH</v>
          </cell>
          <cell r="B4107" t="str">
            <v>阿拉丁</v>
          </cell>
          <cell r="C4107">
            <v>0</v>
          </cell>
          <cell r="D4107">
            <v>0</v>
          </cell>
          <cell r="E4107">
            <v>0</v>
          </cell>
          <cell r="F4107">
            <v>-44540.11</v>
          </cell>
          <cell r="G4107">
            <v>44540.11</v>
          </cell>
        </row>
        <row r="4108">
          <cell r="A4108" t="str">
            <v>003016.SZ</v>
          </cell>
          <cell r="B4108" t="str">
            <v>欣贺股份</v>
          </cell>
          <cell r="C4108">
            <v>0</v>
          </cell>
          <cell r="D4108">
            <v>0</v>
          </cell>
          <cell r="E4108">
            <v>0</v>
          </cell>
          <cell r="F4108">
            <v>9627.79</v>
          </cell>
          <cell r="G4108">
            <v>-9627.79</v>
          </cell>
        </row>
        <row r="4109">
          <cell r="A4109" t="str">
            <v>300900.SZ</v>
          </cell>
          <cell r="B4109" t="str">
            <v>广联航空</v>
          </cell>
          <cell r="C4109">
            <v>0</v>
          </cell>
          <cell r="D4109">
            <v>0</v>
          </cell>
          <cell r="E4109">
            <v>0</v>
          </cell>
          <cell r="F4109">
            <v>-306</v>
          </cell>
          <cell r="G4109">
            <v>306</v>
          </cell>
        </row>
        <row r="4110">
          <cell r="A4110" t="str">
            <v>300901.SZ</v>
          </cell>
          <cell r="B4110" t="str">
            <v>中胤时尚</v>
          </cell>
          <cell r="C4110">
            <v>0</v>
          </cell>
          <cell r="D4110">
            <v>0</v>
          </cell>
          <cell r="E4110">
            <v>0</v>
          </cell>
          <cell r="F4110">
            <v>6457.88</v>
          </cell>
          <cell r="G4110">
            <v>-6457.88</v>
          </cell>
        </row>
        <row r="4111">
          <cell r="A4111" t="str">
            <v>689009.SH</v>
          </cell>
          <cell r="B4111" t="str">
            <v>九号公司</v>
          </cell>
          <cell r="C4111">
            <v>0</v>
          </cell>
          <cell r="D4111">
            <v>0</v>
          </cell>
          <cell r="E4111">
            <v>0</v>
          </cell>
          <cell r="F4111">
            <v>-64028.1</v>
          </cell>
          <cell r="G4111">
            <v>64028.1</v>
          </cell>
        </row>
        <row r="4112">
          <cell r="A4112" t="str">
            <v>688133.SH</v>
          </cell>
          <cell r="B4112" t="str">
            <v>泰坦科技</v>
          </cell>
          <cell r="C4112">
            <v>0</v>
          </cell>
          <cell r="D4112">
            <v>0</v>
          </cell>
          <cell r="E4112">
            <v>0</v>
          </cell>
          <cell r="F4112">
            <v>-12625.15</v>
          </cell>
          <cell r="G4112">
            <v>12625.15</v>
          </cell>
        </row>
        <row r="4113">
          <cell r="A4113" t="str">
            <v>688221.SH</v>
          </cell>
          <cell r="B4113" t="str">
            <v>前沿生物</v>
          </cell>
          <cell r="C4113">
            <v>0</v>
          </cell>
          <cell r="D4113">
            <v>0</v>
          </cell>
          <cell r="E4113">
            <v>0</v>
          </cell>
          <cell r="F4113">
            <v>3402.56</v>
          </cell>
          <cell r="G4113">
            <v>-3402.56</v>
          </cell>
        </row>
        <row r="4114">
          <cell r="A4114" t="str">
            <v>300902.SZ</v>
          </cell>
          <cell r="B4114" t="str">
            <v>国安达</v>
          </cell>
          <cell r="C4114">
            <v>0</v>
          </cell>
          <cell r="D4114">
            <v>0</v>
          </cell>
          <cell r="E4114">
            <v>0</v>
          </cell>
          <cell r="F4114">
            <v>19881.83</v>
          </cell>
          <cell r="G4114">
            <v>-19881.83</v>
          </cell>
        </row>
        <row r="4115">
          <cell r="A4115" t="str">
            <v>003017.SZ</v>
          </cell>
          <cell r="B4115" t="str">
            <v>大洋生物</v>
          </cell>
          <cell r="C4115">
            <v>0</v>
          </cell>
          <cell r="D4115">
            <v>0</v>
          </cell>
          <cell r="E4115">
            <v>0</v>
          </cell>
          <cell r="F4115">
            <v>309439.22</v>
          </cell>
          <cell r="G4115">
            <v>-309439.22</v>
          </cell>
        </row>
        <row r="4116">
          <cell r="A4116" t="str">
            <v>605169.SH</v>
          </cell>
          <cell r="B4116" t="str">
            <v>洪通燃气</v>
          </cell>
          <cell r="C4116">
            <v>0</v>
          </cell>
          <cell r="D4116">
            <v>0</v>
          </cell>
          <cell r="E4116">
            <v>0</v>
          </cell>
          <cell r="F4116">
            <v>71041.28</v>
          </cell>
          <cell r="G4116">
            <v>-71041.28</v>
          </cell>
        </row>
        <row r="4117">
          <cell r="A4117" t="str">
            <v>601995.SH</v>
          </cell>
          <cell r="B4117" t="str">
            <v>中金公司</v>
          </cell>
          <cell r="C4117">
            <v>0</v>
          </cell>
          <cell r="D4117">
            <v>0</v>
          </cell>
          <cell r="E4117">
            <v>0</v>
          </cell>
          <cell r="F4117">
            <v>3570832</v>
          </cell>
          <cell r="G4117">
            <v>-3570832</v>
          </cell>
        </row>
        <row r="4118">
          <cell r="A4118" t="str">
            <v>300903.SZ</v>
          </cell>
          <cell r="B4118" t="str">
            <v>科翔股份</v>
          </cell>
          <cell r="C4118">
            <v>0</v>
          </cell>
          <cell r="D4118">
            <v>0</v>
          </cell>
          <cell r="E4118">
            <v>0</v>
          </cell>
          <cell r="F4118">
            <v>-2148170.86</v>
          </cell>
          <cell r="G4118">
            <v>2148170.86</v>
          </cell>
        </row>
        <row r="4119">
          <cell r="A4119" t="str">
            <v>688529.SH</v>
          </cell>
          <cell r="B4119" t="str">
            <v>豪森股份</v>
          </cell>
          <cell r="C4119">
            <v>0</v>
          </cell>
          <cell r="D4119">
            <v>0</v>
          </cell>
          <cell r="E4119">
            <v>0</v>
          </cell>
          <cell r="F4119">
            <v>-41510.01</v>
          </cell>
          <cell r="G4119">
            <v>41510.01</v>
          </cell>
        </row>
        <row r="4120">
          <cell r="A4120" t="str">
            <v>003018.SZ</v>
          </cell>
          <cell r="B4120" t="str">
            <v>金富科技</v>
          </cell>
          <cell r="C4120">
            <v>0</v>
          </cell>
          <cell r="D4120">
            <v>0</v>
          </cell>
          <cell r="E4120">
            <v>0</v>
          </cell>
          <cell r="F4120">
            <v>7126.94</v>
          </cell>
          <cell r="G4120">
            <v>-7126.94</v>
          </cell>
        </row>
        <row r="4121">
          <cell r="A4121" t="str">
            <v>605007.SH</v>
          </cell>
          <cell r="B4121" t="str">
            <v>五洲特纸</v>
          </cell>
          <cell r="C4121">
            <v>0</v>
          </cell>
          <cell r="D4121">
            <v>0</v>
          </cell>
          <cell r="E4121">
            <v>0</v>
          </cell>
          <cell r="F4121">
            <v>138485.57</v>
          </cell>
          <cell r="G4121">
            <v>-138485.57</v>
          </cell>
        </row>
        <row r="4122">
          <cell r="A4122" t="str">
            <v>300905.SZ</v>
          </cell>
          <cell r="B4122" t="str">
            <v>宝丽迪</v>
          </cell>
          <cell r="C4122">
            <v>0</v>
          </cell>
          <cell r="D4122">
            <v>0</v>
          </cell>
          <cell r="E4122">
            <v>0</v>
          </cell>
          <cell r="F4122">
            <v>55843.36</v>
          </cell>
          <cell r="G4122">
            <v>-55843.36</v>
          </cell>
        </row>
        <row r="4123">
          <cell r="A4123" t="str">
            <v>688135.SH</v>
          </cell>
          <cell r="B4123" t="str">
            <v>利扬芯片</v>
          </cell>
          <cell r="C4123">
            <v>0</v>
          </cell>
          <cell r="D4123">
            <v>0</v>
          </cell>
          <cell r="E4123">
            <v>0</v>
          </cell>
          <cell r="F4123">
            <v>4101702.69</v>
          </cell>
          <cell r="G4123">
            <v>-4101702.69</v>
          </cell>
        </row>
        <row r="4124">
          <cell r="A4124" t="str">
            <v>688057.SH</v>
          </cell>
          <cell r="B4124" t="str">
            <v>金达莱</v>
          </cell>
          <cell r="C4124">
            <v>0</v>
          </cell>
          <cell r="D4124">
            <v>0</v>
          </cell>
          <cell r="E4124">
            <v>0</v>
          </cell>
          <cell r="F4124">
            <v>492055.4</v>
          </cell>
          <cell r="G4124">
            <v>-492055.4</v>
          </cell>
        </row>
        <row r="4125">
          <cell r="A4125" t="str">
            <v>688160.SH</v>
          </cell>
          <cell r="B4125" t="str">
            <v>步科股份</v>
          </cell>
          <cell r="C4125">
            <v>0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</row>
        <row r="4126">
          <cell r="A4126" t="str">
            <v>300906.SZ</v>
          </cell>
          <cell r="B4126" t="str">
            <v>日月明</v>
          </cell>
          <cell r="C4126">
            <v>0</v>
          </cell>
          <cell r="D4126">
            <v>0</v>
          </cell>
          <cell r="E4126">
            <v>0</v>
          </cell>
          <cell r="F4126">
            <v>0</v>
          </cell>
          <cell r="G4126">
            <v>0</v>
          </cell>
        </row>
        <row r="4127">
          <cell r="A4127" t="str">
            <v>003019.SZ</v>
          </cell>
          <cell r="B4127" t="str">
            <v>宸展光电</v>
          </cell>
          <cell r="C4127">
            <v>0</v>
          </cell>
          <cell r="D4127">
            <v>0</v>
          </cell>
          <cell r="E4127">
            <v>0</v>
          </cell>
          <cell r="F4127">
            <v>1294.26</v>
          </cell>
          <cell r="G4127">
            <v>-1294.26</v>
          </cell>
        </row>
        <row r="4128">
          <cell r="A4128" t="str">
            <v>300884.SZ</v>
          </cell>
          <cell r="B4128" t="str">
            <v>狄耐克</v>
          </cell>
          <cell r="C4128">
            <v>0</v>
          </cell>
          <cell r="D4128">
            <v>0</v>
          </cell>
          <cell r="E4128">
            <v>0</v>
          </cell>
          <cell r="F4128">
            <v>0</v>
          </cell>
          <cell r="G4128">
            <v>0</v>
          </cell>
        </row>
        <row r="4129">
          <cell r="A4129" t="str">
            <v>688219.SH</v>
          </cell>
          <cell r="B4129" t="str">
            <v>会通股份</v>
          </cell>
          <cell r="C4129">
            <v>0</v>
          </cell>
          <cell r="D4129">
            <v>0</v>
          </cell>
          <cell r="E4129">
            <v>0</v>
          </cell>
          <cell r="F4129">
            <v>109236.1</v>
          </cell>
          <cell r="G4129">
            <v>-109236.1</v>
          </cell>
        </row>
        <row r="4130">
          <cell r="A4130" t="str">
            <v>605266.SH</v>
          </cell>
          <cell r="B4130" t="str">
            <v>健之佳</v>
          </cell>
          <cell r="C4130">
            <v>0</v>
          </cell>
          <cell r="D4130">
            <v>0</v>
          </cell>
          <cell r="E4130">
            <v>0</v>
          </cell>
          <cell r="F4130">
            <v>0</v>
          </cell>
          <cell r="G4130">
            <v>0</v>
          </cell>
        </row>
        <row r="4131">
          <cell r="A4131" t="str">
            <v>300907.SZ</v>
          </cell>
          <cell r="B4131" t="str">
            <v>康平科技</v>
          </cell>
          <cell r="C4131">
            <v>0</v>
          </cell>
          <cell r="D4131">
            <v>0</v>
          </cell>
          <cell r="E4131">
            <v>0</v>
          </cell>
          <cell r="F4131">
            <v>7315.19</v>
          </cell>
          <cell r="G4131">
            <v>-7315.19</v>
          </cell>
        </row>
        <row r="4132">
          <cell r="A4132" t="str">
            <v>300908.SZ</v>
          </cell>
          <cell r="B4132" t="str">
            <v>仲景食品</v>
          </cell>
          <cell r="C4132">
            <v>0</v>
          </cell>
          <cell r="D4132">
            <v>0</v>
          </cell>
          <cell r="E4132">
            <v>0</v>
          </cell>
          <cell r="F4132">
            <v>-512828.15</v>
          </cell>
          <cell r="G4132">
            <v>512828.15</v>
          </cell>
        </row>
        <row r="4133">
          <cell r="A4133" t="str">
            <v>300909.SZ</v>
          </cell>
          <cell r="B4133" t="str">
            <v>汇创达</v>
          </cell>
          <cell r="C4133">
            <v>0</v>
          </cell>
          <cell r="D4133">
            <v>0</v>
          </cell>
          <cell r="E4133">
            <v>0</v>
          </cell>
          <cell r="F4133">
            <v>-278844.01</v>
          </cell>
          <cell r="G4133">
            <v>278844.01</v>
          </cell>
        </row>
        <row r="4134">
          <cell r="A4134" t="str">
            <v>688777.SH</v>
          </cell>
          <cell r="B4134" t="str">
            <v>中控技术</v>
          </cell>
          <cell r="C4134">
            <v>0</v>
          </cell>
          <cell r="D4134">
            <v>0</v>
          </cell>
          <cell r="E4134">
            <v>0</v>
          </cell>
          <cell r="F4134">
            <v>365144.39</v>
          </cell>
          <cell r="G4134">
            <v>-365144.39</v>
          </cell>
        </row>
        <row r="4135">
          <cell r="A4135" t="str">
            <v>003020.SZ</v>
          </cell>
          <cell r="B4135" t="str">
            <v>立方制药</v>
          </cell>
          <cell r="C4135">
            <v>0</v>
          </cell>
          <cell r="D4135">
            <v>0</v>
          </cell>
          <cell r="E4135">
            <v>0</v>
          </cell>
          <cell r="F4135">
            <v>-24210.77</v>
          </cell>
          <cell r="G4135">
            <v>24210.77</v>
          </cell>
        </row>
        <row r="4136">
          <cell r="A4136" t="str">
            <v>605068.SH</v>
          </cell>
          <cell r="B4136" t="str">
            <v>明新旭腾</v>
          </cell>
          <cell r="C4136">
            <v>0</v>
          </cell>
          <cell r="D4136">
            <v>0</v>
          </cell>
          <cell r="E4136">
            <v>0</v>
          </cell>
          <cell r="F4136">
            <v>-52001.85</v>
          </cell>
          <cell r="G4136">
            <v>52001.85</v>
          </cell>
        </row>
        <row r="4137">
          <cell r="A4137" t="str">
            <v>605177.SH</v>
          </cell>
          <cell r="B4137" t="str">
            <v>东亚药业</v>
          </cell>
          <cell r="C4137">
            <v>0</v>
          </cell>
          <cell r="D4137">
            <v>0</v>
          </cell>
          <cell r="E4137">
            <v>0</v>
          </cell>
          <cell r="F4137">
            <v>-650403.8</v>
          </cell>
          <cell r="G4137">
            <v>650403.8</v>
          </cell>
        </row>
        <row r="4138">
          <cell r="A4138" t="str">
            <v>003004.SZ</v>
          </cell>
          <cell r="B4138" t="str">
            <v>声迅股份</v>
          </cell>
          <cell r="C4138">
            <v>0</v>
          </cell>
          <cell r="D4138">
            <v>0</v>
          </cell>
          <cell r="E4138">
            <v>0</v>
          </cell>
          <cell r="F4138">
            <v>0</v>
          </cell>
          <cell r="G4138">
            <v>0</v>
          </cell>
        </row>
        <row r="4139">
          <cell r="A4139" t="str">
            <v>300910.SZ</v>
          </cell>
          <cell r="B4139" t="str">
            <v>瑞丰新材</v>
          </cell>
          <cell r="C4139">
            <v>0</v>
          </cell>
          <cell r="D4139">
            <v>0</v>
          </cell>
          <cell r="E4139">
            <v>0</v>
          </cell>
          <cell r="F4139">
            <v>5793.86</v>
          </cell>
          <cell r="G4139">
            <v>-5793.86</v>
          </cell>
        </row>
        <row r="4140">
          <cell r="A4140" t="str">
            <v>688578.SH</v>
          </cell>
          <cell r="B4140" t="str">
            <v>艾力斯</v>
          </cell>
          <cell r="C4140">
            <v>0</v>
          </cell>
          <cell r="D4140">
            <v>0</v>
          </cell>
          <cell r="E4140">
            <v>0</v>
          </cell>
          <cell r="F4140">
            <v>0</v>
          </cell>
          <cell r="G4140">
            <v>0</v>
          </cell>
        </row>
        <row r="4141">
          <cell r="A4141" t="str">
            <v>605258.SH</v>
          </cell>
          <cell r="B4141" t="str">
            <v>协和电子</v>
          </cell>
          <cell r="C4141">
            <v>0</v>
          </cell>
          <cell r="D4141">
            <v>0</v>
          </cell>
          <cell r="E4141">
            <v>0</v>
          </cell>
          <cell r="F4141">
            <v>-659523.92</v>
          </cell>
          <cell r="G4141">
            <v>659523.92</v>
          </cell>
        </row>
        <row r="4142">
          <cell r="A4142" t="str">
            <v>300911.SZ</v>
          </cell>
          <cell r="B4142" t="str">
            <v>亿田智能</v>
          </cell>
          <cell r="C4142">
            <v>0</v>
          </cell>
          <cell r="D4142">
            <v>0</v>
          </cell>
          <cell r="E4142">
            <v>0</v>
          </cell>
          <cell r="F4142">
            <v>-5483.8</v>
          </cell>
          <cell r="G4142">
            <v>5483.8</v>
          </cell>
        </row>
        <row r="4143">
          <cell r="A4143" t="str">
            <v>688557.SH</v>
          </cell>
          <cell r="B4143" t="str">
            <v>兰剑智能</v>
          </cell>
          <cell r="C4143">
            <v>0</v>
          </cell>
          <cell r="D4143">
            <v>0</v>
          </cell>
          <cell r="E4143">
            <v>0</v>
          </cell>
          <cell r="F4143">
            <v>0</v>
          </cell>
          <cell r="G4143">
            <v>0</v>
          </cell>
        </row>
        <row r="4144">
          <cell r="A4144" t="str">
            <v>300912.SZ</v>
          </cell>
          <cell r="B4144" t="str">
            <v>凯龙高科</v>
          </cell>
          <cell r="C4144">
            <v>0</v>
          </cell>
          <cell r="D4144">
            <v>0</v>
          </cell>
          <cell r="E4144">
            <v>0</v>
          </cell>
          <cell r="F4144">
            <v>50672.18</v>
          </cell>
          <cell r="G4144">
            <v>-50672.18</v>
          </cell>
        </row>
        <row r="4145">
          <cell r="A4145" t="str">
            <v>003021.SZ</v>
          </cell>
          <cell r="B4145" t="str">
            <v>兆威机电</v>
          </cell>
          <cell r="C4145">
            <v>0</v>
          </cell>
          <cell r="D4145">
            <v>0</v>
          </cell>
          <cell r="E4145">
            <v>0</v>
          </cell>
          <cell r="F4145">
            <v>45762.52</v>
          </cell>
          <cell r="G4145">
            <v>-45762.52</v>
          </cell>
        </row>
        <row r="4146">
          <cell r="A4146" t="str">
            <v>601686.SH</v>
          </cell>
          <cell r="B4146" t="str">
            <v>友发集团</v>
          </cell>
          <cell r="C4146">
            <v>0</v>
          </cell>
          <cell r="D4146">
            <v>0</v>
          </cell>
          <cell r="E4146">
            <v>0</v>
          </cell>
          <cell r="F4146">
            <v>-6850.6</v>
          </cell>
          <cell r="G4146">
            <v>6850.6</v>
          </cell>
        </row>
        <row r="4147">
          <cell r="A4147" t="str">
            <v>688590.SH</v>
          </cell>
          <cell r="B4147" t="str">
            <v>新致软件</v>
          </cell>
          <cell r="C4147">
            <v>0</v>
          </cell>
          <cell r="D4147">
            <v>0</v>
          </cell>
          <cell r="E4147">
            <v>0</v>
          </cell>
          <cell r="F4147">
            <v>148.88</v>
          </cell>
          <cell r="G4147">
            <v>-148.88</v>
          </cell>
        </row>
        <row r="4148">
          <cell r="A4148" t="str">
            <v>003022.SZ</v>
          </cell>
          <cell r="B4148" t="str">
            <v>联泓新科</v>
          </cell>
          <cell r="C4148">
            <v>0</v>
          </cell>
          <cell r="D4148">
            <v>0</v>
          </cell>
          <cell r="E4148">
            <v>0</v>
          </cell>
          <cell r="F4148">
            <v>22123190.72</v>
          </cell>
          <cell r="G4148">
            <v>-22123190.72</v>
          </cell>
        </row>
        <row r="4149">
          <cell r="A4149" t="str">
            <v>300913.SZ</v>
          </cell>
          <cell r="B4149" t="str">
            <v>兆龙互连</v>
          </cell>
          <cell r="C4149">
            <v>0</v>
          </cell>
          <cell r="D4149">
            <v>0</v>
          </cell>
          <cell r="E4149">
            <v>0</v>
          </cell>
          <cell r="F4149">
            <v>877698.05</v>
          </cell>
          <cell r="G4149">
            <v>-877698.05</v>
          </cell>
        </row>
        <row r="4150">
          <cell r="A4150" t="str">
            <v>300915.SZ</v>
          </cell>
          <cell r="B4150" t="str">
            <v>海融科技</v>
          </cell>
          <cell r="C4150">
            <v>0</v>
          </cell>
          <cell r="D4150">
            <v>0</v>
          </cell>
          <cell r="E4150">
            <v>0</v>
          </cell>
          <cell r="F4150">
            <v>0</v>
          </cell>
          <cell r="G4150">
            <v>0</v>
          </cell>
        </row>
        <row r="4151">
          <cell r="A4151" t="str">
            <v>605183.SH</v>
          </cell>
          <cell r="B4151" t="str">
            <v>确成股份</v>
          </cell>
          <cell r="C4151">
            <v>0</v>
          </cell>
          <cell r="D4151">
            <v>0</v>
          </cell>
          <cell r="E4151">
            <v>0</v>
          </cell>
          <cell r="F4151">
            <v>0</v>
          </cell>
          <cell r="G4151">
            <v>0</v>
          </cell>
        </row>
        <row r="4152">
          <cell r="A4152" t="str">
            <v>300916.SZ</v>
          </cell>
          <cell r="B4152" t="str">
            <v>朗特智能</v>
          </cell>
          <cell r="C4152">
            <v>0</v>
          </cell>
          <cell r="D4152">
            <v>0</v>
          </cell>
          <cell r="E4152">
            <v>0</v>
          </cell>
          <cell r="F4152">
            <v>-467819.18</v>
          </cell>
          <cell r="G4152">
            <v>467819.18</v>
          </cell>
        </row>
        <row r="4153">
          <cell r="A4153" t="str">
            <v>605376.SH</v>
          </cell>
          <cell r="B4153" t="str">
            <v>博迁新材</v>
          </cell>
          <cell r="C4153">
            <v>0</v>
          </cell>
          <cell r="D4153">
            <v>0</v>
          </cell>
          <cell r="E4153">
            <v>0</v>
          </cell>
          <cell r="F4153">
            <v>0</v>
          </cell>
          <cell r="G4153">
            <v>0</v>
          </cell>
        </row>
        <row r="4154">
          <cell r="A4154" t="str">
            <v>688571.SH</v>
          </cell>
          <cell r="B4154" t="str">
            <v>杭华股份</v>
          </cell>
          <cell r="C4154">
            <v>0</v>
          </cell>
          <cell r="D4154">
            <v>0</v>
          </cell>
          <cell r="E4154">
            <v>0</v>
          </cell>
          <cell r="F4154">
            <v>67612.18</v>
          </cell>
          <cell r="G4154">
            <v>-67612.18</v>
          </cell>
        </row>
        <row r="4155">
          <cell r="A4155" t="str">
            <v>688136.SH</v>
          </cell>
          <cell r="B4155" t="str">
            <v>科兴制药</v>
          </cell>
          <cell r="C4155">
            <v>0</v>
          </cell>
          <cell r="D4155">
            <v>0</v>
          </cell>
          <cell r="E4155">
            <v>0</v>
          </cell>
          <cell r="F4155">
            <v>2101894.85</v>
          </cell>
          <cell r="G4155">
            <v>-2101894.85</v>
          </cell>
        </row>
        <row r="4156">
          <cell r="A4156" t="str">
            <v>688308.SH</v>
          </cell>
          <cell r="B4156" t="str">
            <v>欧科亿</v>
          </cell>
          <cell r="C4156">
            <v>0</v>
          </cell>
          <cell r="D4156">
            <v>0</v>
          </cell>
          <cell r="E4156">
            <v>0</v>
          </cell>
          <cell r="F4156">
            <v>-1350010.68</v>
          </cell>
          <cell r="G4156">
            <v>1350010.68</v>
          </cell>
        </row>
        <row r="4157">
          <cell r="A4157" t="str">
            <v>003023.SZ</v>
          </cell>
          <cell r="B4157" t="str">
            <v>彩虹集团</v>
          </cell>
          <cell r="C4157">
            <v>0</v>
          </cell>
          <cell r="D4157">
            <v>0</v>
          </cell>
          <cell r="E4157">
            <v>0</v>
          </cell>
          <cell r="F4157">
            <v>-173628.99</v>
          </cell>
          <cell r="G4157">
            <v>173628.99</v>
          </cell>
        </row>
        <row r="4158">
          <cell r="A4158" t="str">
            <v>003025.SZ</v>
          </cell>
          <cell r="B4158" t="str">
            <v>思进智能</v>
          </cell>
          <cell r="C4158">
            <v>0</v>
          </cell>
          <cell r="D4158">
            <v>0</v>
          </cell>
          <cell r="E4158">
            <v>0</v>
          </cell>
          <cell r="F4158">
            <v>2667.52</v>
          </cell>
          <cell r="G4158">
            <v>-2667.52</v>
          </cell>
        </row>
        <row r="4159">
          <cell r="A4159" t="str">
            <v>605299.SH</v>
          </cell>
          <cell r="B4159" t="str">
            <v>舒华体育</v>
          </cell>
          <cell r="C4159">
            <v>0</v>
          </cell>
          <cell r="D4159">
            <v>0</v>
          </cell>
          <cell r="E4159">
            <v>0</v>
          </cell>
          <cell r="F4159">
            <v>67254.88</v>
          </cell>
          <cell r="G4159">
            <v>-67254.88</v>
          </cell>
        </row>
        <row r="4160">
          <cell r="A4160" t="str">
            <v>605151.SH</v>
          </cell>
          <cell r="B4160" t="str">
            <v>西上海</v>
          </cell>
          <cell r="C4160">
            <v>0</v>
          </cell>
          <cell r="D4160">
            <v>0</v>
          </cell>
          <cell r="E4160">
            <v>0</v>
          </cell>
          <cell r="F4160">
            <v>5213731.47</v>
          </cell>
          <cell r="G4160">
            <v>-5213731.47</v>
          </cell>
        </row>
        <row r="4161">
          <cell r="A4161" t="str">
            <v>688510.SH</v>
          </cell>
          <cell r="B4161" t="str">
            <v>航亚科技</v>
          </cell>
          <cell r="C4161">
            <v>0</v>
          </cell>
          <cell r="D4161">
            <v>0</v>
          </cell>
          <cell r="E4161">
            <v>0</v>
          </cell>
          <cell r="F4161">
            <v>0</v>
          </cell>
          <cell r="G4161">
            <v>0</v>
          </cell>
        </row>
        <row r="4162">
          <cell r="A4162" t="str">
            <v>688608.SH</v>
          </cell>
          <cell r="B4162" t="str">
            <v>恒玄科技</v>
          </cell>
          <cell r="C4162">
            <v>0</v>
          </cell>
          <cell r="D4162">
            <v>0</v>
          </cell>
          <cell r="E4162">
            <v>0</v>
          </cell>
          <cell r="F4162">
            <v>8646.47</v>
          </cell>
          <cell r="G4162">
            <v>-8646.47</v>
          </cell>
        </row>
        <row r="4163">
          <cell r="A4163" t="str">
            <v>688699.SH</v>
          </cell>
          <cell r="B4163" t="str">
            <v>明微电子</v>
          </cell>
          <cell r="C4163">
            <v>0</v>
          </cell>
          <cell r="D4163">
            <v>0</v>
          </cell>
          <cell r="E4163">
            <v>0</v>
          </cell>
          <cell r="F4163">
            <v>0</v>
          </cell>
          <cell r="G4163">
            <v>0</v>
          </cell>
        </row>
        <row r="4164">
          <cell r="A4164" t="str">
            <v>003027.SZ</v>
          </cell>
          <cell r="B4164" t="str">
            <v>同兴环保</v>
          </cell>
          <cell r="C4164">
            <v>0</v>
          </cell>
          <cell r="D4164">
            <v>0</v>
          </cell>
          <cell r="E4164">
            <v>0</v>
          </cell>
          <cell r="F4164">
            <v>-237274.29</v>
          </cell>
          <cell r="G4164">
            <v>237274.29</v>
          </cell>
        </row>
        <row r="4165">
          <cell r="A4165" t="str">
            <v>688668.SH</v>
          </cell>
          <cell r="B4165" t="str">
            <v>鼎通科技</v>
          </cell>
          <cell r="C4165">
            <v>0</v>
          </cell>
          <cell r="D4165">
            <v>0</v>
          </cell>
          <cell r="E4165">
            <v>0</v>
          </cell>
          <cell r="F4165">
            <v>74384.2</v>
          </cell>
          <cell r="G4165">
            <v>-74384.2</v>
          </cell>
        </row>
        <row r="4166">
          <cell r="A4166" t="str">
            <v>003026.SZ</v>
          </cell>
          <cell r="B4166" t="str">
            <v>中晶科技</v>
          </cell>
          <cell r="C4166">
            <v>0</v>
          </cell>
          <cell r="D4166">
            <v>0</v>
          </cell>
          <cell r="E4166">
            <v>0</v>
          </cell>
          <cell r="F4166">
            <v>-246560.88</v>
          </cell>
          <cell r="G4166">
            <v>246560.88</v>
          </cell>
        </row>
        <row r="4167">
          <cell r="A4167" t="str">
            <v>605500.SH</v>
          </cell>
          <cell r="B4167" t="str">
            <v>森林包装</v>
          </cell>
          <cell r="C4167">
            <v>0</v>
          </cell>
          <cell r="D4167">
            <v>0</v>
          </cell>
          <cell r="E4167">
            <v>0</v>
          </cell>
          <cell r="F4167">
            <v>-608447.5</v>
          </cell>
          <cell r="G4167">
            <v>608447.5</v>
          </cell>
        </row>
        <row r="4168">
          <cell r="A4168" t="str">
            <v>605186.SH</v>
          </cell>
          <cell r="B4168" t="str">
            <v>健麾信息</v>
          </cell>
          <cell r="C4168">
            <v>0</v>
          </cell>
          <cell r="D4168">
            <v>0</v>
          </cell>
          <cell r="E4168">
            <v>0</v>
          </cell>
          <cell r="F4168">
            <v>0</v>
          </cell>
          <cell r="G4168">
            <v>0</v>
          </cell>
        </row>
        <row r="4169">
          <cell r="A4169" t="str">
            <v>300917.SZ</v>
          </cell>
          <cell r="B4169" t="str">
            <v>特发服务</v>
          </cell>
          <cell r="C4169">
            <v>0</v>
          </cell>
          <cell r="D4169">
            <v>0</v>
          </cell>
          <cell r="E4169">
            <v>0</v>
          </cell>
          <cell r="F4169">
            <v>37537.25</v>
          </cell>
          <cell r="G4169">
            <v>-37537.25</v>
          </cell>
        </row>
        <row r="4170">
          <cell r="A4170" t="str">
            <v>300918.SZ</v>
          </cell>
          <cell r="B4170" t="str">
            <v>南山智尚</v>
          </cell>
          <cell r="C4170">
            <v>0</v>
          </cell>
          <cell r="D4170">
            <v>0</v>
          </cell>
          <cell r="E4170">
            <v>0</v>
          </cell>
          <cell r="F4170">
            <v>151492.62</v>
          </cell>
          <cell r="G4170">
            <v>-151492.62</v>
          </cell>
        </row>
        <row r="4171">
          <cell r="A4171" t="str">
            <v>688678.SH</v>
          </cell>
          <cell r="B4171" t="str">
            <v>福立旺</v>
          </cell>
          <cell r="C4171">
            <v>0</v>
          </cell>
          <cell r="D4171">
            <v>0</v>
          </cell>
          <cell r="E4171">
            <v>0</v>
          </cell>
          <cell r="F4171">
            <v>59656.46</v>
          </cell>
          <cell r="G4171">
            <v>-59656.46</v>
          </cell>
        </row>
        <row r="4172">
          <cell r="A4172" t="str">
            <v>300919.SZ</v>
          </cell>
          <cell r="B4172" t="str">
            <v>中伟股份</v>
          </cell>
          <cell r="C4172">
            <v>0</v>
          </cell>
          <cell r="D4172">
            <v>0</v>
          </cell>
          <cell r="E4172">
            <v>0</v>
          </cell>
          <cell r="F4172">
            <v>-96968.51</v>
          </cell>
          <cell r="G4172">
            <v>96968.51</v>
          </cell>
        </row>
        <row r="4173">
          <cell r="A4173" t="str">
            <v>688560.SH</v>
          </cell>
          <cell r="B4173" t="str">
            <v>明冠新材</v>
          </cell>
          <cell r="C4173">
            <v>0</v>
          </cell>
          <cell r="D4173">
            <v>0</v>
          </cell>
          <cell r="E4173">
            <v>0</v>
          </cell>
          <cell r="F4173">
            <v>0</v>
          </cell>
          <cell r="G4173">
            <v>0</v>
          </cell>
        </row>
        <row r="4174">
          <cell r="A4174" t="str">
            <v>688658.SH</v>
          </cell>
          <cell r="B4174" t="str">
            <v>悦康药业</v>
          </cell>
          <cell r="C4174">
            <v>0</v>
          </cell>
          <cell r="D4174">
            <v>0</v>
          </cell>
          <cell r="E4174">
            <v>0</v>
          </cell>
          <cell r="F4174">
            <v>7039.99</v>
          </cell>
          <cell r="G4174">
            <v>-7039.99</v>
          </cell>
        </row>
        <row r="4175">
          <cell r="A4175" t="str">
            <v>688679.SH</v>
          </cell>
          <cell r="B4175" t="str">
            <v>通源环境</v>
          </cell>
          <cell r="C4175">
            <v>0</v>
          </cell>
          <cell r="D4175">
            <v>0</v>
          </cell>
          <cell r="E4175">
            <v>0</v>
          </cell>
          <cell r="F4175">
            <v>-69409.67</v>
          </cell>
          <cell r="G4175">
            <v>69409.67</v>
          </cell>
        </row>
        <row r="4176">
          <cell r="A4176" t="str">
            <v>003028.SZ</v>
          </cell>
          <cell r="B4176" t="str">
            <v>振邦智能</v>
          </cell>
          <cell r="C4176">
            <v>0</v>
          </cell>
          <cell r="D4176">
            <v>0</v>
          </cell>
          <cell r="E4176">
            <v>0</v>
          </cell>
          <cell r="F4176">
            <v>7404.27</v>
          </cell>
          <cell r="G4176">
            <v>-7404.27</v>
          </cell>
        </row>
        <row r="4177">
          <cell r="A4177" t="str">
            <v>300921.SZ</v>
          </cell>
          <cell r="B4177" t="str">
            <v>南凌科技</v>
          </cell>
          <cell r="C4177">
            <v>0</v>
          </cell>
          <cell r="D4177">
            <v>0</v>
          </cell>
          <cell r="E4177">
            <v>0</v>
          </cell>
          <cell r="F4177">
            <v>0</v>
          </cell>
          <cell r="G4177">
            <v>0</v>
          </cell>
        </row>
        <row r="4178">
          <cell r="A4178" t="str">
            <v>003029.SZ</v>
          </cell>
          <cell r="B4178" t="str">
            <v>吉大正元</v>
          </cell>
          <cell r="C4178">
            <v>0</v>
          </cell>
          <cell r="D4178">
            <v>0</v>
          </cell>
          <cell r="E4178">
            <v>0</v>
          </cell>
          <cell r="F4178">
            <v>0</v>
          </cell>
          <cell r="G4178">
            <v>0</v>
          </cell>
        </row>
        <row r="4179">
          <cell r="A4179" t="str">
            <v>300920.SZ</v>
          </cell>
          <cell r="B4179" t="str">
            <v>润阳科技</v>
          </cell>
          <cell r="C4179">
            <v>0</v>
          </cell>
          <cell r="D4179">
            <v>0</v>
          </cell>
          <cell r="E4179">
            <v>0</v>
          </cell>
          <cell r="F4179">
            <v>274211.66</v>
          </cell>
          <cell r="G4179">
            <v>-274211.66</v>
          </cell>
        </row>
        <row r="4180">
          <cell r="A4180" t="str">
            <v>300922.SZ</v>
          </cell>
          <cell r="B4180" t="str">
            <v>天秦装备</v>
          </cell>
          <cell r="C4180">
            <v>0</v>
          </cell>
          <cell r="D4180">
            <v>0</v>
          </cell>
          <cell r="E4180">
            <v>0</v>
          </cell>
          <cell r="F4180">
            <v>-14814.66</v>
          </cell>
          <cell r="G4180">
            <v>14814.66</v>
          </cell>
        </row>
        <row r="4181">
          <cell r="A4181" t="str">
            <v>605179.SH</v>
          </cell>
          <cell r="B4181" t="str">
            <v>一鸣食品</v>
          </cell>
          <cell r="C4181">
            <v>0</v>
          </cell>
          <cell r="D4181">
            <v>0</v>
          </cell>
          <cell r="E4181">
            <v>0</v>
          </cell>
          <cell r="F4181">
            <v>-764336.54</v>
          </cell>
          <cell r="G4181">
            <v>764336.54</v>
          </cell>
        </row>
        <row r="4182">
          <cell r="A4182" t="str">
            <v>300923.SZ</v>
          </cell>
          <cell r="B4182" t="str">
            <v>研奥股份</v>
          </cell>
          <cell r="C4182">
            <v>0</v>
          </cell>
          <cell r="D4182">
            <v>0</v>
          </cell>
          <cell r="E4182">
            <v>0</v>
          </cell>
          <cell r="F4182">
            <v>-23611</v>
          </cell>
          <cell r="G4182">
            <v>23611</v>
          </cell>
        </row>
        <row r="4183">
          <cell r="A4183" t="str">
            <v>300925.SZ</v>
          </cell>
          <cell r="B4183" t="str">
            <v>法本信息</v>
          </cell>
          <cell r="C4183">
            <v>0</v>
          </cell>
          <cell r="D4183">
            <v>0</v>
          </cell>
          <cell r="E4183">
            <v>0</v>
          </cell>
          <cell r="F4183">
            <v>1833080.96</v>
          </cell>
          <cell r="G4183">
            <v>-1833080.96</v>
          </cell>
        </row>
        <row r="4184">
          <cell r="A4184" t="str">
            <v>605377.SH</v>
          </cell>
          <cell r="B4184" t="str">
            <v>华旺科技</v>
          </cell>
          <cell r="C4184">
            <v>0</v>
          </cell>
          <cell r="D4184">
            <v>0</v>
          </cell>
          <cell r="E4184">
            <v>0</v>
          </cell>
          <cell r="F4184">
            <v>0</v>
          </cell>
          <cell r="G4184">
            <v>0</v>
          </cell>
        </row>
        <row r="4185">
          <cell r="A4185" t="str">
            <v>688063.SH</v>
          </cell>
          <cell r="B4185" t="str">
            <v>派能科技</v>
          </cell>
          <cell r="C4185">
            <v>0</v>
          </cell>
          <cell r="D4185">
            <v>0</v>
          </cell>
          <cell r="E4185">
            <v>0</v>
          </cell>
          <cell r="F4185">
            <v>22825</v>
          </cell>
          <cell r="G4185">
            <v>-22825</v>
          </cell>
        </row>
        <row r="4186">
          <cell r="A4186" t="str">
            <v>688698.SH</v>
          </cell>
          <cell r="B4186" t="str">
            <v>伟创电气</v>
          </cell>
          <cell r="C4186">
            <v>0</v>
          </cell>
          <cell r="D4186">
            <v>0</v>
          </cell>
          <cell r="E4186">
            <v>0</v>
          </cell>
          <cell r="F4186">
            <v>-62966.51</v>
          </cell>
          <cell r="G4186">
            <v>62966.51</v>
          </cell>
        </row>
        <row r="4187">
          <cell r="A4187" t="str">
            <v>688618.SH</v>
          </cell>
          <cell r="B4187" t="str">
            <v>三旺通信</v>
          </cell>
          <cell r="C4187">
            <v>0</v>
          </cell>
          <cell r="D4187">
            <v>0</v>
          </cell>
          <cell r="E4187">
            <v>0</v>
          </cell>
          <cell r="F4187">
            <v>849.99</v>
          </cell>
          <cell r="G4187">
            <v>-849.99</v>
          </cell>
        </row>
        <row r="4188">
          <cell r="A4188" t="str">
            <v>688686.SH</v>
          </cell>
          <cell r="B4188" t="str">
            <v>奥普特</v>
          </cell>
          <cell r="C4188">
            <v>0</v>
          </cell>
          <cell r="D4188">
            <v>0</v>
          </cell>
          <cell r="E4188">
            <v>0</v>
          </cell>
          <cell r="F4188">
            <v>21271.42</v>
          </cell>
          <cell r="G4188">
            <v>-21271.42</v>
          </cell>
        </row>
        <row r="4189">
          <cell r="A4189" t="str">
            <v>300894.SZ</v>
          </cell>
          <cell r="B4189" t="str">
            <v>火星人</v>
          </cell>
          <cell r="C4189">
            <v>0</v>
          </cell>
          <cell r="D4189">
            <v>0</v>
          </cell>
          <cell r="E4189">
            <v>0</v>
          </cell>
          <cell r="F4189">
            <v>-1435176.88</v>
          </cell>
          <cell r="G4189">
            <v>1435176.88</v>
          </cell>
        </row>
        <row r="4190">
          <cell r="A4190" t="str">
            <v>003031.SZ</v>
          </cell>
          <cell r="B4190" t="str">
            <v>中瓷电子</v>
          </cell>
          <cell r="C4190">
            <v>0</v>
          </cell>
          <cell r="D4190">
            <v>0</v>
          </cell>
          <cell r="E4190">
            <v>0</v>
          </cell>
          <cell r="F4190">
            <v>0</v>
          </cell>
          <cell r="G4190">
            <v>0</v>
          </cell>
        </row>
        <row r="4191">
          <cell r="A4191" t="str">
            <v>003030.SZ</v>
          </cell>
          <cell r="B4191" t="str">
            <v>祖名股份</v>
          </cell>
          <cell r="C4191">
            <v>0</v>
          </cell>
          <cell r="D4191">
            <v>0</v>
          </cell>
          <cell r="E4191">
            <v>0</v>
          </cell>
          <cell r="F4191">
            <v>-115907.03</v>
          </cell>
          <cell r="G4191">
            <v>115907.03</v>
          </cell>
        </row>
        <row r="4192">
          <cell r="A4192" t="str">
            <v>605155.SH</v>
          </cell>
          <cell r="B4192" t="str">
            <v>西大门</v>
          </cell>
          <cell r="C4192">
            <v>0</v>
          </cell>
          <cell r="D4192">
            <v>0</v>
          </cell>
          <cell r="E4192">
            <v>0</v>
          </cell>
          <cell r="F4192">
            <v>-898713.28</v>
          </cell>
          <cell r="G4192">
            <v>898713.28</v>
          </cell>
        </row>
        <row r="4193">
          <cell r="A4193" t="str">
            <v>605277.SH</v>
          </cell>
          <cell r="B4193" t="str">
            <v>新亚电子</v>
          </cell>
          <cell r="C4193">
            <v>0</v>
          </cell>
          <cell r="D4193">
            <v>0</v>
          </cell>
          <cell r="E4193">
            <v>0</v>
          </cell>
          <cell r="F4193">
            <v>3428024.78</v>
          </cell>
          <cell r="G4193">
            <v>-3428024.78</v>
          </cell>
        </row>
        <row r="4194">
          <cell r="A4194" t="str">
            <v>300926.SZ</v>
          </cell>
          <cell r="B4194" t="str">
            <v>博俊科技</v>
          </cell>
          <cell r="C4194">
            <v>0</v>
          </cell>
          <cell r="D4194">
            <v>0</v>
          </cell>
          <cell r="E4194">
            <v>0</v>
          </cell>
          <cell r="F4194">
            <v>240158.76</v>
          </cell>
          <cell r="G4194">
            <v>-240158.76</v>
          </cell>
        </row>
        <row r="4195">
          <cell r="A4195" t="str">
            <v>300927.SZ</v>
          </cell>
          <cell r="B4195" t="str">
            <v>江天化学</v>
          </cell>
          <cell r="C4195">
            <v>0</v>
          </cell>
          <cell r="D4195">
            <v>0</v>
          </cell>
          <cell r="E4195">
            <v>0</v>
          </cell>
          <cell r="F4195">
            <v>0</v>
          </cell>
          <cell r="G4195">
            <v>0</v>
          </cell>
        </row>
        <row r="4196">
          <cell r="A4196" t="str">
            <v>688617.SH</v>
          </cell>
          <cell r="B4196" t="str">
            <v>惠泰医疗</v>
          </cell>
          <cell r="C4196">
            <v>0</v>
          </cell>
          <cell r="D4196">
            <v>0</v>
          </cell>
          <cell r="E4196">
            <v>0</v>
          </cell>
          <cell r="F4196">
            <v>0</v>
          </cell>
          <cell r="G4196">
            <v>0</v>
          </cell>
        </row>
        <row r="4197">
          <cell r="A4197" t="str">
            <v>601956.SH</v>
          </cell>
          <cell r="B4197" t="str">
            <v>东贝集团</v>
          </cell>
          <cell r="C4197">
            <v>0</v>
          </cell>
          <cell r="D4197">
            <v>0</v>
          </cell>
          <cell r="E4197">
            <v>0</v>
          </cell>
          <cell r="F4197">
            <v>-45783.24</v>
          </cell>
          <cell r="G4197">
            <v>45783.24</v>
          </cell>
        </row>
        <row r="4198">
          <cell r="A4198" t="str">
            <v>003033.SZ</v>
          </cell>
          <cell r="B4198" t="str">
            <v>征和工业</v>
          </cell>
          <cell r="C4198">
            <v>0</v>
          </cell>
          <cell r="D4198">
            <v>0</v>
          </cell>
          <cell r="E4198">
            <v>0</v>
          </cell>
          <cell r="F4198">
            <v>90822.56</v>
          </cell>
          <cell r="G4198">
            <v>-90822.56</v>
          </cell>
        </row>
        <row r="4199">
          <cell r="A4199" t="str">
            <v>300928.SZ</v>
          </cell>
          <cell r="B4199" t="str">
            <v>华安鑫创</v>
          </cell>
          <cell r="C4199">
            <v>0</v>
          </cell>
          <cell r="D4199">
            <v>0</v>
          </cell>
          <cell r="E4199">
            <v>0</v>
          </cell>
          <cell r="F4199">
            <v>262908.14</v>
          </cell>
          <cell r="G4199">
            <v>-262908.14</v>
          </cell>
        </row>
        <row r="4200">
          <cell r="A4200" t="str">
            <v>601963.SH</v>
          </cell>
          <cell r="B4200" t="str">
            <v>重庆银行</v>
          </cell>
          <cell r="C4200">
            <v>0</v>
          </cell>
          <cell r="D4200">
            <v>0</v>
          </cell>
          <cell r="E4200">
            <v>0</v>
          </cell>
          <cell r="F4200">
            <v>6424000</v>
          </cell>
          <cell r="G4200">
            <v>-6424000</v>
          </cell>
        </row>
        <row r="4201">
          <cell r="A4201" t="str">
            <v>003032.SZ</v>
          </cell>
          <cell r="B4201" t="str">
            <v>传智教育</v>
          </cell>
          <cell r="C4201">
            <v>0</v>
          </cell>
          <cell r="D4201">
            <v>0</v>
          </cell>
          <cell r="E4201">
            <v>0</v>
          </cell>
          <cell r="F4201">
            <v>5447329.85</v>
          </cell>
          <cell r="G4201">
            <v>-5447329.85</v>
          </cell>
        </row>
        <row r="4202">
          <cell r="A4202" t="str">
            <v>688656.SH</v>
          </cell>
          <cell r="B4202" t="str">
            <v>浩欧博</v>
          </cell>
          <cell r="C4202">
            <v>0</v>
          </cell>
          <cell r="D4202">
            <v>0</v>
          </cell>
          <cell r="E4202">
            <v>0</v>
          </cell>
          <cell r="F4202">
            <v>30172.19</v>
          </cell>
          <cell r="G4202">
            <v>-30172.19</v>
          </cell>
        </row>
        <row r="4203">
          <cell r="A4203" t="str">
            <v>688819.SH</v>
          </cell>
          <cell r="B4203" t="str">
            <v>天能股份</v>
          </cell>
          <cell r="C4203">
            <v>0</v>
          </cell>
          <cell r="D4203">
            <v>0</v>
          </cell>
          <cell r="E4203">
            <v>0</v>
          </cell>
          <cell r="F4203">
            <v>-16137387.23</v>
          </cell>
          <cell r="G4203">
            <v>16137387.23</v>
          </cell>
        </row>
        <row r="4204">
          <cell r="A4204" t="str">
            <v>688317.SH</v>
          </cell>
          <cell r="B4204" t="str">
            <v>之江生物</v>
          </cell>
          <cell r="C4204">
            <v>0</v>
          </cell>
          <cell r="D4204">
            <v>0</v>
          </cell>
          <cell r="E4204">
            <v>0</v>
          </cell>
          <cell r="F4204">
            <v>0</v>
          </cell>
          <cell r="G4204">
            <v>0</v>
          </cell>
        </row>
        <row r="4205">
          <cell r="A4205" t="str">
            <v>605228.SH</v>
          </cell>
          <cell r="B4205" t="str">
            <v>神通科技</v>
          </cell>
          <cell r="C4205">
            <v>0</v>
          </cell>
          <cell r="D4205">
            <v>0</v>
          </cell>
          <cell r="E4205">
            <v>0</v>
          </cell>
          <cell r="F4205">
            <v>-261689.6</v>
          </cell>
          <cell r="G4205">
            <v>261689.6</v>
          </cell>
        </row>
        <row r="4206">
          <cell r="A4206" t="str">
            <v>605005.SH</v>
          </cell>
          <cell r="B4206" t="str">
            <v>合兴股份</v>
          </cell>
          <cell r="C4206">
            <v>0</v>
          </cell>
          <cell r="D4206">
            <v>0</v>
          </cell>
          <cell r="E4206">
            <v>0</v>
          </cell>
          <cell r="F4206">
            <v>269410.12</v>
          </cell>
          <cell r="G4206">
            <v>-269410.12</v>
          </cell>
        </row>
        <row r="4207">
          <cell r="A4207" t="str">
            <v>003035.SZ</v>
          </cell>
          <cell r="B4207" t="str">
            <v>南网能源</v>
          </cell>
          <cell r="C4207">
            <v>0</v>
          </cell>
          <cell r="D4207">
            <v>0</v>
          </cell>
          <cell r="E4207">
            <v>0</v>
          </cell>
          <cell r="F4207">
            <v>31902.92</v>
          </cell>
          <cell r="G4207">
            <v>-31902.92</v>
          </cell>
        </row>
        <row r="4208">
          <cell r="A4208" t="str">
            <v>300929.SZ</v>
          </cell>
          <cell r="B4208" t="str">
            <v>华骐环保</v>
          </cell>
          <cell r="C4208">
            <v>0</v>
          </cell>
          <cell r="D4208">
            <v>0</v>
          </cell>
          <cell r="E4208">
            <v>0</v>
          </cell>
          <cell r="F4208">
            <v>1047.39</v>
          </cell>
          <cell r="G4208">
            <v>-1047.39</v>
          </cell>
        </row>
        <row r="4209">
          <cell r="A4209" t="str">
            <v>300930.SZ</v>
          </cell>
          <cell r="B4209" t="str">
            <v>屹通新材</v>
          </cell>
          <cell r="C4209">
            <v>0</v>
          </cell>
          <cell r="D4209">
            <v>0</v>
          </cell>
          <cell r="E4209">
            <v>0</v>
          </cell>
          <cell r="F4209">
            <v>0</v>
          </cell>
          <cell r="G4209">
            <v>0</v>
          </cell>
        </row>
        <row r="4210">
          <cell r="A4210" t="str">
            <v>300931.SZ</v>
          </cell>
          <cell r="B4210" t="str">
            <v>通用电梯</v>
          </cell>
          <cell r="C4210">
            <v>0</v>
          </cell>
          <cell r="D4210">
            <v>0</v>
          </cell>
          <cell r="E4210">
            <v>0</v>
          </cell>
          <cell r="F4210">
            <v>73635.18</v>
          </cell>
          <cell r="G4210">
            <v>-73635.18</v>
          </cell>
        </row>
        <row r="4211">
          <cell r="A4211" t="str">
            <v>688669.SH</v>
          </cell>
          <cell r="B4211" t="str">
            <v>聚石化学</v>
          </cell>
          <cell r="C4211">
            <v>0</v>
          </cell>
          <cell r="D4211">
            <v>0</v>
          </cell>
          <cell r="E4211">
            <v>0</v>
          </cell>
          <cell r="F4211">
            <v>11454.92</v>
          </cell>
          <cell r="G4211">
            <v>-11454.92</v>
          </cell>
        </row>
        <row r="4212">
          <cell r="A4212" t="str">
            <v>688680.SH</v>
          </cell>
          <cell r="B4212" t="str">
            <v>海优新材</v>
          </cell>
          <cell r="C4212">
            <v>0</v>
          </cell>
          <cell r="D4212">
            <v>0</v>
          </cell>
          <cell r="E4212">
            <v>0</v>
          </cell>
          <cell r="F4212">
            <v>-518.6</v>
          </cell>
          <cell r="G4212">
            <v>518.6</v>
          </cell>
        </row>
        <row r="4213">
          <cell r="A4213" t="str">
            <v>688689.SH</v>
          </cell>
          <cell r="B4213" t="str">
            <v>银河微电</v>
          </cell>
          <cell r="C4213">
            <v>0</v>
          </cell>
          <cell r="D4213">
            <v>0</v>
          </cell>
          <cell r="E4213">
            <v>0</v>
          </cell>
          <cell r="F4213">
            <v>-802476.79</v>
          </cell>
          <cell r="G4213">
            <v>802476.79</v>
          </cell>
        </row>
        <row r="4214">
          <cell r="A4214" t="str">
            <v>300932.SZ</v>
          </cell>
          <cell r="B4214" t="str">
            <v>三友联众</v>
          </cell>
          <cell r="C4214">
            <v>0</v>
          </cell>
          <cell r="D4214">
            <v>0</v>
          </cell>
          <cell r="E4214">
            <v>0</v>
          </cell>
          <cell r="F4214">
            <v>-300727.05</v>
          </cell>
          <cell r="G4214">
            <v>300727.05</v>
          </cell>
        </row>
        <row r="4215">
          <cell r="A4215" t="str">
            <v>300933.SZ</v>
          </cell>
          <cell r="B4215" t="str">
            <v>中辰股份</v>
          </cell>
          <cell r="C4215">
            <v>0</v>
          </cell>
          <cell r="D4215">
            <v>0</v>
          </cell>
          <cell r="E4215">
            <v>0</v>
          </cell>
          <cell r="F4215">
            <v>37577.32</v>
          </cell>
          <cell r="G4215">
            <v>-37577.32</v>
          </cell>
        </row>
        <row r="4216">
          <cell r="A4216" t="str">
            <v>300935.SZ</v>
          </cell>
          <cell r="B4216" t="str">
            <v>盈建科</v>
          </cell>
          <cell r="C4216">
            <v>0</v>
          </cell>
          <cell r="D4216">
            <v>0</v>
          </cell>
          <cell r="E4216">
            <v>0</v>
          </cell>
          <cell r="F4216">
            <v>0</v>
          </cell>
          <cell r="G4216">
            <v>0</v>
          </cell>
        </row>
        <row r="4217">
          <cell r="A4217" t="str">
            <v>300936.SZ</v>
          </cell>
          <cell r="B4217" t="str">
            <v>中英科技</v>
          </cell>
          <cell r="C4217">
            <v>0</v>
          </cell>
          <cell r="D4217">
            <v>0</v>
          </cell>
          <cell r="E4217">
            <v>0</v>
          </cell>
          <cell r="F4217">
            <v>-2690.27</v>
          </cell>
          <cell r="G4217">
            <v>2690.27</v>
          </cell>
        </row>
        <row r="4218">
          <cell r="A4218" t="str">
            <v>605398.SH</v>
          </cell>
          <cell r="B4218" t="str">
            <v>新炬网络</v>
          </cell>
          <cell r="C4218">
            <v>0</v>
          </cell>
          <cell r="D4218">
            <v>0</v>
          </cell>
          <cell r="E4218">
            <v>0</v>
          </cell>
          <cell r="F4218">
            <v>48295.24</v>
          </cell>
          <cell r="G4218">
            <v>-48295.24</v>
          </cell>
        </row>
        <row r="4219">
          <cell r="A4219" t="str">
            <v>300937.SZ</v>
          </cell>
          <cell r="B4219" t="str">
            <v>药易购</v>
          </cell>
          <cell r="C4219">
            <v>0</v>
          </cell>
          <cell r="D4219">
            <v>0</v>
          </cell>
          <cell r="E4219">
            <v>0</v>
          </cell>
          <cell r="F4219">
            <v>37858.16</v>
          </cell>
          <cell r="G4219">
            <v>-37858.16</v>
          </cell>
        </row>
        <row r="4220">
          <cell r="A4220" t="str">
            <v>003036.SZ</v>
          </cell>
          <cell r="B4220" t="str">
            <v>泰坦股份</v>
          </cell>
          <cell r="C4220">
            <v>0</v>
          </cell>
          <cell r="D4220">
            <v>0</v>
          </cell>
          <cell r="E4220">
            <v>0</v>
          </cell>
          <cell r="F4220">
            <v>22830.77</v>
          </cell>
          <cell r="G4220">
            <v>-22830.77</v>
          </cell>
        </row>
        <row r="4221">
          <cell r="A4221" t="str">
            <v>688350.SH</v>
          </cell>
          <cell r="B4221" t="str">
            <v>富淼科技</v>
          </cell>
          <cell r="C4221">
            <v>0</v>
          </cell>
          <cell r="D4221">
            <v>0</v>
          </cell>
          <cell r="E4221">
            <v>0</v>
          </cell>
          <cell r="F4221">
            <v>-70897.97</v>
          </cell>
          <cell r="G4221">
            <v>70897.97</v>
          </cell>
        </row>
        <row r="4222">
          <cell r="A4222" t="str">
            <v>688628.SH</v>
          </cell>
          <cell r="B4222" t="str">
            <v>优利德</v>
          </cell>
          <cell r="C4222">
            <v>0</v>
          </cell>
          <cell r="D4222">
            <v>0</v>
          </cell>
          <cell r="E4222">
            <v>0</v>
          </cell>
          <cell r="F4222">
            <v>0</v>
          </cell>
          <cell r="G4222">
            <v>0</v>
          </cell>
        </row>
        <row r="4223">
          <cell r="A4223" t="str">
            <v>605303.SH</v>
          </cell>
          <cell r="B4223" t="str">
            <v>园林股份</v>
          </cell>
          <cell r="C4223">
            <v>0</v>
          </cell>
          <cell r="D4223">
            <v>0</v>
          </cell>
          <cell r="E4223">
            <v>0</v>
          </cell>
          <cell r="F4223">
            <v>-1560.19</v>
          </cell>
          <cell r="G4223">
            <v>1560.19</v>
          </cell>
        </row>
        <row r="4224">
          <cell r="A4224" t="str">
            <v>605368.SH</v>
          </cell>
          <cell r="B4224" t="str">
            <v>蓝天燃气</v>
          </cell>
          <cell r="C4224">
            <v>0</v>
          </cell>
          <cell r="D4224">
            <v>0</v>
          </cell>
          <cell r="E4224">
            <v>0</v>
          </cell>
          <cell r="F4224">
            <v>214783.53</v>
          </cell>
          <cell r="G4224">
            <v>-214783.53</v>
          </cell>
        </row>
        <row r="4225">
          <cell r="A4225" t="str">
            <v>605055.SH</v>
          </cell>
          <cell r="B4225" t="str">
            <v>迎丰股份</v>
          </cell>
          <cell r="C4225">
            <v>0</v>
          </cell>
          <cell r="D4225">
            <v>0</v>
          </cell>
          <cell r="E4225">
            <v>0</v>
          </cell>
          <cell r="F4225">
            <v>0</v>
          </cell>
          <cell r="G4225">
            <v>0</v>
          </cell>
        </row>
        <row r="4226">
          <cell r="A4226" t="str">
            <v>688607.SH</v>
          </cell>
          <cell r="B4226" t="str">
            <v>康众医疗</v>
          </cell>
          <cell r="C4226">
            <v>0</v>
          </cell>
          <cell r="D4226">
            <v>0</v>
          </cell>
          <cell r="E4226">
            <v>0</v>
          </cell>
          <cell r="F4226">
            <v>0</v>
          </cell>
          <cell r="G4226">
            <v>0</v>
          </cell>
        </row>
        <row r="4227">
          <cell r="A4227" t="str">
            <v>300938.SZ</v>
          </cell>
          <cell r="B4227" t="str">
            <v>信测标准</v>
          </cell>
          <cell r="C4227">
            <v>0</v>
          </cell>
          <cell r="D4227">
            <v>0</v>
          </cell>
          <cell r="E4227">
            <v>0</v>
          </cell>
          <cell r="F4227">
            <v>0</v>
          </cell>
          <cell r="G4227">
            <v>0</v>
          </cell>
        </row>
        <row r="4228">
          <cell r="A4228" t="str">
            <v>300939.SZ</v>
          </cell>
          <cell r="B4228" t="str">
            <v>秋田微</v>
          </cell>
          <cell r="C4228">
            <v>0</v>
          </cell>
          <cell r="D4228">
            <v>0</v>
          </cell>
          <cell r="E4228">
            <v>0</v>
          </cell>
          <cell r="F4228">
            <v>-540.92</v>
          </cell>
          <cell r="G4228">
            <v>540.92</v>
          </cell>
        </row>
        <row r="4229">
          <cell r="A4229" t="str">
            <v>300940.SZ</v>
          </cell>
          <cell r="B4229" t="str">
            <v>南极光</v>
          </cell>
          <cell r="C4229">
            <v>0</v>
          </cell>
          <cell r="D4229">
            <v>0</v>
          </cell>
          <cell r="E4229">
            <v>0</v>
          </cell>
          <cell r="F4229">
            <v>76941.47</v>
          </cell>
          <cell r="G4229">
            <v>-76941.47</v>
          </cell>
        </row>
        <row r="4230">
          <cell r="A4230" t="str">
            <v>003037.SZ</v>
          </cell>
          <cell r="B4230" t="str">
            <v>三和管桩</v>
          </cell>
          <cell r="C4230">
            <v>0</v>
          </cell>
          <cell r="D4230">
            <v>0</v>
          </cell>
          <cell r="E4230">
            <v>0</v>
          </cell>
          <cell r="F4230">
            <v>3419067.09</v>
          </cell>
          <cell r="G4230">
            <v>-3419067.09</v>
          </cell>
        </row>
        <row r="4231">
          <cell r="A4231" t="str">
            <v>688687.SH</v>
          </cell>
          <cell r="B4231" t="str">
            <v>凯因科技</v>
          </cell>
          <cell r="C4231">
            <v>0</v>
          </cell>
          <cell r="D4231">
            <v>0</v>
          </cell>
          <cell r="E4231">
            <v>0</v>
          </cell>
          <cell r="F4231">
            <v>3009806.12</v>
          </cell>
          <cell r="G4231">
            <v>-3009806.12</v>
          </cell>
        </row>
        <row r="4232">
          <cell r="A4232" t="str">
            <v>600916.SH</v>
          </cell>
          <cell r="B4232" t="str">
            <v>中国黄金</v>
          </cell>
          <cell r="C4232">
            <v>0</v>
          </cell>
          <cell r="D4232">
            <v>0</v>
          </cell>
          <cell r="E4232">
            <v>0</v>
          </cell>
          <cell r="F4232">
            <v>-1074311.07</v>
          </cell>
          <cell r="G4232">
            <v>1074311.07</v>
          </cell>
        </row>
        <row r="4233">
          <cell r="A4233" t="str">
            <v>605337.SH</v>
          </cell>
          <cell r="B4233" t="str">
            <v>李子园</v>
          </cell>
          <cell r="C4233">
            <v>0</v>
          </cell>
          <cell r="D4233">
            <v>0</v>
          </cell>
          <cell r="E4233">
            <v>0</v>
          </cell>
          <cell r="F4233">
            <v>0</v>
          </cell>
          <cell r="G4233">
            <v>0</v>
          </cell>
        </row>
        <row r="4234">
          <cell r="A4234" t="str">
            <v>688059.SH</v>
          </cell>
          <cell r="B4234" t="str">
            <v>华锐精密</v>
          </cell>
          <cell r="C4234">
            <v>0</v>
          </cell>
          <cell r="D4234">
            <v>0</v>
          </cell>
          <cell r="E4234">
            <v>0</v>
          </cell>
          <cell r="F4234">
            <v>-34320.9</v>
          </cell>
          <cell r="G4234">
            <v>34320.9</v>
          </cell>
        </row>
        <row r="4235">
          <cell r="A4235" t="str">
            <v>605077.SH</v>
          </cell>
          <cell r="B4235" t="str">
            <v>华康股份</v>
          </cell>
          <cell r="C4235">
            <v>0</v>
          </cell>
          <cell r="D4235">
            <v>0</v>
          </cell>
          <cell r="E4235">
            <v>0</v>
          </cell>
          <cell r="F4235">
            <v>46270.96</v>
          </cell>
          <cell r="G4235">
            <v>-46270.96</v>
          </cell>
        </row>
        <row r="4236">
          <cell r="A4236" t="str">
            <v>688070.SH</v>
          </cell>
          <cell r="B4236" t="str">
            <v>纵横股份</v>
          </cell>
          <cell r="C4236">
            <v>0</v>
          </cell>
          <cell r="D4236">
            <v>0</v>
          </cell>
          <cell r="E4236">
            <v>0</v>
          </cell>
          <cell r="F4236">
            <v>-512.2</v>
          </cell>
          <cell r="G4236">
            <v>512.2</v>
          </cell>
        </row>
        <row r="4237">
          <cell r="A4237" t="str">
            <v>688665.SH</v>
          </cell>
          <cell r="B4237" t="str">
            <v>四方光电</v>
          </cell>
          <cell r="C4237">
            <v>0</v>
          </cell>
          <cell r="D4237">
            <v>0</v>
          </cell>
          <cell r="E4237">
            <v>0</v>
          </cell>
          <cell r="F4237">
            <v>41703.92</v>
          </cell>
          <cell r="G4237">
            <v>-41703.92</v>
          </cell>
        </row>
        <row r="4238">
          <cell r="A4238" t="str">
            <v>300941.SZ</v>
          </cell>
          <cell r="B4238" t="str">
            <v>创识科技</v>
          </cell>
          <cell r="C4238">
            <v>0</v>
          </cell>
          <cell r="D4238">
            <v>0</v>
          </cell>
          <cell r="E4238">
            <v>0</v>
          </cell>
          <cell r="F4238">
            <v>-482.39</v>
          </cell>
          <cell r="G4238">
            <v>482.39</v>
          </cell>
        </row>
        <row r="4239">
          <cell r="A4239" t="str">
            <v>300942.SZ</v>
          </cell>
          <cell r="B4239" t="str">
            <v>易瑞生物</v>
          </cell>
          <cell r="C4239">
            <v>0</v>
          </cell>
          <cell r="D4239">
            <v>0</v>
          </cell>
          <cell r="E4239">
            <v>0</v>
          </cell>
          <cell r="F4239">
            <v>0</v>
          </cell>
          <cell r="G4239">
            <v>0</v>
          </cell>
        </row>
        <row r="4240">
          <cell r="A4240" t="str">
            <v>300943.SZ</v>
          </cell>
          <cell r="B4240" t="str">
            <v>春晖智控</v>
          </cell>
          <cell r="C4240">
            <v>0</v>
          </cell>
          <cell r="D4240">
            <v>0</v>
          </cell>
          <cell r="E4240">
            <v>0</v>
          </cell>
          <cell r="F4240">
            <v>-106776.76</v>
          </cell>
          <cell r="G4240">
            <v>106776.76</v>
          </cell>
        </row>
        <row r="4241">
          <cell r="A4241" t="str">
            <v>300945.SZ</v>
          </cell>
          <cell r="B4241" t="str">
            <v>曼卡龙</v>
          </cell>
          <cell r="C4241">
            <v>0</v>
          </cell>
          <cell r="D4241">
            <v>0</v>
          </cell>
          <cell r="E4241">
            <v>0</v>
          </cell>
          <cell r="F4241">
            <v>0</v>
          </cell>
          <cell r="G4241">
            <v>0</v>
          </cell>
        </row>
        <row r="4242">
          <cell r="A4242" t="str">
            <v>003038.SZ</v>
          </cell>
          <cell r="B4242" t="str">
            <v>鑫铂股份</v>
          </cell>
          <cell r="C4242">
            <v>0</v>
          </cell>
          <cell r="D4242">
            <v>0</v>
          </cell>
          <cell r="E4242">
            <v>0</v>
          </cell>
          <cell r="F4242">
            <v>0</v>
          </cell>
          <cell r="G4242">
            <v>0</v>
          </cell>
        </row>
        <row r="4243">
          <cell r="A4243" t="str">
            <v>300946.SZ</v>
          </cell>
          <cell r="B4243" t="str">
            <v>恒而达</v>
          </cell>
          <cell r="C4243">
            <v>0</v>
          </cell>
          <cell r="D4243">
            <v>0</v>
          </cell>
          <cell r="E4243">
            <v>0</v>
          </cell>
          <cell r="F4243">
            <v>0</v>
          </cell>
          <cell r="G4243">
            <v>0</v>
          </cell>
        </row>
        <row r="4244">
          <cell r="A4244" t="str">
            <v>605081.SH</v>
          </cell>
          <cell r="B4244" t="str">
            <v>太和水</v>
          </cell>
          <cell r="C4244">
            <v>0</v>
          </cell>
          <cell r="D4244">
            <v>0</v>
          </cell>
          <cell r="E4244">
            <v>0</v>
          </cell>
          <cell r="F4244">
            <v>-8633.3</v>
          </cell>
          <cell r="G4244">
            <v>8633.3</v>
          </cell>
        </row>
        <row r="4245">
          <cell r="A4245" t="str">
            <v>605133.SH</v>
          </cell>
          <cell r="B4245" t="str">
            <v>嵘泰股份</v>
          </cell>
          <cell r="C4245">
            <v>0</v>
          </cell>
          <cell r="D4245">
            <v>0</v>
          </cell>
          <cell r="E4245">
            <v>0</v>
          </cell>
          <cell r="F4245">
            <v>2621.28</v>
          </cell>
          <cell r="G4245">
            <v>-2621.28</v>
          </cell>
        </row>
        <row r="4246">
          <cell r="A4246" t="str">
            <v>688619.SH</v>
          </cell>
          <cell r="B4246" t="str">
            <v>罗普特</v>
          </cell>
          <cell r="C4246">
            <v>0</v>
          </cell>
          <cell r="D4246">
            <v>0</v>
          </cell>
          <cell r="E4246">
            <v>0</v>
          </cell>
          <cell r="F4246">
            <v>0</v>
          </cell>
          <cell r="G4246">
            <v>0</v>
          </cell>
        </row>
        <row r="4247">
          <cell r="A4247" t="str">
            <v>300947.SZ</v>
          </cell>
          <cell r="B4247" t="str">
            <v>德必集团</v>
          </cell>
          <cell r="C4247">
            <v>0</v>
          </cell>
          <cell r="D4247">
            <v>0</v>
          </cell>
          <cell r="E4247">
            <v>0</v>
          </cell>
          <cell r="F4247">
            <v>4785936.16</v>
          </cell>
          <cell r="G4247">
            <v>-4785936.16</v>
          </cell>
        </row>
        <row r="4248">
          <cell r="A4248" t="str">
            <v>605268.SH</v>
          </cell>
          <cell r="B4248" t="str">
            <v>王力安防</v>
          </cell>
          <cell r="C4248">
            <v>0</v>
          </cell>
          <cell r="D4248">
            <v>0</v>
          </cell>
          <cell r="E4248">
            <v>0</v>
          </cell>
          <cell r="F4248">
            <v>-637334.85</v>
          </cell>
          <cell r="G4248">
            <v>637334.85</v>
          </cell>
        </row>
        <row r="4249">
          <cell r="A4249" t="str">
            <v>688183.SH</v>
          </cell>
          <cell r="B4249" t="str">
            <v>生益电子</v>
          </cell>
          <cell r="C4249">
            <v>0</v>
          </cell>
          <cell r="D4249">
            <v>0</v>
          </cell>
          <cell r="E4249">
            <v>0</v>
          </cell>
          <cell r="F4249">
            <v>-1871711.06</v>
          </cell>
          <cell r="G4249">
            <v>1871711.06</v>
          </cell>
        </row>
        <row r="4250">
          <cell r="A4250" t="str">
            <v>688677.SH</v>
          </cell>
          <cell r="B4250" t="str">
            <v>海泰新光</v>
          </cell>
          <cell r="C4250">
            <v>0</v>
          </cell>
          <cell r="D4250">
            <v>0</v>
          </cell>
          <cell r="E4250">
            <v>0</v>
          </cell>
          <cell r="F4250">
            <v>0</v>
          </cell>
          <cell r="G4250">
            <v>0</v>
          </cell>
        </row>
        <row r="4251">
          <cell r="A4251" t="str">
            <v>300948.SZ</v>
          </cell>
          <cell r="B4251" t="str">
            <v>冠中生态</v>
          </cell>
          <cell r="C4251">
            <v>0</v>
          </cell>
          <cell r="D4251">
            <v>0</v>
          </cell>
          <cell r="E4251">
            <v>0</v>
          </cell>
          <cell r="F4251">
            <v>0</v>
          </cell>
          <cell r="G4251">
            <v>0</v>
          </cell>
        </row>
        <row r="4252">
          <cell r="A4252" t="str">
            <v>605298.SH</v>
          </cell>
          <cell r="B4252" t="str">
            <v>必得科技</v>
          </cell>
          <cell r="C4252">
            <v>0</v>
          </cell>
          <cell r="D4252">
            <v>0</v>
          </cell>
          <cell r="E4252">
            <v>0</v>
          </cell>
          <cell r="F4252">
            <v>0</v>
          </cell>
          <cell r="G4252">
            <v>0</v>
          </cell>
        </row>
        <row r="4253">
          <cell r="A4253" t="str">
            <v>605060.SH</v>
          </cell>
          <cell r="B4253" t="str">
            <v>联德股份</v>
          </cell>
          <cell r="C4253">
            <v>0</v>
          </cell>
          <cell r="D4253">
            <v>0</v>
          </cell>
          <cell r="E4253">
            <v>0</v>
          </cell>
          <cell r="F4253">
            <v>-40594.26</v>
          </cell>
          <cell r="G4253">
            <v>40594.26</v>
          </cell>
        </row>
        <row r="4254">
          <cell r="A4254" t="str">
            <v>688079.SH</v>
          </cell>
          <cell r="B4254" t="str">
            <v>美迪凯</v>
          </cell>
          <cell r="C4254">
            <v>0</v>
          </cell>
          <cell r="D4254">
            <v>0</v>
          </cell>
          <cell r="E4254">
            <v>0</v>
          </cell>
          <cell r="F4254">
            <v>-50934.5</v>
          </cell>
          <cell r="G4254">
            <v>50934.5</v>
          </cell>
        </row>
        <row r="4255">
          <cell r="A4255" t="str">
            <v>688696.SH</v>
          </cell>
          <cell r="B4255" t="str">
            <v>极米科技</v>
          </cell>
          <cell r="C4255">
            <v>0</v>
          </cell>
          <cell r="D4255">
            <v>0</v>
          </cell>
          <cell r="E4255">
            <v>0</v>
          </cell>
          <cell r="F4255">
            <v>3554.88</v>
          </cell>
          <cell r="G4255">
            <v>-3554.88</v>
          </cell>
        </row>
        <row r="4256">
          <cell r="A4256" t="str">
            <v>600018.SH</v>
          </cell>
          <cell r="B4256" t="str">
            <v>上港集团</v>
          </cell>
          <cell r="C4256">
            <v>0</v>
          </cell>
          <cell r="D4256">
            <v>0</v>
          </cell>
          <cell r="E4256">
            <v>0</v>
          </cell>
          <cell r="F4256">
            <v>-101416061.61</v>
          </cell>
          <cell r="G4256">
            <v>101416061.61</v>
          </cell>
        </row>
        <row r="4257">
          <cell r="A4257" t="str">
            <v>300949.SZ</v>
          </cell>
          <cell r="B4257" t="str">
            <v>奥雅设计</v>
          </cell>
          <cell r="C4257">
            <v>0</v>
          </cell>
          <cell r="D4257">
            <v>0</v>
          </cell>
          <cell r="E4257">
            <v>0</v>
          </cell>
          <cell r="F4257">
            <v>46193.04</v>
          </cell>
          <cell r="G4257">
            <v>-46193.04</v>
          </cell>
        </row>
        <row r="4258">
          <cell r="A4258" t="str">
            <v>300950.SZ</v>
          </cell>
          <cell r="B4258" t="str">
            <v>德固特</v>
          </cell>
          <cell r="C4258">
            <v>0</v>
          </cell>
          <cell r="D4258">
            <v>0</v>
          </cell>
          <cell r="E4258">
            <v>0</v>
          </cell>
          <cell r="F4258">
            <v>24090.77</v>
          </cell>
          <cell r="G4258">
            <v>-24090.77</v>
          </cell>
        </row>
        <row r="4259">
          <cell r="A4259" t="str">
            <v>003039.SZ</v>
          </cell>
          <cell r="B4259" t="str">
            <v>顺控发展</v>
          </cell>
          <cell r="C4259">
            <v>0</v>
          </cell>
          <cell r="D4259">
            <v>0</v>
          </cell>
          <cell r="E4259">
            <v>0</v>
          </cell>
          <cell r="F4259">
            <v>163487.38</v>
          </cell>
          <cell r="G4259">
            <v>-163487.38</v>
          </cell>
        </row>
        <row r="4260">
          <cell r="A4260" t="str">
            <v>300951.SZ</v>
          </cell>
          <cell r="B4260" t="str">
            <v>博硕科技</v>
          </cell>
          <cell r="C4260">
            <v>0</v>
          </cell>
          <cell r="D4260">
            <v>0</v>
          </cell>
          <cell r="E4260">
            <v>0</v>
          </cell>
          <cell r="F4260">
            <v>-6119.95</v>
          </cell>
          <cell r="G4260">
            <v>6119.95</v>
          </cell>
        </row>
        <row r="4261">
          <cell r="A4261" t="str">
            <v>603759.SH</v>
          </cell>
          <cell r="B4261" t="str">
            <v>海天股份</v>
          </cell>
          <cell r="C4261">
            <v>0</v>
          </cell>
          <cell r="D4261">
            <v>0</v>
          </cell>
          <cell r="E4261">
            <v>0</v>
          </cell>
          <cell r="F4261">
            <v>3375973.41</v>
          </cell>
          <cell r="G4261">
            <v>-3375973.41</v>
          </cell>
        </row>
        <row r="4262">
          <cell r="A4262" t="str">
            <v>605208.SH</v>
          </cell>
          <cell r="B4262" t="str">
            <v>永茂泰</v>
          </cell>
          <cell r="C4262">
            <v>0</v>
          </cell>
          <cell r="D4262">
            <v>0</v>
          </cell>
          <cell r="E4262">
            <v>0</v>
          </cell>
          <cell r="F4262">
            <v>-131780.11</v>
          </cell>
          <cell r="G4262">
            <v>131780.11</v>
          </cell>
        </row>
        <row r="4263">
          <cell r="A4263" t="str">
            <v>688328.SH</v>
          </cell>
          <cell r="B4263" t="str">
            <v>深科达</v>
          </cell>
          <cell r="C4263">
            <v>0</v>
          </cell>
          <cell r="D4263">
            <v>0</v>
          </cell>
          <cell r="E4263">
            <v>0</v>
          </cell>
          <cell r="F4263">
            <v>-148.2</v>
          </cell>
          <cell r="G4263">
            <v>148.2</v>
          </cell>
        </row>
        <row r="4264">
          <cell r="A4264" t="str">
            <v>688676.SH</v>
          </cell>
          <cell r="B4264" t="str">
            <v>金盘科技</v>
          </cell>
          <cell r="C4264">
            <v>0</v>
          </cell>
          <cell r="D4264">
            <v>0</v>
          </cell>
          <cell r="E4264">
            <v>0</v>
          </cell>
          <cell r="F4264">
            <v>-678049.86</v>
          </cell>
          <cell r="G4264">
            <v>678049.86</v>
          </cell>
        </row>
        <row r="4265">
          <cell r="A4265" t="str">
            <v>605122.SH</v>
          </cell>
          <cell r="B4265" t="str">
            <v>四方新材</v>
          </cell>
          <cell r="C4265">
            <v>0</v>
          </cell>
          <cell r="D4265">
            <v>0</v>
          </cell>
          <cell r="E4265">
            <v>0</v>
          </cell>
          <cell r="F4265">
            <v>2714874.19</v>
          </cell>
          <cell r="G4265">
            <v>-2714874.19</v>
          </cell>
        </row>
        <row r="4266">
          <cell r="A4266" t="str">
            <v>688083.SH</v>
          </cell>
          <cell r="B4266" t="str">
            <v>中望软件</v>
          </cell>
          <cell r="C4266">
            <v>0</v>
          </cell>
          <cell r="D4266">
            <v>0</v>
          </cell>
          <cell r="E4266">
            <v>0</v>
          </cell>
          <cell r="F4266">
            <v>92375.15</v>
          </cell>
          <cell r="G4266">
            <v>-92375.15</v>
          </cell>
        </row>
        <row r="4267">
          <cell r="A4267" t="str">
            <v>688667.SH</v>
          </cell>
          <cell r="B4267" t="str">
            <v>菱电电控</v>
          </cell>
          <cell r="C4267">
            <v>0</v>
          </cell>
          <cell r="D4267">
            <v>0</v>
          </cell>
          <cell r="E4267">
            <v>0</v>
          </cell>
          <cell r="F4267">
            <v>0</v>
          </cell>
          <cell r="G4267">
            <v>0</v>
          </cell>
        </row>
        <row r="4268">
          <cell r="A4268" t="str">
            <v>300952.SZ</v>
          </cell>
          <cell r="B4268" t="str">
            <v>恒辉安防</v>
          </cell>
          <cell r="C4268">
            <v>0</v>
          </cell>
          <cell r="D4268">
            <v>0</v>
          </cell>
          <cell r="E4268">
            <v>0</v>
          </cell>
          <cell r="F4268">
            <v>-1245783.35</v>
          </cell>
          <cell r="G4268">
            <v>1245783.35</v>
          </cell>
        </row>
        <row r="4269">
          <cell r="A4269" t="str">
            <v>688316.SH</v>
          </cell>
          <cell r="B4269" t="str">
            <v>青云科技</v>
          </cell>
          <cell r="C4269">
            <v>0</v>
          </cell>
          <cell r="D4269">
            <v>0</v>
          </cell>
          <cell r="E4269">
            <v>0</v>
          </cell>
          <cell r="F4269">
            <v>0</v>
          </cell>
          <cell r="G4269">
            <v>0</v>
          </cell>
        </row>
        <row r="4270">
          <cell r="A4270" t="str">
            <v>688456.SH</v>
          </cell>
          <cell r="B4270" t="str">
            <v>有研粉材</v>
          </cell>
          <cell r="C4270">
            <v>0</v>
          </cell>
          <cell r="D4270">
            <v>0</v>
          </cell>
          <cell r="E4270">
            <v>0</v>
          </cell>
          <cell r="F4270">
            <v>99666.2</v>
          </cell>
          <cell r="G4270">
            <v>-99666.2</v>
          </cell>
        </row>
        <row r="4271">
          <cell r="A4271" t="str">
            <v>688616.SH</v>
          </cell>
          <cell r="B4271" t="str">
            <v>西力科技</v>
          </cell>
          <cell r="C4271">
            <v>0</v>
          </cell>
          <cell r="D4271">
            <v>0</v>
          </cell>
          <cell r="E4271">
            <v>0</v>
          </cell>
          <cell r="F4271">
            <v>0</v>
          </cell>
          <cell r="G4271">
            <v>0</v>
          </cell>
        </row>
        <row r="4272">
          <cell r="A4272" t="str">
            <v>300953.SZ</v>
          </cell>
          <cell r="B4272" t="str">
            <v>震裕科技</v>
          </cell>
          <cell r="C4272">
            <v>0</v>
          </cell>
          <cell r="D4272">
            <v>0</v>
          </cell>
          <cell r="E4272">
            <v>0</v>
          </cell>
          <cell r="F4272">
            <v>-2179635.1</v>
          </cell>
          <cell r="G4272">
            <v>2179635.1</v>
          </cell>
        </row>
        <row r="4273">
          <cell r="A4273" t="str">
            <v>003040.SZ</v>
          </cell>
          <cell r="B4273" t="str">
            <v>楚天龙</v>
          </cell>
          <cell r="C4273">
            <v>0</v>
          </cell>
          <cell r="D4273">
            <v>0</v>
          </cell>
          <cell r="E4273">
            <v>0</v>
          </cell>
          <cell r="F4273">
            <v>-16167.54</v>
          </cell>
          <cell r="G4273">
            <v>16167.54</v>
          </cell>
        </row>
        <row r="4274">
          <cell r="A4274" t="str">
            <v>688092.SH</v>
          </cell>
          <cell r="B4274" t="str">
            <v>爱科科技</v>
          </cell>
          <cell r="C4274">
            <v>0</v>
          </cell>
          <cell r="D4274">
            <v>0</v>
          </cell>
          <cell r="E4274">
            <v>0</v>
          </cell>
          <cell r="F4274">
            <v>0</v>
          </cell>
          <cell r="G4274">
            <v>0</v>
          </cell>
        </row>
        <row r="4275">
          <cell r="A4275" t="str">
            <v>605286.SH</v>
          </cell>
          <cell r="B4275" t="str">
            <v>同力日升</v>
          </cell>
          <cell r="C4275">
            <v>0</v>
          </cell>
          <cell r="D4275">
            <v>0</v>
          </cell>
          <cell r="E4275">
            <v>0</v>
          </cell>
          <cell r="F4275">
            <v>-133268.48</v>
          </cell>
          <cell r="G4275">
            <v>133268.48</v>
          </cell>
        </row>
        <row r="4276">
          <cell r="A4276" t="str">
            <v>605389.SH</v>
          </cell>
          <cell r="B4276" t="str">
            <v>长龄液压</v>
          </cell>
          <cell r="C4276">
            <v>0</v>
          </cell>
          <cell r="D4276">
            <v>0</v>
          </cell>
          <cell r="E4276">
            <v>0</v>
          </cell>
          <cell r="F4276">
            <v>200641.37</v>
          </cell>
          <cell r="G4276">
            <v>-200641.37</v>
          </cell>
        </row>
        <row r="4277">
          <cell r="A4277" t="str">
            <v>688609.SH</v>
          </cell>
          <cell r="B4277" t="str">
            <v>九联科技</v>
          </cell>
          <cell r="C4277">
            <v>0</v>
          </cell>
          <cell r="D4277">
            <v>0</v>
          </cell>
          <cell r="E4277">
            <v>0</v>
          </cell>
          <cell r="F4277">
            <v>0</v>
          </cell>
          <cell r="G4277">
            <v>0</v>
          </cell>
        </row>
        <row r="4278">
          <cell r="A4278" t="str">
            <v>688329.SH</v>
          </cell>
          <cell r="B4278" t="str">
            <v>艾隆科技</v>
          </cell>
          <cell r="C4278">
            <v>0</v>
          </cell>
          <cell r="D4278">
            <v>0</v>
          </cell>
          <cell r="E4278">
            <v>0</v>
          </cell>
          <cell r="F4278">
            <v>-13263.65</v>
          </cell>
          <cell r="G4278">
            <v>13263.65</v>
          </cell>
        </row>
        <row r="4279">
          <cell r="A4279" t="str">
            <v>300955.SZ</v>
          </cell>
          <cell r="B4279" t="str">
            <v>嘉亨家化</v>
          </cell>
          <cell r="C4279">
            <v>0</v>
          </cell>
          <cell r="D4279">
            <v>0</v>
          </cell>
          <cell r="E4279">
            <v>0</v>
          </cell>
          <cell r="F4279">
            <v>-338583.84</v>
          </cell>
          <cell r="G4279">
            <v>338583.84</v>
          </cell>
        </row>
        <row r="4280">
          <cell r="A4280" t="str">
            <v>300956.SZ</v>
          </cell>
          <cell r="B4280" t="str">
            <v>英力股份</v>
          </cell>
          <cell r="C4280">
            <v>0</v>
          </cell>
          <cell r="D4280">
            <v>0</v>
          </cell>
          <cell r="E4280">
            <v>0</v>
          </cell>
          <cell r="F4280">
            <v>-59038.22</v>
          </cell>
          <cell r="G4280">
            <v>59038.22</v>
          </cell>
        </row>
        <row r="4281">
          <cell r="A4281" t="str">
            <v>688606.SH</v>
          </cell>
          <cell r="B4281" t="str">
            <v>奥泰生物</v>
          </cell>
          <cell r="C4281">
            <v>0</v>
          </cell>
          <cell r="D4281">
            <v>0</v>
          </cell>
          <cell r="E4281">
            <v>0</v>
          </cell>
          <cell r="F4281">
            <v>29108.48</v>
          </cell>
          <cell r="G4281">
            <v>-29108.48</v>
          </cell>
        </row>
        <row r="4282">
          <cell r="A4282" t="str">
            <v>688633.SH</v>
          </cell>
          <cell r="B4282" t="str">
            <v>星球石墨</v>
          </cell>
          <cell r="C4282">
            <v>0</v>
          </cell>
          <cell r="D4282">
            <v>0</v>
          </cell>
          <cell r="E4282">
            <v>0</v>
          </cell>
          <cell r="F4282">
            <v>12198.99</v>
          </cell>
          <cell r="G4282">
            <v>-12198.99</v>
          </cell>
        </row>
        <row r="4283">
          <cell r="A4283" t="str">
            <v>688195.SH</v>
          </cell>
          <cell r="B4283" t="str">
            <v>腾景科技</v>
          </cell>
          <cell r="C4283">
            <v>0</v>
          </cell>
          <cell r="D4283">
            <v>0</v>
          </cell>
          <cell r="E4283">
            <v>0</v>
          </cell>
          <cell r="F4283">
            <v>200765.72</v>
          </cell>
          <cell r="G4283">
            <v>-200765.72</v>
          </cell>
        </row>
        <row r="4284">
          <cell r="A4284" t="str">
            <v>300957.SZ</v>
          </cell>
          <cell r="B4284" t="str">
            <v>贝泰妮</v>
          </cell>
          <cell r="C4284">
            <v>0</v>
          </cell>
          <cell r="D4284">
            <v>0</v>
          </cell>
          <cell r="E4284">
            <v>0</v>
          </cell>
          <cell r="F4284">
            <v>-15635.04</v>
          </cell>
          <cell r="G4284">
            <v>15635.04</v>
          </cell>
        </row>
        <row r="4285">
          <cell r="A4285" t="str">
            <v>300958.SZ</v>
          </cell>
          <cell r="B4285" t="str">
            <v>建工修复</v>
          </cell>
          <cell r="C4285">
            <v>0</v>
          </cell>
          <cell r="D4285">
            <v>0</v>
          </cell>
          <cell r="E4285">
            <v>0</v>
          </cell>
          <cell r="F4285">
            <v>307889</v>
          </cell>
          <cell r="G4285">
            <v>-307889</v>
          </cell>
        </row>
        <row r="4286">
          <cell r="A4286" t="str">
            <v>300959.SZ</v>
          </cell>
          <cell r="B4286" t="str">
            <v>线上线下</v>
          </cell>
          <cell r="C4286">
            <v>0</v>
          </cell>
          <cell r="D4286">
            <v>0</v>
          </cell>
          <cell r="E4286">
            <v>0</v>
          </cell>
          <cell r="F4286">
            <v>5512.5</v>
          </cell>
          <cell r="G4286">
            <v>-5512.5</v>
          </cell>
        </row>
        <row r="4287">
          <cell r="A4287" t="str">
            <v>688661.SH</v>
          </cell>
          <cell r="B4287" t="str">
            <v>和林微纳</v>
          </cell>
          <cell r="C4287">
            <v>0</v>
          </cell>
          <cell r="D4287">
            <v>0</v>
          </cell>
          <cell r="E4287">
            <v>0</v>
          </cell>
          <cell r="F4287">
            <v>0</v>
          </cell>
          <cell r="G4287">
            <v>0</v>
          </cell>
        </row>
        <row r="4288">
          <cell r="A4288" t="str">
            <v>605086.SH</v>
          </cell>
          <cell r="B4288" t="str">
            <v>龙高股份</v>
          </cell>
          <cell r="C4288">
            <v>0</v>
          </cell>
          <cell r="D4288">
            <v>0</v>
          </cell>
          <cell r="E4288">
            <v>0</v>
          </cell>
          <cell r="F4288">
            <v>0</v>
          </cell>
          <cell r="G4288">
            <v>0</v>
          </cell>
        </row>
        <row r="4289">
          <cell r="A4289" t="str">
            <v>688109.SH</v>
          </cell>
          <cell r="B4289" t="str">
            <v>品茗股份</v>
          </cell>
          <cell r="C4289">
            <v>0</v>
          </cell>
          <cell r="D4289">
            <v>0</v>
          </cell>
          <cell r="E4289">
            <v>0</v>
          </cell>
          <cell r="F4289">
            <v>923.93</v>
          </cell>
          <cell r="G4289">
            <v>-923.93</v>
          </cell>
        </row>
        <row r="4290">
          <cell r="A4290" t="str">
            <v>300960.SZ</v>
          </cell>
          <cell r="B4290" t="str">
            <v>通业科技</v>
          </cell>
          <cell r="C4290">
            <v>0</v>
          </cell>
          <cell r="D4290">
            <v>0</v>
          </cell>
          <cell r="E4290">
            <v>0</v>
          </cell>
          <cell r="F4290">
            <v>0</v>
          </cell>
          <cell r="G4290">
            <v>0</v>
          </cell>
        </row>
        <row r="4291">
          <cell r="A4291" t="str">
            <v>688626.SH</v>
          </cell>
          <cell r="B4291" t="str">
            <v>翔宇医疗</v>
          </cell>
          <cell r="C4291">
            <v>0</v>
          </cell>
          <cell r="D4291">
            <v>0</v>
          </cell>
          <cell r="E4291">
            <v>0</v>
          </cell>
          <cell r="F4291">
            <v>-827.06</v>
          </cell>
          <cell r="G4291">
            <v>827.06</v>
          </cell>
        </row>
        <row r="4292">
          <cell r="A4292" t="str">
            <v>300961.SZ</v>
          </cell>
          <cell r="B4292" t="str">
            <v>深水海纳</v>
          </cell>
          <cell r="C4292">
            <v>0</v>
          </cell>
          <cell r="D4292">
            <v>0</v>
          </cell>
          <cell r="E4292">
            <v>0</v>
          </cell>
          <cell r="F4292">
            <v>98.06</v>
          </cell>
          <cell r="G4292">
            <v>-98.06</v>
          </cell>
        </row>
        <row r="4293">
          <cell r="A4293" t="str">
            <v>688659.SH</v>
          </cell>
          <cell r="B4293" t="str">
            <v>元琛科技</v>
          </cell>
          <cell r="C4293">
            <v>0</v>
          </cell>
          <cell r="D4293">
            <v>0</v>
          </cell>
          <cell r="E4293">
            <v>0</v>
          </cell>
          <cell r="F4293">
            <v>0</v>
          </cell>
          <cell r="G4293">
            <v>0</v>
          </cell>
        </row>
        <row r="4294">
          <cell r="A4294" t="str">
            <v>603324.SH</v>
          </cell>
          <cell r="B4294" t="str">
            <v>盛剑环境</v>
          </cell>
          <cell r="C4294">
            <v>0</v>
          </cell>
          <cell r="D4294">
            <v>0</v>
          </cell>
          <cell r="E4294">
            <v>0</v>
          </cell>
          <cell r="F4294">
            <v>0</v>
          </cell>
          <cell r="G4294">
            <v>0</v>
          </cell>
        </row>
        <row r="4295">
          <cell r="A4295" t="str">
            <v>688260.SH</v>
          </cell>
          <cell r="B4295" t="str">
            <v>昀冢科技</v>
          </cell>
          <cell r="C4295">
            <v>0</v>
          </cell>
          <cell r="D4295">
            <v>0</v>
          </cell>
          <cell r="E4295">
            <v>0</v>
          </cell>
          <cell r="F4295">
            <v>813770.54</v>
          </cell>
          <cell r="G4295">
            <v>-813770.54</v>
          </cell>
        </row>
        <row r="4296">
          <cell r="A4296" t="str">
            <v>688630.SH</v>
          </cell>
          <cell r="B4296" t="str">
            <v>芯碁微装</v>
          </cell>
          <cell r="C4296">
            <v>0</v>
          </cell>
          <cell r="D4296">
            <v>0</v>
          </cell>
          <cell r="E4296">
            <v>0</v>
          </cell>
          <cell r="F4296">
            <v>4449</v>
          </cell>
          <cell r="G4296">
            <v>-4449</v>
          </cell>
        </row>
        <row r="4297">
          <cell r="A4297" t="str">
            <v>688662.SH</v>
          </cell>
          <cell r="B4297" t="str">
            <v>富信科技</v>
          </cell>
          <cell r="C4297">
            <v>0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</row>
        <row r="4298">
          <cell r="A4298" t="str">
            <v>605289.SH</v>
          </cell>
          <cell r="B4298" t="str">
            <v>罗曼股份</v>
          </cell>
          <cell r="C4298">
            <v>0</v>
          </cell>
          <cell r="D4298">
            <v>0</v>
          </cell>
          <cell r="E4298">
            <v>0</v>
          </cell>
          <cell r="F4298">
            <v>0</v>
          </cell>
          <cell r="G4298">
            <v>0</v>
          </cell>
        </row>
        <row r="4299">
          <cell r="A4299" t="str">
            <v>300962.SZ</v>
          </cell>
          <cell r="B4299" t="str">
            <v>中金辐照</v>
          </cell>
          <cell r="C4299">
            <v>0</v>
          </cell>
          <cell r="D4299">
            <v>0</v>
          </cell>
          <cell r="E4299">
            <v>0</v>
          </cell>
          <cell r="F4299">
            <v>0</v>
          </cell>
          <cell r="G4299">
            <v>0</v>
          </cell>
        </row>
        <row r="4300">
          <cell r="A4300" t="str">
            <v>003041.SZ</v>
          </cell>
          <cell r="B4300" t="str">
            <v>真爱美家</v>
          </cell>
          <cell r="C4300">
            <v>0</v>
          </cell>
          <cell r="D4300">
            <v>0</v>
          </cell>
          <cell r="E4300">
            <v>0</v>
          </cell>
          <cell r="F4300">
            <v>-1382248.21</v>
          </cell>
          <cell r="G4300">
            <v>1382248.21</v>
          </cell>
        </row>
        <row r="4301">
          <cell r="A4301" t="str">
            <v>003042.SZ</v>
          </cell>
          <cell r="B4301" t="str">
            <v>中农联合</v>
          </cell>
          <cell r="C4301">
            <v>0</v>
          </cell>
          <cell r="D4301">
            <v>0</v>
          </cell>
          <cell r="E4301">
            <v>0</v>
          </cell>
          <cell r="F4301">
            <v>-458570.56</v>
          </cell>
          <cell r="G4301">
            <v>458570.56</v>
          </cell>
        </row>
        <row r="4302">
          <cell r="A4302" t="str">
            <v>688191.SH</v>
          </cell>
          <cell r="B4302" t="str">
            <v>智洋创新</v>
          </cell>
          <cell r="C4302">
            <v>0</v>
          </cell>
          <cell r="D4302">
            <v>0</v>
          </cell>
          <cell r="E4302">
            <v>0</v>
          </cell>
          <cell r="F4302">
            <v>-1030.11</v>
          </cell>
          <cell r="G4302">
            <v>1030.11</v>
          </cell>
        </row>
        <row r="4303">
          <cell r="A4303" t="str">
            <v>688636.SH</v>
          </cell>
          <cell r="B4303" t="str">
            <v>智明达</v>
          </cell>
          <cell r="C4303">
            <v>0</v>
          </cell>
          <cell r="D4303">
            <v>0</v>
          </cell>
          <cell r="E4303">
            <v>0</v>
          </cell>
          <cell r="F4303">
            <v>30675.71</v>
          </cell>
          <cell r="G4303">
            <v>-30675.71</v>
          </cell>
        </row>
        <row r="4304">
          <cell r="A4304" t="str">
            <v>300963.SZ</v>
          </cell>
          <cell r="B4304" t="str">
            <v>中洲特材</v>
          </cell>
          <cell r="C4304">
            <v>0</v>
          </cell>
          <cell r="D4304">
            <v>0</v>
          </cell>
          <cell r="E4304">
            <v>0</v>
          </cell>
          <cell r="F4304">
            <v>-18195.97</v>
          </cell>
          <cell r="G4304">
            <v>18195.97</v>
          </cell>
        </row>
        <row r="4305">
          <cell r="A4305" t="str">
            <v>688468.SH</v>
          </cell>
          <cell r="B4305" t="str">
            <v>科美诊断</v>
          </cell>
          <cell r="C4305">
            <v>0</v>
          </cell>
          <cell r="D4305">
            <v>0</v>
          </cell>
          <cell r="E4305">
            <v>0</v>
          </cell>
          <cell r="F4305">
            <v>-37337.55</v>
          </cell>
          <cell r="G4305">
            <v>37337.55</v>
          </cell>
        </row>
        <row r="4306">
          <cell r="A4306" t="str">
            <v>300965.SZ</v>
          </cell>
          <cell r="B4306" t="str">
            <v>恒宇信通</v>
          </cell>
          <cell r="C4306">
            <v>0</v>
          </cell>
          <cell r="D4306">
            <v>0</v>
          </cell>
          <cell r="E4306">
            <v>0</v>
          </cell>
          <cell r="F4306">
            <v>52442.68</v>
          </cell>
          <cell r="G4306">
            <v>-52442.68</v>
          </cell>
        </row>
        <row r="4307">
          <cell r="A4307" t="str">
            <v>300966.SZ</v>
          </cell>
          <cell r="B4307" t="str">
            <v>共同药业</v>
          </cell>
          <cell r="C4307">
            <v>0</v>
          </cell>
          <cell r="D4307">
            <v>0</v>
          </cell>
          <cell r="E4307">
            <v>0</v>
          </cell>
          <cell r="F4307">
            <v>0</v>
          </cell>
          <cell r="G4307">
            <v>0</v>
          </cell>
        </row>
        <row r="4308">
          <cell r="A4308" t="str">
            <v>688611.SH</v>
          </cell>
          <cell r="B4308" t="str">
            <v>杭州柯林</v>
          </cell>
          <cell r="C4308">
            <v>0</v>
          </cell>
          <cell r="D4308">
            <v>0</v>
          </cell>
          <cell r="E4308">
            <v>0</v>
          </cell>
          <cell r="F4308">
            <v>-9429.13</v>
          </cell>
          <cell r="G4308">
            <v>9429.13</v>
          </cell>
        </row>
        <row r="4309">
          <cell r="A4309" t="str">
            <v>688683.SH</v>
          </cell>
          <cell r="B4309" t="str">
            <v>莱尔科技</v>
          </cell>
          <cell r="C4309">
            <v>0</v>
          </cell>
          <cell r="D4309">
            <v>0</v>
          </cell>
          <cell r="E4309">
            <v>0</v>
          </cell>
          <cell r="F4309">
            <v>-42295.89</v>
          </cell>
          <cell r="G4309">
            <v>42295.89</v>
          </cell>
        </row>
        <row r="4310">
          <cell r="A4310" t="str">
            <v>605378.SH</v>
          </cell>
          <cell r="B4310" t="str">
            <v>野马电池</v>
          </cell>
          <cell r="C4310">
            <v>0</v>
          </cell>
          <cell r="D4310">
            <v>0</v>
          </cell>
          <cell r="E4310">
            <v>0</v>
          </cell>
          <cell r="F4310">
            <v>-169400.25</v>
          </cell>
          <cell r="G4310">
            <v>169400.25</v>
          </cell>
        </row>
        <row r="4311">
          <cell r="A4311" t="str">
            <v>688315.SH</v>
          </cell>
          <cell r="B4311" t="str">
            <v>诺禾致源</v>
          </cell>
          <cell r="C4311">
            <v>0</v>
          </cell>
          <cell r="D4311">
            <v>0</v>
          </cell>
          <cell r="E4311">
            <v>0</v>
          </cell>
          <cell r="F4311">
            <v>-3279208.44</v>
          </cell>
          <cell r="G4311">
            <v>3279208.44</v>
          </cell>
        </row>
        <row r="4312">
          <cell r="A4312" t="str">
            <v>300967.SZ</v>
          </cell>
          <cell r="B4312" t="str">
            <v>晓鸣股份</v>
          </cell>
          <cell r="C4312">
            <v>0</v>
          </cell>
          <cell r="D4312">
            <v>0</v>
          </cell>
          <cell r="E4312">
            <v>0</v>
          </cell>
          <cell r="F4312">
            <v>258809.34</v>
          </cell>
          <cell r="G4312">
            <v>-258809.34</v>
          </cell>
        </row>
        <row r="4313">
          <cell r="A4313" t="str">
            <v>003043.SZ</v>
          </cell>
          <cell r="B4313" t="str">
            <v>华亚智能</v>
          </cell>
          <cell r="C4313">
            <v>0</v>
          </cell>
          <cell r="D4313">
            <v>0</v>
          </cell>
          <cell r="E4313">
            <v>0</v>
          </cell>
          <cell r="F4313">
            <v>-732214.32</v>
          </cell>
          <cell r="G4313">
            <v>732214.32</v>
          </cell>
        </row>
        <row r="4314">
          <cell r="A4314" t="str">
            <v>688663.SH</v>
          </cell>
          <cell r="B4314" t="str">
            <v>新风光</v>
          </cell>
          <cell r="C4314">
            <v>0</v>
          </cell>
          <cell r="D4314">
            <v>0</v>
          </cell>
          <cell r="E4314">
            <v>0</v>
          </cell>
          <cell r="F4314">
            <v>-2727</v>
          </cell>
          <cell r="G4314">
            <v>2727</v>
          </cell>
        </row>
        <row r="4315">
          <cell r="A4315" t="str">
            <v>300968.SZ</v>
          </cell>
          <cell r="B4315" t="str">
            <v>格林精密</v>
          </cell>
          <cell r="C4315">
            <v>0</v>
          </cell>
          <cell r="D4315">
            <v>0</v>
          </cell>
          <cell r="E4315">
            <v>0</v>
          </cell>
          <cell r="F4315">
            <v>646046.42</v>
          </cell>
          <cell r="G4315">
            <v>-646046.42</v>
          </cell>
        </row>
        <row r="4316">
          <cell r="A4316" t="str">
            <v>300969.SZ</v>
          </cell>
          <cell r="B4316" t="str">
            <v>恒帅股份</v>
          </cell>
          <cell r="C4316">
            <v>0</v>
          </cell>
          <cell r="D4316">
            <v>0</v>
          </cell>
          <cell r="E4316">
            <v>0</v>
          </cell>
          <cell r="F4316">
            <v>-13694.44</v>
          </cell>
          <cell r="G4316">
            <v>13694.44</v>
          </cell>
        </row>
        <row r="4317">
          <cell r="A4317" t="str">
            <v>300971.SZ</v>
          </cell>
          <cell r="B4317" t="str">
            <v>博亚精工</v>
          </cell>
          <cell r="C4317">
            <v>0</v>
          </cell>
          <cell r="D4317">
            <v>0</v>
          </cell>
          <cell r="E4317">
            <v>0</v>
          </cell>
          <cell r="F4317">
            <v>89848.58</v>
          </cell>
          <cell r="G4317">
            <v>-89848.58</v>
          </cell>
        </row>
        <row r="4318">
          <cell r="A4318" t="str">
            <v>300970.SZ</v>
          </cell>
          <cell r="B4318" t="str">
            <v>华绿生物</v>
          </cell>
          <cell r="C4318">
            <v>0</v>
          </cell>
          <cell r="D4318">
            <v>0</v>
          </cell>
          <cell r="E4318">
            <v>0</v>
          </cell>
          <cell r="F4318">
            <v>-27933.97</v>
          </cell>
          <cell r="G4318">
            <v>27933.97</v>
          </cell>
        </row>
        <row r="4319">
          <cell r="A4319" t="str">
            <v>601279.SH</v>
          </cell>
          <cell r="B4319" t="str">
            <v>英利汽车</v>
          </cell>
          <cell r="C4319">
            <v>0</v>
          </cell>
          <cell r="D4319">
            <v>0</v>
          </cell>
          <cell r="E4319">
            <v>0</v>
          </cell>
          <cell r="F4319">
            <v>250848</v>
          </cell>
          <cell r="G4319">
            <v>-250848</v>
          </cell>
        </row>
        <row r="4320">
          <cell r="A4320" t="str">
            <v>300972.SZ</v>
          </cell>
          <cell r="B4320" t="str">
            <v>万辰生物</v>
          </cell>
          <cell r="C4320">
            <v>0</v>
          </cell>
          <cell r="D4320">
            <v>0</v>
          </cell>
          <cell r="E4320">
            <v>0</v>
          </cell>
          <cell r="F4320">
            <v>-480917.4</v>
          </cell>
          <cell r="G4320">
            <v>480917.4</v>
          </cell>
        </row>
        <row r="4321">
          <cell r="A4321" t="str">
            <v>300973.SZ</v>
          </cell>
          <cell r="B4321" t="str">
            <v>立高食品</v>
          </cell>
          <cell r="C4321">
            <v>0</v>
          </cell>
          <cell r="D4321">
            <v>0</v>
          </cell>
          <cell r="E4321">
            <v>0</v>
          </cell>
          <cell r="F4321">
            <v>-386124.17</v>
          </cell>
          <cell r="G4321">
            <v>386124.17</v>
          </cell>
        </row>
        <row r="4322">
          <cell r="A4322" t="str">
            <v>605098.SH</v>
          </cell>
          <cell r="B4322" t="str">
            <v>行动教育</v>
          </cell>
          <cell r="C4322">
            <v>0</v>
          </cell>
          <cell r="D4322">
            <v>0</v>
          </cell>
          <cell r="E4322">
            <v>0</v>
          </cell>
          <cell r="F4322">
            <v>0</v>
          </cell>
          <cell r="G4322">
            <v>0</v>
          </cell>
        </row>
        <row r="4323">
          <cell r="A4323" t="str">
            <v>688533.SH</v>
          </cell>
          <cell r="B4323" t="str">
            <v>上声电子</v>
          </cell>
          <cell r="C4323">
            <v>0</v>
          </cell>
          <cell r="D4323">
            <v>0</v>
          </cell>
          <cell r="E4323">
            <v>0</v>
          </cell>
          <cell r="F4323">
            <v>177989.7</v>
          </cell>
          <cell r="G4323">
            <v>-177989.7</v>
          </cell>
        </row>
        <row r="4324">
          <cell r="A4324" t="str">
            <v>300975.SZ</v>
          </cell>
          <cell r="B4324" t="str">
            <v>商络电子</v>
          </cell>
          <cell r="C4324">
            <v>0</v>
          </cell>
          <cell r="D4324">
            <v>0</v>
          </cell>
          <cell r="E4324">
            <v>0</v>
          </cell>
          <cell r="F4324">
            <v>85.03</v>
          </cell>
          <cell r="G4324">
            <v>-85.03</v>
          </cell>
        </row>
        <row r="4325">
          <cell r="A4325" t="str">
            <v>300976.SZ</v>
          </cell>
          <cell r="B4325" t="str">
            <v>达瑞电子</v>
          </cell>
          <cell r="C4325">
            <v>0</v>
          </cell>
          <cell r="D4325">
            <v>0</v>
          </cell>
          <cell r="E4325">
            <v>0</v>
          </cell>
          <cell r="F4325">
            <v>-1688899.68</v>
          </cell>
          <cell r="G4325">
            <v>1688899.68</v>
          </cell>
        </row>
        <row r="4326">
          <cell r="A4326" t="str">
            <v>300979.SZ</v>
          </cell>
          <cell r="B4326" t="str">
            <v>华利集团</v>
          </cell>
          <cell r="C4326">
            <v>0</v>
          </cell>
          <cell r="D4326">
            <v>0</v>
          </cell>
          <cell r="E4326">
            <v>0</v>
          </cell>
          <cell r="F4326">
            <v>-1818119.39</v>
          </cell>
          <cell r="G4326">
            <v>1818119.39</v>
          </cell>
        </row>
        <row r="4327">
          <cell r="A4327" t="str">
            <v>300978.SZ</v>
          </cell>
          <cell r="B4327" t="str">
            <v>东箭科技</v>
          </cell>
          <cell r="C4327">
            <v>0</v>
          </cell>
          <cell r="D4327">
            <v>0</v>
          </cell>
          <cell r="E4327">
            <v>0</v>
          </cell>
          <cell r="F4327">
            <v>-42445.04</v>
          </cell>
          <cell r="G4327">
            <v>42445.04</v>
          </cell>
        </row>
        <row r="4328">
          <cell r="A4328" t="str">
            <v>300977.SZ</v>
          </cell>
          <cell r="B4328" t="str">
            <v>深圳瑞捷</v>
          </cell>
          <cell r="C4328">
            <v>0</v>
          </cell>
          <cell r="D4328">
            <v>0</v>
          </cell>
          <cell r="E4328">
            <v>0</v>
          </cell>
          <cell r="F4328">
            <v>63206.2</v>
          </cell>
          <cell r="G4328">
            <v>-63206.2</v>
          </cell>
        </row>
        <row r="4329">
          <cell r="A4329" t="str">
            <v>300980.SZ</v>
          </cell>
          <cell r="B4329" t="str">
            <v>祥源新材</v>
          </cell>
          <cell r="C4329">
            <v>0</v>
          </cell>
          <cell r="D4329">
            <v>0</v>
          </cell>
          <cell r="E4329">
            <v>0</v>
          </cell>
          <cell r="F4329">
            <v>-1930425.58</v>
          </cell>
          <cell r="G4329">
            <v>1930425.58</v>
          </cell>
        </row>
        <row r="4330">
          <cell r="A4330" t="str">
            <v>605016.SH</v>
          </cell>
          <cell r="B4330" t="str">
            <v>百龙创园</v>
          </cell>
          <cell r="C4330">
            <v>0</v>
          </cell>
          <cell r="D4330">
            <v>0</v>
          </cell>
          <cell r="E4330">
            <v>0</v>
          </cell>
          <cell r="F4330">
            <v>0</v>
          </cell>
          <cell r="G4330">
            <v>0</v>
          </cell>
        </row>
        <row r="4331">
          <cell r="A4331" t="str">
            <v>605117.SH</v>
          </cell>
          <cell r="B4331" t="str">
            <v>德业股份</v>
          </cell>
          <cell r="C4331">
            <v>0</v>
          </cell>
          <cell r="D4331">
            <v>0</v>
          </cell>
          <cell r="E4331">
            <v>0</v>
          </cell>
          <cell r="F4331">
            <v>111947.6</v>
          </cell>
          <cell r="G4331">
            <v>-111947.6</v>
          </cell>
        </row>
        <row r="4332">
          <cell r="A4332" t="str">
            <v>688201.SH</v>
          </cell>
          <cell r="B4332" t="str">
            <v>信安世纪</v>
          </cell>
          <cell r="C4332">
            <v>0</v>
          </cell>
          <cell r="D4332">
            <v>0</v>
          </cell>
          <cell r="E4332">
            <v>0</v>
          </cell>
          <cell r="F4332">
            <v>730626.02</v>
          </cell>
          <cell r="G4332">
            <v>-730626.02</v>
          </cell>
        </row>
        <row r="4333">
          <cell r="A4333" t="str">
            <v>688639.SH</v>
          </cell>
          <cell r="B4333" t="str">
            <v>华恒生物</v>
          </cell>
          <cell r="C4333">
            <v>0</v>
          </cell>
          <cell r="D4333">
            <v>0</v>
          </cell>
          <cell r="E4333">
            <v>0</v>
          </cell>
          <cell r="F4333">
            <v>0</v>
          </cell>
          <cell r="G4333">
            <v>0</v>
          </cell>
        </row>
        <row r="4334">
          <cell r="A4334" t="str">
            <v>688682.SH</v>
          </cell>
          <cell r="B4334" t="str">
            <v>霍莱沃</v>
          </cell>
          <cell r="C4334">
            <v>0</v>
          </cell>
          <cell r="D4334">
            <v>0</v>
          </cell>
          <cell r="E4334">
            <v>0</v>
          </cell>
          <cell r="F4334">
            <v>0</v>
          </cell>
          <cell r="G4334">
            <v>0</v>
          </cell>
        </row>
        <row r="4335">
          <cell r="A4335" t="str">
            <v>300982.SZ</v>
          </cell>
          <cell r="B4335" t="str">
            <v>苏文电能</v>
          </cell>
          <cell r="C4335">
            <v>0</v>
          </cell>
          <cell r="D4335">
            <v>0</v>
          </cell>
          <cell r="E4335">
            <v>0</v>
          </cell>
          <cell r="F4335">
            <v>261770.48</v>
          </cell>
          <cell r="G4335">
            <v>-261770.48</v>
          </cell>
        </row>
        <row r="4336">
          <cell r="A4336" t="str">
            <v>300981.SZ</v>
          </cell>
          <cell r="B4336" t="str">
            <v>中红医疗</v>
          </cell>
          <cell r="C4336">
            <v>0</v>
          </cell>
          <cell r="D4336">
            <v>0</v>
          </cell>
          <cell r="E4336">
            <v>0</v>
          </cell>
          <cell r="F4336">
            <v>12643.83</v>
          </cell>
          <cell r="G4336">
            <v>-12643.83</v>
          </cell>
        </row>
        <row r="4337">
          <cell r="A4337" t="str">
            <v>300983.SZ</v>
          </cell>
          <cell r="B4337" t="str">
            <v>尤安设计</v>
          </cell>
          <cell r="C4337">
            <v>0</v>
          </cell>
          <cell r="D4337">
            <v>0</v>
          </cell>
          <cell r="E4337">
            <v>0</v>
          </cell>
          <cell r="F4337">
            <v>303493.62</v>
          </cell>
          <cell r="G4337">
            <v>-303493.62</v>
          </cell>
        </row>
        <row r="4338">
          <cell r="A4338" t="str">
            <v>001201.SZ</v>
          </cell>
          <cell r="B4338" t="str">
            <v>东瑞股份</v>
          </cell>
          <cell r="C4338">
            <v>0</v>
          </cell>
          <cell r="D4338">
            <v>0</v>
          </cell>
          <cell r="E4338">
            <v>0</v>
          </cell>
          <cell r="F4338">
            <v>-1747.57</v>
          </cell>
          <cell r="G4338">
            <v>1747.57</v>
          </cell>
        </row>
        <row r="4339">
          <cell r="A4339" t="str">
            <v>600032.SH</v>
          </cell>
          <cell r="B4339" t="str">
            <v>浙江新能</v>
          </cell>
          <cell r="C4339">
            <v>0</v>
          </cell>
          <cell r="D4339">
            <v>0</v>
          </cell>
          <cell r="E4339">
            <v>0</v>
          </cell>
          <cell r="F4339">
            <v>807083.86</v>
          </cell>
          <cell r="G4339">
            <v>-807083.86</v>
          </cell>
        </row>
        <row r="4340">
          <cell r="A4340" t="str">
            <v>605089.SH</v>
          </cell>
          <cell r="B4340" t="str">
            <v>味知香</v>
          </cell>
          <cell r="C4340">
            <v>0</v>
          </cell>
          <cell r="D4340">
            <v>0</v>
          </cell>
          <cell r="E4340">
            <v>0</v>
          </cell>
          <cell r="F4340">
            <v>-217668.52</v>
          </cell>
          <cell r="G4340">
            <v>217668.52</v>
          </cell>
        </row>
        <row r="4341">
          <cell r="A4341" t="str">
            <v>001202.SZ</v>
          </cell>
          <cell r="B4341" t="str">
            <v>炬申股份</v>
          </cell>
          <cell r="C4341">
            <v>0</v>
          </cell>
          <cell r="D4341">
            <v>0</v>
          </cell>
          <cell r="E4341">
            <v>0</v>
          </cell>
          <cell r="F4341">
            <v>-28874.91</v>
          </cell>
          <cell r="G4341">
            <v>28874.91</v>
          </cell>
        </row>
        <row r="4342">
          <cell r="A4342" t="str">
            <v>605180.SH</v>
          </cell>
          <cell r="B4342" t="str">
            <v>华生科技</v>
          </cell>
          <cell r="C4342">
            <v>0</v>
          </cell>
          <cell r="D4342">
            <v>0</v>
          </cell>
          <cell r="E4342">
            <v>0</v>
          </cell>
          <cell r="F4342">
            <v>2581600.97</v>
          </cell>
          <cell r="G4342">
            <v>-2581600.97</v>
          </cell>
        </row>
        <row r="4343">
          <cell r="A4343" t="str">
            <v>688395.SH</v>
          </cell>
          <cell r="B4343" t="str">
            <v>正弦电气</v>
          </cell>
          <cell r="C4343">
            <v>0</v>
          </cell>
          <cell r="D4343">
            <v>0</v>
          </cell>
          <cell r="E4343">
            <v>0</v>
          </cell>
          <cell r="F4343">
            <v>131164.19</v>
          </cell>
          <cell r="G4343">
            <v>-131164.19</v>
          </cell>
        </row>
        <row r="4344">
          <cell r="A4344" t="str">
            <v>688323.SH</v>
          </cell>
          <cell r="B4344" t="str">
            <v>瑞华泰</v>
          </cell>
          <cell r="C4344">
            <v>0</v>
          </cell>
          <cell r="D4344">
            <v>0</v>
          </cell>
          <cell r="E4344">
            <v>0</v>
          </cell>
          <cell r="F4344">
            <v>0</v>
          </cell>
          <cell r="G4344">
            <v>0</v>
          </cell>
        </row>
        <row r="4345">
          <cell r="A4345" t="str">
            <v>300985.SZ</v>
          </cell>
          <cell r="B4345" t="str">
            <v>致远新能</v>
          </cell>
          <cell r="C4345">
            <v>0</v>
          </cell>
          <cell r="D4345">
            <v>0</v>
          </cell>
          <cell r="E4345">
            <v>0</v>
          </cell>
          <cell r="F4345">
            <v>-258336.62</v>
          </cell>
          <cell r="G4345">
            <v>258336.62</v>
          </cell>
        </row>
        <row r="4346">
          <cell r="A4346" t="str">
            <v>300986.SZ</v>
          </cell>
          <cell r="B4346" t="str">
            <v>志特新材</v>
          </cell>
          <cell r="C4346">
            <v>0</v>
          </cell>
          <cell r="D4346">
            <v>0</v>
          </cell>
          <cell r="E4346">
            <v>0</v>
          </cell>
          <cell r="F4346">
            <v>-293238.14</v>
          </cell>
          <cell r="G4346">
            <v>293238.14</v>
          </cell>
        </row>
        <row r="4347">
          <cell r="A4347" t="str">
            <v>688383.SH</v>
          </cell>
          <cell r="B4347" t="str">
            <v>新益昌</v>
          </cell>
          <cell r="C4347">
            <v>0</v>
          </cell>
          <cell r="D4347">
            <v>0</v>
          </cell>
          <cell r="E4347">
            <v>0</v>
          </cell>
          <cell r="F4347">
            <v>308537</v>
          </cell>
          <cell r="G4347">
            <v>-308537</v>
          </cell>
        </row>
        <row r="4348">
          <cell r="A4348" t="str">
            <v>600906.SH</v>
          </cell>
          <cell r="B4348" t="str">
            <v>财达证券</v>
          </cell>
          <cell r="C4348">
            <v>0</v>
          </cell>
          <cell r="D4348">
            <v>0</v>
          </cell>
          <cell r="E4348">
            <v>0</v>
          </cell>
          <cell r="F4348">
            <v>0</v>
          </cell>
          <cell r="G4348">
            <v>0</v>
          </cell>
        </row>
        <row r="4349">
          <cell r="A4349" t="str">
            <v>001203.SZ</v>
          </cell>
          <cell r="B4349" t="str">
            <v>大中矿业</v>
          </cell>
          <cell r="C4349">
            <v>0</v>
          </cell>
          <cell r="D4349">
            <v>0</v>
          </cell>
          <cell r="E4349">
            <v>0</v>
          </cell>
          <cell r="F4349">
            <v>2150196.91</v>
          </cell>
          <cell r="G4349">
            <v>-2150196.91</v>
          </cell>
        </row>
        <row r="4350">
          <cell r="A4350" t="str">
            <v>605300.SH</v>
          </cell>
          <cell r="B4350" t="str">
            <v>佳禾食品</v>
          </cell>
          <cell r="C4350">
            <v>0</v>
          </cell>
          <cell r="D4350">
            <v>0</v>
          </cell>
          <cell r="E4350">
            <v>0</v>
          </cell>
          <cell r="F4350">
            <v>720231.34</v>
          </cell>
          <cell r="G4350">
            <v>-720231.34</v>
          </cell>
        </row>
        <row r="4351">
          <cell r="A4351" t="str">
            <v>605080.SH</v>
          </cell>
          <cell r="B4351" t="str">
            <v>浙江自然</v>
          </cell>
          <cell r="C4351">
            <v>0</v>
          </cell>
          <cell r="D4351">
            <v>0</v>
          </cell>
          <cell r="E4351">
            <v>0</v>
          </cell>
          <cell r="F4351">
            <v>0</v>
          </cell>
          <cell r="G4351">
            <v>0</v>
          </cell>
        </row>
        <row r="4352">
          <cell r="A4352" t="str">
            <v>688113.SH</v>
          </cell>
          <cell r="B4352" t="str">
            <v>联测科技</v>
          </cell>
          <cell r="C4352">
            <v>0</v>
          </cell>
          <cell r="D4352">
            <v>0</v>
          </cell>
          <cell r="E4352">
            <v>0</v>
          </cell>
          <cell r="F4352">
            <v>26106.2</v>
          </cell>
          <cell r="G4352">
            <v>-26106.2</v>
          </cell>
        </row>
        <row r="4353">
          <cell r="A4353" t="str">
            <v>605305.SH</v>
          </cell>
          <cell r="B4353" t="str">
            <v>中际联合</v>
          </cell>
          <cell r="C4353">
            <v>0</v>
          </cell>
          <cell r="D4353">
            <v>0</v>
          </cell>
          <cell r="E4353">
            <v>0</v>
          </cell>
          <cell r="F4353">
            <v>0</v>
          </cell>
          <cell r="G4353">
            <v>0</v>
          </cell>
        </row>
        <row r="4354">
          <cell r="A4354" t="str">
            <v>603511.SH</v>
          </cell>
          <cell r="B4354" t="str">
            <v>爱慕股份</v>
          </cell>
          <cell r="C4354">
            <v>0</v>
          </cell>
          <cell r="D4354">
            <v>0</v>
          </cell>
          <cell r="E4354">
            <v>0</v>
          </cell>
          <cell r="F4354">
            <v>56658.64</v>
          </cell>
          <cell r="G4354">
            <v>-56658.64</v>
          </cell>
        </row>
        <row r="4355">
          <cell r="A4355" t="str">
            <v>688097.SH</v>
          </cell>
          <cell r="B4355" t="str">
            <v>博众精工</v>
          </cell>
          <cell r="C4355">
            <v>0</v>
          </cell>
          <cell r="D4355">
            <v>0</v>
          </cell>
          <cell r="E4355">
            <v>0</v>
          </cell>
          <cell r="F4355">
            <v>66939.16</v>
          </cell>
          <cell r="G4355">
            <v>-66939.16</v>
          </cell>
        </row>
        <row r="4356">
          <cell r="A4356" t="str">
            <v>688655.SH</v>
          </cell>
          <cell r="B4356" t="str">
            <v>迅捷兴</v>
          </cell>
          <cell r="C4356">
            <v>0</v>
          </cell>
          <cell r="D4356">
            <v>0</v>
          </cell>
          <cell r="E4356">
            <v>0</v>
          </cell>
          <cell r="F4356">
            <v>0</v>
          </cell>
          <cell r="G4356">
            <v>0</v>
          </cell>
        </row>
        <row r="4357">
          <cell r="A4357" t="str">
            <v>300987.SZ</v>
          </cell>
          <cell r="B4357" t="str">
            <v>川网传媒</v>
          </cell>
          <cell r="C4357">
            <v>0</v>
          </cell>
          <cell r="D4357">
            <v>0</v>
          </cell>
          <cell r="E4357">
            <v>0</v>
          </cell>
          <cell r="F4357">
            <v>-9397.98</v>
          </cell>
          <cell r="G4357">
            <v>9397.98</v>
          </cell>
        </row>
        <row r="4358">
          <cell r="A4358" t="str">
            <v>605196.SH</v>
          </cell>
          <cell r="B4358" t="str">
            <v>华通线缆</v>
          </cell>
          <cell r="C4358">
            <v>0</v>
          </cell>
          <cell r="D4358">
            <v>0</v>
          </cell>
          <cell r="E4358">
            <v>0</v>
          </cell>
          <cell r="F4358">
            <v>2479005.35</v>
          </cell>
          <cell r="G4358">
            <v>-2479005.35</v>
          </cell>
        </row>
        <row r="4359">
          <cell r="A4359" t="str">
            <v>001205.SZ</v>
          </cell>
          <cell r="B4359" t="str">
            <v>盛航股份</v>
          </cell>
          <cell r="C4359">
            <v>0</v>
          </cell>
          <cell r="D4359">
            <v>0</v>
          </cell>
          <cell r="E4359">
            <v>0</v>
          </cell>
          <cell r="F4359">
            <v>1132861.49</v>
          </cell>
          <cell r="G4359">
            <v>-1132861.49</v>
          </cell>
        </row>
        <row r="4360">
          <cell r="A4360" t="str">
            <v>688355.SH</v>
          </cell>
          <cell r="B4360" t="str">
            <v>明志科技</v>
          </cell>
          <cell r="C4360">
            <v>0</v>
          </cell>
          <cell r="D4360">
            <v>0</v>
          </cell>
          <cell r="E4360">
            <v>0</v>
          </cell>
          <cell r="F4360">
            <v>0</v>
          </cell>
          <cell r="G4360">
            <v>0</v>
          </cell>
        </row>
        <row r="4361">
          <cell r="A4361" t="str">
            <v>688685.SH</v>
          </cell>
          <cell r="B4361" t="str">
            <v>迈信林</v>
          </cell>
          <cell r="C4361">
            <v>0</v>
          </cell>
          <cell r="D4361">
            <v>0</v>
          </cell>
          <cell r="E4361">
            <v>0</v>
          </cell>
          <cell r="F4361">
            <v>243689</v>
          </cell>
          <cell r="G4361">
            <v>-243689</v>
          </cell>
        </row>
        <row r="4362">
          <cell r="A4362" t="str">
            <v>300988.SZ</v>
          </cell>
          <cell r="B4362" t="str">
            <v>津荣天宇</v>
          </cell>
          <cell r="C4362">
            <v>0</v>
          </cell>
          <cell r="D4362">
            <v>0</v>
          </cell>
          <cell r="E4362">
            <v>0</v>
          </cell>
          <cell r="F4362">
            <v>98739.67</v>
          </cell>
          <cell r="G4362">
            <v>-98739.67</v>
          </cell>
        </row>
        <row r="4363">
          <cell r="A4363" t="str">
            <v>300989.SZ</v>
          </cell>
          <cell r="B4363" t="str">
            <v>蕾奥规划</v>
          </cell>
          <cell r="C4363">
            <v>0</v>
          </cell>
          <cell r="D4363">
            <v>0</v>
          </cell>
          <cell r="E4363">
            <v>0</v>
          </cell>
          <cell r="F4363">
            <v>0</v>
          </cell>
          <cell r="G4363">
            <v>0</v>
          </cell>
        </row>
        <row r="4364">
          <cell r="A4364" t="str">
            <v>605296.SH</v>
          </cell>
          <cell r="B4364" t="str">
            <v>神农集团</v>
          </cell>
          <cell r="C4364">
            <v>0</v>
          </cell>
          <cell r="D4364">
            <v>0</v>
          </cell>
          <cell r="E4364">
            <v>0</v>
          </cell>
          <cell r="F4364">
            <v>83816.6</v>
          </cell>
          <cell r="G4364">
            <v>-83816.6</v>
          </cell>
        </row>
        <row r="4365">
          <cell r="A4365" t="str">
            <v>688565.SH</v>
          </cell>
          <cell r="B4365" t="str">
            <v>力源科技</v>
          </cell>
          <cell r="C4365">
            <v>0</v>
          </cell>
          <cell r="D4365">
            <v>0</v>
          </cell>
          <cell r="E4365">
            <v>0</v>
          </cell>
          <cell r="F4365">
            <v>103408.14</v>
          </cell>
          <cell r="G4365">
            <v>-103408.14</v>
          </cell>
        </row>
        <row r="4366">
          <cell r="A4366" t="str">
            <v>605488.SH</v>
          </cell>
          <cell r="B4366" t="str">
            <v>福莱新材</v>
          </cell>
          <cell r="C4366">
            <v>0</v>
          </cell>
          <cell r="D4366">
            <v>0</v>
          </cell>
          <cell r="E4366">
            <v>0</v>
          </cell>
          <cell r="F4366">
            <v>-51398.25</v>
          </cell>
          <cell r="G4366">
            <v>51398.25</v>
          </cell>
        </row>
        <row r="4367">
          <cell r="A4367" t="str">
            <v>300990.SZ</v>
          </cell>
          <cell r="B4367" t="str">
            <v>同飞股份</v>
          </cell>
          <cell r="C4367">
            <v>0</v>
          </cell>
          <cell r="D4367">
            <v>0</v>
          </cell>
          <cell r="E4367">
            <v>0</v>
          </cell>
          <cell r="F4367">
            <v>17248.41</v>
          </cell>
          <cell r="G4367">
            <v>-17248.41</v>
          </cell>
        </row>
        <row r="4368">
          <cell r="A4368" t="str">
            <v>688217.SH</v>
          </cell>
          <cell r="B4368" t="str">
            <v>睿昂基因</v>
          </cell>
          <cell r="C4368">
            <v>0</v>
          </cell>
          <cell r="D4368">
            <v>0</v>
          </cell>
          <cell r="E4368">
            <v>0</v>
          </cell>
          <cell r="F4368">
            <v>-96870.11</v>
          </cell>
          <cell r="G4368">
            <v>96870.11</v>
          </cell>
        </row>
        <row r="4369">
          <cell r="A4369" t="str">
            <v>688575.SH</v>
          </cell>
          <cell r="B4369" t="str">
            <v>亚辉龙</v>
          </cell>
          <cell r="C4369">
            <v>0</v>
          </cell>
          <cell r="D4369">
            <v>0</v>
          </cell>
          <cell r="E4369">
            <v>0</v>
          </cell>
          <cell r="F4369">
            <v>0</v>
          </cell>
          <cell r="G4369">
            <v>0</v>
          </cell>
        </row>
        <row r="4370">
          <cell r="A4370" t="str">
            <v>605339.SH</v>
          </cell>
          <cell r="B4370" t="str">
            <v>南侨食品</v>
          </cell>
          <cell r="C4370">
            <v>0</v>
          </cell>
          <cell r="D4370">
            <v>0</v>
          </cell>
          <cell r="E4370">
            <v>0</v>
          </cell>
          <cell r="F4370">
            <v>73989.52</v>
          </cell>
          <cell r="G4370">
            <v>-73989.52</v>
          </cell>
        </row>
        <row r="4371">
          <cell r="A4371" t="str">
            <v>688076.SH</v>
          </cell>
          <cell r="B4371" t="str">
            <v>诺泰生物</v>
          </cell>
          <cell r="C4371">
            <v>0</v>
          </cell>
          <cell r="D4371">
            <v>0</v>
          </cell>
          <cell r="E4371">
            <v>0</v>
          </cell>
          <cell r="F4371">
            <v>0</v>
          </cell>
          <cell r="G4371">
            <v>0</v>
          </cell>
        </row>
        <row r="4372">
          <cell r="A4372" t="str">
            <v>688314.SH</v>
          </cell>
          <cell r="B4372" t="str">
            <v>康拓医疗</v>
          </cell>
          <cell r="C4372">
            <v>0</v>
          </cell>
          <cell r="D4372">
            <v>0</v>
          </cell>
          <cell r="E4372">
            <v>0</v>
          </cell>
          <cell r="F4372">
            <v>0</v>
          </cell>
          <cell r="G4372">
            <v>0</v>
          </cell>
        </row>
        <row r="4373">
          <cell r="A4373" t="str">
            <v>001206.SZ</v>
          </cell>
          <cell r="B4373" t="str">
            <v>依依股份</v>
          </cell>
          <cell r="C4373">
            <v>0</v>
          </cell>
          <cell r="D4373">
            <v>0</v>
          </cell>
          <cell r="E4373">
            <v>0</v>
          </cell>
          <cell r="F4373">
            <v>-209729.18</v>
          </cell>
          <cell r="G4373">
            <v>209729.18</v>
          </cell>
        </row>
        <row r="4374">
          <cell r="A4374" t="str">
            <v>600905.SH</v>
          </cell>
          <cell r="B4374" t="str">
            <v>三峡能源</v>
          </cell>
          <cell r="C4374">
            <v>0</v>
          </cell>
          <cell r="D4374">
            <v>0</v>
          </cell>
          <cell r="E4374">
            <v>0</v>
          </cell>
          <cell r="F4374">
            <v>249487.16</v>
          </cell>
          <cell r="G4374">
            <v>-249487.16</v>
          </cell>
        </row>
        <row r="4375">
          <cell r="A4375" t="str">
            <v>300991.SZ</v>
          </cell>
          <cell r="B4375" t="str">
            <v>创益通</v>
          </cell>
          <cell r="C4375">
            <v>0</v>
          </cell>
          <cell r="D4375">
            <v>0</v>
          </cell>
          <cell r="E4375">
            <v>0</v>
          </cell>
          <cell r="F4375">
            <v>37188.11</v>
          </cell>
          <cell r="G4375">
            <v>-37188.11</v>
          </cell>
        </row>
        <row r="4376">
          <cell r="A4376" t="str">
            <v>688660.SH</v>
          </cell>
          <cell r="B4376" t="str">
            <v>电气风电</v>
          </cell>
          <cell r="C4376">
            <v>0</v>
          </cell>
          <cell r="D4376">
            <v>0</v>
          </cell>
          <cell r="E4376">
            <v>0</v>
          </cell>
          <cell r="F4376">
            <v>7736359.96</v>
          </cell>
          <cell r="G4376">
            <v>-7736359.96</v>
          </cell>
        </row>
        <row r="4377">
          <cell r="A4377" t="str">
            <v>688613.SH</v>
          </cell>
          <cell r="B4377" t="str">
            <v>奥精医疗</v>
          </cell>
          <cell r="C4377">
            <v>0</v>
          </cell>
          <cell r="D4377">
            <v>0</v>
          </cell>
          <cell r="E4377">
            <v>0</v>
          </cell>
          <cell r="F4377">
            <v>0</v>
          </cell>
          <cell r="G4377">
            <v>0</v>
          </cell>
        </row>
        <row r="4378">
          <cell r="A4378" t="str">
            <v>688359.SH</v>
          </cell>
          <cell r="B4378" t="str">
            <v>三孚新科</v>
          </cell>
          <cell r="C4378">
            <v>0</v>
          </cell>
          <cell r="D4378">
            <v>0</v>
          </cell>
          <cell r="E4378">
            <v>0</v>
          </cell>
          <cell r="F4378">
            <v>11529.25</v>
          </cell>
          <cell r="G4378">
            <v>-11529.25</v>
          </cell>
        </row>
        <row r="4379">
          <cell r="A4379" t="str">
            <v>300614.SZ</v>
          </cell>
          <cell r="B4379" t="str">
            <v>百川畅银</v>
          </cell>
          <cell r="C4379">
            <v>0</v>
          </cell>
          <cell r="D4379">
            <v>0</v>
          </cell>
          <cell r="E4379">
            <v>0</v>
          </cell>
          <cell r="F4379">
            <v>0</v>
          </cell>
          <cell r="G4379">
            <v>0</v>
          </cell>
        </row>
        <row r="4380">
          <cell r="A4380" t="str">
            <v>300992.SZ</v>
          </cell>
          <cell r="B4380" t="str">
            <v>泰福泵业</v>
          </cell>
          <cell r="C4380">
            <v>0</v>
          </cell>
          <cell r="D4380">
            <v>0</v>
          </cell>
          <cell r="E4380">
            <v>0</v>
          </cell>
          <cell r="F4380">
            <v>66052.67</v>
          </cell>
          <cell r="G4380">
            <v>-66052.67</v>
          </cell>
        </row>
        <row r="4381">
          <cell r="A4381" t="str">
            <v>300995.SZ</v>
          </cell>
          <cell r="B4381" t="str">
            <v>奇德新材</v>
          </cell>
          <cell r="C4381">
            <v>0</v>
          </cell>
          <cell r="D4381">
            <v>0</v>
          </cell>
          <cell r="E4381">
            <v>0</v>
          </cell>
          <cell r="F4381">
            <v>88975.87</v>
          </cell>
          <cell r="G4381">
            <v>-88975.87</v>
          </cell>
        </row>
        <row r="4382">
          <cell r="A4382" t="str">
            <v>605090.SH</v>
          </cell>
          <cell r="B4382" t="str">
            <v>九丰能源</v>
          </cell>
          <cell r="C4382">
            <v>0</v>
          </cell>
          <cell r="D4382">
            <v>0</v>
          </cell>
          <cell r="E4382">
            <v>0</v>
          </cell>
          <cell r="F4382">
            <v>2002655.5</v>
          </cell>
          <cell r="G4382">
            <v>-2002655.5</v>
          </cell>
        </row>
        <row r="4383">
          <cell r="A4383" t="str">
            <v>300993.SZ</v>
          </cell>
          <cell r="B4383" t="str">
            <v>玉马遮阳</v>
          </cell>
          <cell r="C4383">
            <v>0</v>
          </cell>
          <cell r="D4383">
            <v>0</v>
          </cell>
          <cell r="E4383">
            <v>0</v>
          </cell>
          <cell r="F4383">
            <v>-223722.18</v>
          </cell>
          <cell r="G4383">
            <v>223722.18</v>
          </cell>
        </row>
        <row r="4384">
          <cell r="A4384" t="str">
            <v>601665.SH</v>
          </cell>
          <cell r="B4384" t="str">
            <v>齐鲁银行</v>
          </cell>
          <cell r="C4384">
            <v>0</v>
          </cell>
          <cell r="D4384">
            <v>0</v>
          </cell>
          <cell r="E4384">
            <v>0</v>
          </cell>
          <cell r="F4384">
            <v>-10666000</v>
          </cell>
          <cell r="G4384">
            <v>10666000</v>
          </cell>
        </row>
        <row r="4385">
          <cell r="A4385" t="str">
            <v>603836.SH</v>
          </cell>
          <cell r="B4385" t="str">
            <v>海程邦达</v>
          </cell>
          <cell r="C4385">
            <v>0</v>
          </cell>
          <cell r="D4385">
            <v>0</v>
          </cell>
          <cell r="E4385">
            <v>0</v>
          </cell>
          <cell r="F4385">
            <v>80028.24</v>
          </cell>
          <cell r="G4385">
            <v>-80028.24</v>
          </cell>
        </row>
        <row r="4386">
          <cell r="A4386" t="str">
            <v>605499.SH</v>
          </cell>
          <cell r="B4386" t="str">
            <v>东鹏饮料</v>
          </cell>
          <cell r="C4386">
            <v>0</v>
          </cell>
          <cell r="D4386">
            <v>0</v>
          </cell>
          <cell r="E4386">
            <v>0</v>
          </cell>
          <cell r="F4386">
            <v>1016701.83</v>
          </cell>
          <cell r="G4386">
            <v>-1016701.83</v>
          </cell>
        </row>
        <row r="4387">
          <cell r="A4387" t="str">
            <v>688538.SH</v>
          </cell>
          <cell r="B4387" t="str">
            <v>和辉光电</v>
          </cell>
          <cell r="C4387">
            <v>0</v>
          </cell>
          <cell r="D4387">
            <v>0</v>
          </cell>
          <cell r="E4387">
            <v>0</v>
          </cell>
          <cell r="F4387">
            <v>0</v>
          </cell>
          <cell r="G4387">
            <v>0</v>
          </cell>
        </row>
        <row r="4388">
          <cell r="A4388" t="str">
            <v>605189.SH</v>
          </cell>
          <cell r="B4388" t="str">
            <v>富春染织</v>
          </cell>
          <cell r="C4388">
            <v>0</v>
          </cell>
          <cell r="D4388">
            <v>0</v>
          </cell>
          <cell r="E4388">
            <v>0</v>
          </cell>
          <cell r="F4388">
            <v>33695.12</v>
          </cell>
          <cell r="G4388">
            <v>-33695.12</v>
          </cell>
        </row>
        <row r="4389">
          <cell r="A4389" t="str">
            <v>601528.SH</v>
          </cell>
          <cell r="B4389" t="str">
            <v>瑞丰银行</v>
          </cell>
          <cell r="C4389">
            <v>0</v>
          </cell>
          <cell r="D4389">
            <v>0</v>
          </cell>
          <cell r="E4389">
            <v>0</v>
          </cell>
          <cell r="F4389">
            <v>0</v>
          </cell>
          <cell r="G4389">
            <v>0</v>
          </cell>
        </row>
        <row r="4390">
          <cell r="A4390" t="str">
            <v>688117.SH</v>
          </cell>
          <cell r="B4390" t="str">
            <v>圣诺生物</v>
          </cell>
          <cell r="C4390">
            <v>0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</row>
        <row r="4391">
          <cell r="A4391" t="str">
            <v>300996.SZ</v>
          </cell>
          <cell r="B4391" t="str">
            <v>普联软件</v>
          </cell>
          <cell r="C4391">
            <v>0</v>
          </cell>
          <cell r="D4391">
            <v>0</v>
          </cell>
          <cell r="E4391">
            <v>0</v>
          </cell>
          <cell r="F4391">
            <v>3066.59</v>
          </cell>
          <cell r="G4391">
            <v>-3066.59</v>
          </cell>
        </row>
        <row r="4392">
          <cell r="A4392" t="str">
            <v>300998.SZ</v>
          </cell>
          <cell r="B4392" t="str">
            <v>宁波方正</v>
          </cell>
          <cell r="C4392">
            <v>0</v>
          </cell>
          <cell r="D4392">
            <v>0</v>
          </cell>
          <cell r="E4392">
            <v>0</v>
          </cell>
          <cell r="F4392">
            <v>1137038.79</v>
          </cell>
          <cell r="G4392">
            <v>-1137038.79</v>
          </cell>
        </row>
        <row r="4393">
          <cell r="A4393" t="str">
            <v>300997.SZ</v>
          </cell>
          <cell r="B4393" t="str">
            <v>欢乐家</v>
          </cell>
          <cell r="C4393">
            <v>0</v>
          </cell>
          <cell r="D4393">
            <v>0</v>
          </cell>
          <cell r="E4393">
            <v>0</v>
          </cell>
          <cell r="F4393">
            <v>210287.97</v>
          </cell>
          <cell r="G4393">
            <v>-210287.97</v>
          </cell>
        </row>
        <row r="4394">
          <cell r="A4394" t="str">
            <v>301000.SZ</v>
          </cell>
          <cell r="B4394" t="str">
            <v>肇民科技</v>
          </cell>
          <cell r="C4394">
            <v>0</v>
          </cell>
          <cell r="D4394">
            <v>0</v>
          </cell>
          <cell r="E4394">
            <v>0</v>
          </cell>
          <cell r="F4394">
            <v>-471386.24</v>
          </cell>
          <cell r="G4394">
            <v>471386.24</v>
          </cell>
        </row>
        <row r="4395">
          <cell r="A4395" t="str">
            <v>301001.SZ</v>
          </cell>
          <cell r="B4395" t="str">
            <v>凯淳股份</v>
          </cell>
          <cell r="C4395">
            <v>0</v>
          </cell>
          <cell r="D4395">
            <v>0</v>
          </cell>
          <cell r="E4395">
            <v>0</v>
          </cell>
          <cell r="F4395">
            <v>0</v>
          </cell>
          <cell r="G4395">
            <v>0</v>
          </cell>
        </row>
        <row r="4396">
          <cell r="A4396" t="str">
            <v>301002.SZ</v>
          </cell>
          <cell r="B4396" t="str">
            <v>崧盛股份</v>
          </cell>
          <cell r="C4396">
            <v>0</v>
          </cell>
          <cell r="D4396">
            <v>0</v>
          </cell>
          <cell r="E4396">
            <v>0</v>
          </cell>
          <cell r="F4396">
            <v>-307273.29</v>
          </cell>
          <cell r="G4396">
            <v>307273.29</v>
          </cell>
        </row>
        <row r="4397">
          <cell r="A4397" t="str">
            <v>301003.SZ</v>
          </cell>
          <cell r="B4397" t="str">
            <v>江苏博云</v>
          </cell>
          <cell r="C4397">
            <v>0</v>
          </cell>
          <cell r="D4397">
            <v>0</v>
          </cell>
          <cell r="E4397">
            <v>0</v>
          </cell>
          <cell r="F4397">
            <v>0</v>
          </cell>
          <cell r="G4397">
            <v>0</v>
          </cell>
        </row>
        <row r="4398">
          <cell r="A4398" t="str">
            <v>601156.SH</v>
          </cell>
          <cell r="B4398" t="str">
            <v>东航物流</v>
          </cell>
          <cell r="C4398">
            <v>0</v>
          </cell>
          <cell r="D4398">
            <v>0</v>
          </cell>
          <cell r="E4398">
            <v>0</v>
          </cell>
          <cell r="F4398">
            <v>37776.05</v>
          </cell>
          <cell r="G4398">
            <v>-37776.05</v>
          </cell>
        </row>
        <row r="4399">
          <cell r="A4399" t="str">
            <v>605319.SH</v>
          </cell>
          <cell r="B4399" t="str">
            <v>无锡振华</v>
          </cell>
          <cell r="C4399">
            <v>0</v>
          </cell>
          <cell r="D4399">
            <v>0</v>
          </cell>
          <cell r="E4399">
            <v>0</v>
          </cell>
          <cell r="F4399">
            <v>2317231.6</v>
          </cell>
          <cell r="G4399">
            <v>-2317231.6</v>
          </cell>
        </row>
        <row r="4400">
          <cell r="A4400" t="str">
            <v>688319.SH</v>
          </cell>
          <cell r="B4400" t="str">
            <v>欧林生物</v>
          </cell>
          <cell r="C4400">
            <v>0</v>
          </cell>
          <cell r="D4400">
            <v>0</v>
          </cell>
          <cell r="E4400">
            <v>0</v>
          </cell>
          <cell r="F4400">
            <v>0</v>
          </cell>
          <cell r="G4400">
            <v>0</v>
          </cell>
        </row>
        <row r="4401">
          <cell r="A4401" t="str">
            <v>688625.SH</v>
          </cell>
          <cell r="B4401" t="str">
            <v>呈和科技</v>
          </cell>
          <cell r="C4401">
            <v>0</v>
          </cell>
          <cell r="D4401">
            <v>0</v>
          </cell>
          <cell r="E4401">
            <v>0</v>
          </cell>
          <cell r="F4401">
            <v>-4206.04</v>
          </cell>
          <cell r="G4401">
            <v>4206.04</v>
          </cell>
        </row>
        <row r="4402">
          <cell r="A4402" t="str">
            <v>301005.SZ</v>
          </cell>
          <cell r="B4402" t="str">
            <v>超捷股份</v>
          </cell>
          <cell r="C4402">
            <v>0</v>
          </cell>
          <cell r="D4402">
            <v>0</v>
          </cell>
          <cell r="E4402">
            <v>0</v>
          </cell>
          <cell r="F4402">
            <v>-76018.59</v>
          </cell>
          <cell r="G4402">
            <v>76018.59</v>
          </cell>
        </row>
        <row r="4403">
          <cell r="A4403" t="str">
            <v>301006.SZ</v>
          </cell>
          <cell r="B4403" t="str">
            <v>迈拓股份</v>
          </cell>
          <cell r="C4403">
            <v>0</v>
          </cell>
          <cell r="D4403">
            <v>0</v>
          </cell>
          <cell r="E4403">
            <v>0</v>
          </cell>
          <cell r="F4403">
            <v>0</v>
          </cell>
          <cell r="G4403">
            <v>0</v>
          </cell>
        </row>
        <row r="4404">
          <cell r="A4404" t="str">
            <v>688131.SH</v>
          </cell>
          <cell r="B4404" t="str">
            <v>皓元医药</v>
          </cell>
          <cell r="C4404">
            <v>0</v>
          </cell>
          <cell r="D4404">
            <v>0</v>
          </cell>
          <cell r="E4404">
            <v>0</v>
          </cell>
          <cell r="F4404">
            <v>-23366.38</v>
          </cell>
          <cell r="G4404">
            <v>23366.38</v>
          </cell>
        </row>
        <row r="4405">
          <cell r="A4405" t="str">
            <v>688269.SH</v>
          </cell>
          <cell r="B4405" t="str">
            <v>凯立新材</v>
          </cell>
          <cell r="C4405">
            <v>0</v>
          </cell>
          <cell r="D4405">
            <v>0</v>
          </cell>
          <cell r="E4405">
            <v>0</v>
          </cell>
          <cell r="F4405">
            <v>0</v>
          </cell>
          <cell r="G4405">
            <v>0</v>
          </cell>
        </row>
        <row r="4406">
          <cell r="A4406" t="str">
            <v>688345.SH</v>
          </cell>
          <cell r="B4406" t="str">
            <v>博力威</v>
          </cell>
          <cell r="C4406">
            <v>0</v>
          </cell>
          <cell r="D4406">
            <v>0</v>
          </cell>
          <cell r="E4406">
            <v>0</v>
          </cell>
          <cell r="F4406">
            <v>-330952.1</v>
          </cell>
          <cell r="G4406">
            <v>330952.1</v>
          </cell>
        </row>
        <row r="4407">
          <cell r="A4407" t="str">
            <v>605259.SH</v>
          </cell>
          <cell r="B4407" t="str">
            <v>绿田机械</v>
          </cell>
          <cell r="C4407">
            <v>0</v>
          </cell>
          <cell r="D4407">
            <v>0</v>
          </cell>
          <cell r="E4407">
            <v>0</v>
          </cell>
          <cell r="F4407">
            <v>431734.53</v>
          </cell>
          <cell r="G4407">
            <v>-431734.53</v>
          </cell>
        </row>
        <row r="4408">
          <cell r="A4408" t="str">
            <v>688681.SH</v>
          </cell>
          <cell r="B4408" t="str">
            <v>科汇股份</v>
          </cell>
          <cell r="C4408">
            <v>0</v>
          </cell>
          <cell r="D4408">
            <v>0</v>
          </cell>
          <cell r="E4408">
            <v>0</v>
          </cell>
          <cell r="F4408">
            <v>27966.2</v>
          </cell>
          <cell r="G4408">
            <v>-27966.2</v>
          </cell>
        </row>
        <row r="4409">
          <cell r="A4409" t="str">
            <v>301007.SZ</v>
          </cell>
          <cell r="B4409" t="str">
            <v>德迈仕</v>
          </cell>
          <cell r="C4409">
            <v>0</v>
          </cell>
          <cell r="D4409">
            <v>0</v>
          </cell>
          <cell r="E4409">
            <v>0</v>
          </cell>
          <cell r="F4409">
            <v>-524.62</v>
          </cell>
          <cell r="G4409">
            <v>524.62</v>
          </cell>
        </row>
        <row r="4410">
          <cell r="A4410" t="str">
            <v>688700.SH</v>
          </cell>
          <cell r="B4410" t="str">
            <v>东威科技</v>
          </cell>
          <cell r="C4410">
            <v>0</v>
          </cell>
          <cell r="D4410">
            <v>0</v>
          </cell>
          <cell r="E4410">
            <v>0</v>
          </cell>
          <cell r="F4410">
            <v>-9900.46</v>
          </cell>
          <cell r="G4410">
            <v>9900.46</v>
          </cell>
        </row>
        <row r="4411">
          <cell r="A4411" t="str">
            <v>688067.SH</v>
          </cell>
          <cell r="B4411" t="str">
            <v>爱威科技</v>
          </cell>
          <cell r="C4411">
            <v>0</v>
          </cell>
          <cell r="D4411">
            <v>0</v>
          </cell>
          <cell r="E4411">
            <v>0</v>
          </cell>
          <cell r="F4411">
            <v>0</v>
          </cell>
          <cell r="G4411">
            <v>0</v>
          </cell>
        </row>
        <row r="4412">
          <cell r="A4412" t="str">
            <v>301008.SZ</v>
          </cell>
          <cell r="B4412" t="str">
            <v>宏昌科技</v>
          </cell>
          <cell r="C4412">
            <v>0</v>
          </cell>
          <cell r="D4412">
            <v>0</v>
          </cell>
          <cell r="E4412">
            <v>0</v>
          </cell>
          <cell r="F4412">
            <v>-7405.56</v>
          </cell>
          <cell r="G4412">
            <v>7405.56</v>
          </cell>
        </row>
        <row r="4413">
          <cell r="A4413" t="str">
            <v>603529.SH</v>
          </cell>
          <cell r="B4413" t="str">
            <v>爱玛科技</v>
          </cell>
          <cell r="C4413">
            <v>0</v>
          </cell>
          <cell r="D4413">
            <v>0</v>
          </cell>
          <cell r="E4413">
            <v>0</v>
          </cell>
          <cell r="F4413">
            <v>-11094180.76</v>
          </cell>
          <cell r="G4413">
            <v>11094180.76</v>
          </cell>
        </row>
        <row r="4414">
          <cell r="A4414" t="str">
            <v>301009.SZ</v>
          </cell>
          <cell r="B4414" t="str">
            <v>可靠股份</v>
          </cell>
          <cell r="C4414">
            <v>0</v>
          </cell>
          <cell r="D4414">
            <v>0</v>
          </cell>
          <cell r="E4414">
            <v>0</v>
          </cell>
          <cell r="F4414">
            <v>87801.12</v>
          </cell>
          <cell r="G4414">
            <v>-87801.12</v>
          </cell>
        </row>
        <row r="4415">
          <cell r="A4415" t="str">
            <v>688597.SH</v>
          </cell>
          <cell r="B4415" t="str">
            <v>煜邦电力</v>
          </cell>
          <cell r="C4415">
            <v>0</v>
          </cell>
          <cell r="D4415">
            <v>0</v>
          </cell>
          <cell r="E4415">
            <v>0</v>
          </cell>
          <cell r="F4415">
            <v>0</v>
          </cell>
          <cell r="G4415">
            <v>0</v>
          </cell>
        </row>
        <row r="4416">
          <cell r="A4416" t="str">
            <v>301010.SZ</v>
          </cell>
          <cell r="B4416" t="str">
            <v>晶雪节能</v>
          </cell>
          <cell r="C4416">
            <v>0</v>
          </cell>
          <cell r="D4416">
            <v>0</v>
          </cell>
          <cell r="E4416">
            <v>0</v>
          </cell>
          <cell r="F4416">
            <v>0</v>
          </cell>
          <cell r="G4416">
            <v>0</v>
          </cell>
        </row>
        <row r="4417">
          <cell r="A4417" t="str">
            <v>301011.SZ</v>
          </cell>
          <cell r="B4417" t="str">
            <v>华立科技</v>
          </cell>
          <cell r="C4417">
            <v>0</v>
          </cell>
          <cell r="D4417">
            <v>0</v>
          </cell>
          <cell r="E4417">
            <v>0</v>
          </cell>
          <cell r="F4417">
            <v>7563.11</v>
          </cell>
          <cell r="G4417">
            <v>-7563.11</v>
          </cell>
        </row>
        <row r="4418">
          <cell r="A4418" t="str">
            <v>688517.SH</v>
          </cell>
          <cell r="B4418" t="str">
            <v>金冠电气</v>
          </cell>
          <cell r="C4418">
            <v>0</v>
          </cell>
          <cell r="D4418">
            <v>0</v>
          </cell>
          <cell r="E4418">
            <v>0</v>
          </cell>
          <cell r="F4418">
            <v>-9110.72</v>
          </cell>
          <cell r="G4418">
            <v>9110.72</v>
          </cell>
        </row>
        <row r="4419">
          <cell r="A4419" t="str">
            <v>688621.SH</v>
          </cell>
          <cell r="B4419" t="str">
            <v>阳光诺和</v>
          </cell>
          <cell r="C4419">
            <v>0</v>
          </cell>
          <cell r="D4419">
            <v>0</v>
          </cell>
          <cell r="E4419">
            <v>0</v>
          </cell>
          <cell r="F4419">
            <v>-3569.44</v>
          </cell>
          <cell r="G4419">
            <v>3569.44</v>
          </cell>
        </row>
        <row r="4420">
          <cell r="A4420" t="str">
            <v>688425.SH</v>
          </cell>
          <cell r="B4420" t="str">
            <v>铁建重工</v>
          </cell>
          <cell r="C4420">
            <v>0</v>
          </cell>
          <cell r="D4420">
            <v>0</v>
          </cell>
          <cell r="E4420">
            <v>0</v>
          </cell>
          <cell r="F4420">
            <v>0</v>
          </cell>
          <cell r="G4420">
            <v>0</v>
          </cell>
        </row>
        <row r="4421">
          <cell r="A4421" t="str">
            <v>001207.SZ</v>
          </cell>
          <cell r="B4421" t="str">
            <v>联科科技</v>
          </cell>
          <cell r="C4421">
            <v>0</v>
          </cell>
          <cell r="D4421">
            <v>0</v>
          </cell>
          <cell r="E4421">
            <v>0</v>
          </cell>
          <cell r="F4421">
            <v>76902.78</v>
          </cell>
          <cell r="G4421">
            <v>-76902.78</v>
          </cell>
        </row>
        <row r="4422">
          <cell r="A4422" t="str">
            <v>605028.SH</v>
          </cell>
          <cell r="B4422" t="str">
            <v>世茂能源</v>
          </cell>
          <cell r="C4422">
            <v>0</v>
          </cell>
          <cell r="D4422">
            <v>0</v>
          </cell>
          <cell r="E4422">
            <v>0</v>
          </cell>
          <cell r="F4422">
            <v>0</v>
          </cell>
          <cell r="G4422">
            <v>0</v>
          </cell>
        </row>
        <row r="4423">
          <cell r="A4423" t="str">
            <v>688216.SH</v>
          </cell>
          <cell r="B4423" t="str">
            <v>气派科技</v>
          </cell>
          <cell r="C4423">
            <v>0</v>
          </cell>
          <cell r="D4423">
            <v>0</v>
          </cell>
          <cell r="E4423">
            <v>0</v>
          </cell>
          <cell r="F4423">
            <v>41336.79</v>
          </cell>
          <cell r="G4423">
            <v>-41336.79</v>
          </cell>
        </row>
        <row r="4424">
          <cell r="A4424" t="str">
            <v>301012.SZ</v>
          </cell>
          <cell r="B4424" t="str">
            <v>扬电科技</v>
          </cell>
          <cell r="C4424">
            <v>0</v>
          </cell>
          <cell r="D4424">
            <v>0</v>
          </cell>
          <cell r="E4424">
            <v>0</v>
          </cell>
          <cell r="F4424">
            <v>0</v>
          </cell>
          <cell r="G4424">
            <v>0</v>
          </cell>
        </row>
        <row r="4425">
          <cell r="A4425" t="str">
            <v>001208.SZ</v>
          </cell>
          <cell r="B4425" t="str">
            <v>华菱线缆</v>
          </cell>
          <cell r="C4425">
            <v>0</v>
          </cell>
          <cell r="D4425">
            <v>0</v>
          </cell>
          <cell r="E4425">
            <v>0</v>
          </cell>
          <cell r="F4425">
            <v>5192638.84</v>
          </cell>
          <cell r="G4425">
            <v>-5192638.84</v>
          </cell>
        </row>
        <row r="4426">
          <cell r="A4426" t="str">
            <v>688690.SH</v>
          </cell>
          <cell r="B4426" t="str">
            <v>纳微科技</v>
          </cell>
          <cell r="C4426">
            <v>0</v>
          </cell>
          <cell r="D4426">
            <v>0</v>
          </cell>
          <cell r="E4426">
            <v>0</v>
          </cell>
          <cell r="F4426">
            <v>-965.82</v>
          </cell>
          <cell r="G4426">
            <v>965.82</v>
          </cell>
        </row>
        <row r="4427">
          <cell r="A4427" t="str">
            <v>688276.SH</v>
          </cell>
          <cell r="B4427" t="str">
            <v>百克生物</v>
          </cell>
          <cell r="C4427">
            <v>0</v>
          </cell>
          <cell r="D4427">
            <v>0</v>
          </cell>
          <cell r="E4427">
            <v>0</v>
          </cell>
          <cell r="F4427">
            <v>76.86</v>
          </cell>
          <cell r="G4427">
            <v>-76.86</v>
          </cell>
        </row>
        <row r="4428">
          <cell r="A4428" t="str">
            <v>300984.SZ</v>
          </cell>
          <cell r="B4428" t="str">
            <v>金沃股份</v>
          </cell>
          <cell r="C4428">
            <v>0</v>
          </cell>
          <cell r="D4428">
            <v>0</v>
          </cell>
          <cell r="E4428">
            <v>0</v>
          </cell>
          <cell r="F4428">
            <v>-333509.96</v>
          </cell>
          <cell r="G4428">
            <v>333509.96</v>
          </cell>
        </row>
        <row r="4429">
          <cell r="A4429" t="str">
            <v>688601.SH</v>
          </cell>
          <cell r="B4429" t="str">
            <v>力芯微</v>
          </cell>
          <cell r="C4429">
            <v>0</v>
          </cell>
          <cell r="D4429">
            <v>0</v>
          </cell>
          <cell r="E4429">
            <v>0</v>
          </cell>
          <cell r="F4429">
            <v>-2102.01</v>
          </cell>
          <cell r="G4429">
            <v>2102.01</v>
          </cell>
        </row>
        <row r="4430">
          <cell r="A4430" t="str">
            <v>301004.SZ</v>
          </cell>
          <cell r="B4430" t="str">
            <v>嘉益股份</v>
          </cell>
          <cell r="C4430">
            <v>0</v>
          </cell>
          <cell r="D4430">
            <v>0</v>
          </cell>
          <cell r="E4430">
            <v>0</v>
          </cell>
          <cell r="F4430">
            <v>-2914.53</v>
          </cell>
          <cell r="G4430">
            <v>2914.53</v>
          </cell>
        </row>
        <row r="4431">
          <cell r="A4431" t="str">
            <v>301013.SZ</v>
          </cell>
          <cell r="B4431" t="str">
            <v>利和兴</v>
          </cell>
          <cell r="C4431">
            <v>0</v>
          </cell>
          <cell r="D4431">
            <v>0</v>
          </cell>
          <cell r="E4431">
            <v>0</v>
          </cell>
          <cell r="F4431">
            <v>0</v>
          </cell>
          <cell r="G4431">
            <v>0</v>
          </cell>
        </row>
        <row r="4432">
          <cell r="A4432" t="str">
            <v>001209.SZ</v>
          </cell>
          <cell r="B4432" t="str">
            <v>洪兴股份</v>
          </cell>
          <cell r="C4432">
            <v>0</v>
          </cell>
          <cell r="D4432">
            <v>0</v>
          </cell>
          <cell r="E4432">
            <v>0</v>
          </cell>
          <cell r="F4432">
            <v>-320.79</v>
          </cell>
          <cell r="G4432">
            <v>320.79</v>
          </cell>
        </row>
        <row r="4433">
          <cell r="A4433" t="str">
            <v>688367.SH</v>
          </cell>
          <cell r="B4433" t="str">
            <v>工大高科</v>
          </cell>
          <cell r="C4433">
            <v>0</v>
          </cell>
          <cell r="D4433">
            <v>0</v>
          </cell>
          <cell r="E4433">
            <v>0</v>
          </cell>
          <cell r="F4433">
            <v>0</v>
          </cell>
          <cell r="G4433">
            <v>0</v>
          </cell>
        </row>
        <row r="4434">
          <cell r="A4434" t="str">
            <v>603171.SH</v>
          </cell>
          <cell r="B4434" t="str">
            <v>税友股份</v>
          </cell>
          <cell r="C4434">
            <v>0</v>
          </cell>
          <cell r="D4434">
            <v>0</v>
          </cell>
          <cell r="E4434">
            <v>0</v>
          </cell>
          <cell r="F4434">
            <v>7065046.05</v>
          </cell>
          <cell r="G4434">
            <v>-7065046.05</v>
          </cell>
        </row>
        <row r="4435">
          <cell r="A4435" t="str">
            <v>605011.SH</v>
          </cell>
          <cell r="B4435" t="str">
            <v>杭州热电</v>
          </cell>
          <cell r="C4435">
            <v>0</v>
          </cell>
          <cell r="D4435">
            <v>0</v>
          </cell>
          <cell r="E4435">
            <v>0</v>
          </cell>
          <cell r="F4435">
            <v>4075.63</v>
          </cell>
          <cell r="G4435">
            <v>-4075.63</v>
          </cell>
        </row>
        <row r="4436">
          <cell r="A4436" t="str">
            <v>301015.SZ</v>
          </cell>
          <cell r="B4436" t="str">
            <v>百洋医药</v>
          </cell>
          <cell r="C4436">
            <v>0</v>
          </cell>
          <cell r="D4436">
            <v>0</v>
          </cell>
          <cell r="E4436">
            <v>0</v>
          </cell>
          <cell r="F4436">
            <v>-302984.6</v>
          </cell>
          <cell r="G4436">
            <v>302984.6</v>
          </cell>
        </row>
        <row r="4437">
          <cell r="A4437" t="str">
            <v>605056.SH</v>
          </cell>
          <cell r="B4437" t="str">
            <v>咸亨国际</v>
          </cell>
          <cell r="C4437">
            <v>0</v>
          </cell>
          <cell r="D4437">
            <v>0</v>
          </cell>
          <cell r="E4437">
            <v>0</v>
          </cell>
          <cell r="F4437">
            <v>96511.57</v>
          </cell>
          <cell r="G4437">
            <v>-96511.57</v>
          </cell>
        </row>
        <row r="4438">
          <cell r="A4438" t="str">
            <v>688161.SH</v>
          </cell>
          <cell r="B4438" t="str">
            <v>威高骨科</v>
          </cell>
          <cell r="C4438">
            <v>0</v>
          </cell>
          <cell r="D4438">
            <v>0</v>
          </cell>
          <cell r="E4438">
            <v>0</v>
          </cell>
          <cell r="F4438">
            <v>52852.86</v>
          </cell>
          <cell r="G4438">
            <v>-52852.86</v>
          </cell>
        </row>
        <row r="4439">
          <cell r="A4439" t="str">
            <v>688499.SH</v>
          </cell>
          <cell r="B4439" t="str">
            <v>利元亨</v>
          </cell>
          <cell r="C4439">
            <v>0</v>
          </cell>
          <cell r="D4439">
            <v>0</v>
          </cell>
          <cell r="E4439">
            <v>0</v>
          </cell>
          <cell r="F4439">
            <v>0</v>
          </cell>
          <cell r="G4439">
            <v>0</v>
          </cell>
        </row>
        <row r="4440">
          <cell r="A4440" t="str">
            <v>301016.SZ</v>
          </cell>
          <cell r="B4440" t="str">
            <v>雷尔伟</v>
          </cell>
          <cell r="C4440">
            <v>0</v>
          </cell>
          <cell r="D4440">
            <v>0</v>
          </cell>
          <cell r="E4440">
            <v>0</v>
          </cell>
          <cell r="F4440">
            <v>0</v>
          </cell>
          <cell r="G4440">
            <v>0</v>
          </cell>
        </row>
        <row r="4441">
          <cell r="A4441" t="str">
            <v>301017.SZ</v>
          </cell>
          <cell r="B4441" t="str">
            <v>漱玉平民</v>
          </cell>
          <cell r="C4441">
            <v>0</v>
          </cell>
          <cell r="D4441">
            <v>0</v>
          </cell>
          <cell r="E4441">
            <v>0</v>
          </cell>
          <cell r="F4441">
            <v>0</v>
          </cell>
          <cell r="G4441">
            <v>0</v>
          </cell>
        </row>
        <row r="4442">
          <cell r="A4442" t="str">
            <v>601921.SH</v>
          </cell>
          <cell r="B4442" t="str">
            <v>浙版传媒</v>
          </cell>
          <cell r="C4442">
            <v>0</v>
          </cell>
          <cell r="D4442">
            <v>0</v>
          </cell>
          <cell r="E4442">
            <v>0</v>
          </cell>
          <cell r="F4442">
            <v>2221175.4</v>
          </cell>
          <cell r="G4442">
            <v>-2221175.4</v>
          </cell>
        </row>
        <row r="4443">
          <cell r="A4443" t="str">
            <v>688239.SH</v>
          </cell>
          <cell r="B4443" t="str">
            <v>航宇科技</v>
          </cell>
          <cell r="C4443">
            <v>0</v>
          </cell>
          <cell r="D4443">
            <v>0</v>
          </cell>
          <cell r="E4443">
            <v>0</v>
          </cell>
          <cell r="F4443">
            <v>0</v>
          </cell>
          <cell r="G4443">
            <v>0</v>
          </cell>
        </row>
        <row r="4444">
          <cell r="A4444" t="str">
            <v>301018.SZ</v>
          </cell>
          <cell r="B4444" t="str">
            <v>申菱环境</v>
          </cell>
          <cell r="C4444">
            <v>0</v>
          </cell>
          <cell r="D4444">
            <v>0</v>
          </cell>
          <cell r="E4444">
            <v>0</v>
          </cell>
          <cell r="F4444">
            <v>272512.32</v>
          </cell>
          <cell r="G4444">
            <v>-272512.32</v>
          </cell>
        </row>
        <row r="4445">
          <cell r="A4445" t="str">
            <v>301019.SZ</v>
          </cell>
          <cell r="B4445" t="str">
            <v>宁波色母</v>
          </cell>
          <cell r="C4445">
            <v>0</v>
          </cell>
          <cell r="D4445">
            <v>0</v>
          </cell>
          <cell r="E4445">
            <v>0</v>
          </cell>
          <cell r="F4445">
            <v>28194.05</v>
          </cell>
          <cell r="G4445">
            <v>-28194.05</v>
          </cell>
        </row>
        <row r="4446">
          <cell r="A4446" t="str">
            <v>688226.SH</v>
          </cell>
          <cell r="B4446" t="str">
            <v>威腾电气</v>
          </cell>
          <cell r="C4446">
            <v>0</v>
          </cell>
          <cell r="D4446">
            <v>0</v>
          </cell>
          <cell r="E4446">
            <v>0</v>
          </cell>
          <cell r="F4446">
            <v>-23542.39</v>
          </cell>
          <cell r="G4446">
            <v>23542.39</v>
          </cell>
        </row>
        <row r="4447">
          <cell r="A4447" t="str">
            <v>301020.SZ</v>
          </cell>
          <cell r="B4447" t="str">
            <v>密封科技</v>
          </cell>
          <cell r="C4447">
            <v>0</v>
          </cell>
          <cell r="D4447">
            <v>0</v>
          </cell>
          <cell r="E4447">
            <v>0</v>
          </cell>
          <cell r="F4447">
            <v>55464</v>
          </cell>
          <cell r="G4447">
            <v>-55464</v>
          </cell>
        </row>
        <row r="4448">
          <cell r="A4448" t="str">
            <v>301021.SZ</v>
          </cell>
          <cell r="B4448" t="str">
            <v>英诺激光</v>
          </cell>
          <cell r="C4448">
            <v>0</v>
          </cell>
          <cell r="D4448">
            <v>0</v>
          </cell>
          <cell r="E4448">
            <v>0</v>
          </cell>
          <cell r="F4448">
            <v>217859.32</v>
          </cell>
          <cell r="G4448">
            <v>-217859.32</v>
          </cell>
        </row>
        <row r="4449">
          <cell r="A4449" t="str">
            <v>301022.SZ</v>
          </cell>
          <cell r="B4449" t="str">
            <v>海泰科</v>
          </cell>
          <cell r="C4449">
            <v>0</v>
          </cell>
          <cell r="D4449">
            <v>0</v>
          </cell>
          <cell r="E4449">
            <v>0</v>
          </cell>
          <cell r="F4449">
            <v>648171.51</v>
          </cell>
          <cell r="G4449">
            <v>-648171.51</v>
          </cell>
        </row>
        <row r="4450">
          <cell r="A4450" t="str">
            <v>605162.SH</v>
          </cell>
          <cell r="B4450" t="str">
            <v>新中港</v>
          </cell>
          <cell r="C4450">
            <v>0</v>
          </cell>
          <cell r="D4450">
            <v>0</v>
          </cell>
          <cell r="E4450">
            <v>0</v>
          </cell>
          <cell r="F4450">
            <v>0</v>
          </cell>
          <cell r="G4450">
            <v>0</v>
          </cell>
        </row>
        <row r="4451">
          <cell r="A4451" t="str">
            <v>605287.SH</v>
          </cell>
          <cell r="B4451" t="str">
            <v>德才股份</v>
          </cell>
          <cell r="C4451">
            <v>0</v>
          </cell>
          <cell r="D4451">
            <v>0</v>
          </cell>
          <cell r="E4451">
            <v>0</v>
          </cell>
          <cell r="F4451">
            <v>-732220.13</v>
          </cell>
          <cell r="G4451">
            <v>732220.13</v>
          </cell>
        </row>
        <row r="4452">
          <cell r="A4452" t="str">
            <v>001210.SZ</v>
          </cell>
          <cell r="B4452" t="str">
            <v>金房节能</v>
          </cell>
          <cell r="C4452">
            <v>0</v>
          </cell>
          <cell r="D4452">
            <v>0</v>
          </cell>
          <cell r="E4452">
            <v>0</v>
          </cell>
          <cell r="F4452">
            <v>-31581</v>
          </cell>
          <cell r="G4452">
            <v>31581</v>
          </cell>
        </row>
        <row r="4453">
          <cell r="A4453" t="str">
            <v>688087.SH</v>
          </cell>
          <cell r="B4453" t="str">
            <v>英科再生</v>
          </cell>
          <cell r="C4453">
            <v>0</v>
          </cell>
          <cell r="D4453">
            <v>0</v>
          </cell>
          <cell r="E4453">
            <v>0</v>
          </cell>
          <cell r="F4453">
            <v>20286.95</v>
          </cell>
          <cell r="G4453">
            <v>-20286.95</v>
          </cell>
        </row>
        <row r="4454">
          <cell r="A4454" t="str">
            <v>688789.SH</v>
          </cell>
          <cell r="B4454" t="str">
            <v>宏华数科</v>
          </cell>
          <cell r="C4454">
            <v>0</v>
          </cell>
          <cell r="D4454">
            <v>0</v>
          </cell>
          <cell r="E4454">
            <v>0</v>
          </cell>
          <cell r="F4454">
            <v>-355793.89</v>
          </cell>
          <cell r="G4454">
            <v>355793.89</v>
          </cell>
        </row>
        <row r="4455">
          <cell r="A4455" t="str">
            <v>301039.SZ</v>
          </cell>
          <cell r="B4455" t="str">
            <v>中集车辆</v>
          </cell>
          <cell r="C4455">
            <v>0</v>
          </cell>
          <cell r="D4455">
            <v>0</v>
          </cell>
          <cell r="E4455">
            <v>0</v>
          </cell>
          <cell r="F4455">
            <v>177507325.14</v>
          </cell>
          <cell r="G4455">
            <v>-177507325.14</v>
          </cell>
        </row>
        <row r="4456">
          <cell r="A4456" t="str">
            <v>688305.SH</v>
          </cell>
          <cell r="B4456" t="str">
            <v>科德数控</v>
          </cell>
          <cell r="C4456">
            <v>0</v>
          </cell>
          <cell r="D4456">
            <v>0</v>
          </cell>
          <cell r="E4456">
            <v>0</v>
          </cell>
          <cell r="F4456">
            <v>0</v>
          </cell>
          <cell r="G4456">
            <v>0</v>
          </cell>
        </row>
        <row r="4457">
          <cell r="A4457" t="str">
            <v>605020.SH</v>
          </cell>
          <cell r="B4457" t="str">
            <v>永和股份</v>
          </cell>
          <cell r="C4457">
            <v>0</v>
          </cell>
          <cell r="D4457">
            <v>0</v>
          </cell>
          <cell r="E4457">
            <v>0</v>
          </cell>
          <cell r="F4457">
            <v>606706.02</v>
          </cell>
          <cell r="G4457">
            <v>-606706.02</v>
          </cell>
        </row>
        <row r="4458">
          <cell r="A4458" t="str">
            <v>688038.SH</v>
          </cell>
          <cell r="B4458" t="str">
            <v>中科通达</v>
          </cell>
          <cell r="C4458">
            <v>0</v>
          </cell>
          <cell r="D4458">
            <v>0</v>
          </cell>
          <cell r="E4458">
            <v>0</v>
          </cell>
          <cell r="F4458">
            <v>11309.49</v>
          </cell>
          <cell r="G4458">
            <v>-11309.49</v>
          </cell>
        </row>
        <row r="4459">
          <cell r="A4459" t="str">
            <v>688799.SH</v>
          </cell>
          <cell r="B4459" t="str">
            <v>华纳药厂</v>
          </cell>
          <cell r="C4459">
            <v>0</v>
          </cell>
          <cell r="D4459">
            <v>0</v>
          </cell>
          <cell r="E4459">
            <v>0</v>
          </cell>
          <cell r="F4459">
            <v>-135932.86</v>
          </cell>
          <cell r="G4459">
            <v>135932.86</v>
          </cell>
        </row>
        <row r="4460">
          <cell r="A4460" t="str">
            <v>301023.SZ</v>
          </cell>
          <cell r="B4460" t="str">
            <v>江南奕帆</v>
          </cell>
          <cell r="C4460">
            <v>0</v>
          </cell>
          <cell r="D4460">
            <v>0</v>
          </cell>
          <cell r="E4460">
            <v>0</v>
          </cell>
          <cell r="F4460">
            <v>0</v>
          </cell>
          <cell r="G4460">
            <v>0</v>
          </cell>
        </row>
        <row r="4461">
          <cell r="A4461" t="str">
            <v>301025.SZ</v>
          </cell>
          <cell r="B4461" t="str">
            <v>读客文化</v>
          </cell>
          <cell r="C4461">
            <v>0</v>
          </cell>
          <cell r="D4461">
            <v>0</v>
          </cell>
          <cell r="E4461">
            <v>0</v>
          </cell>
          <cell r="F4461">
            <v>0</v>
          </cell>
          <cell r="G4461">
            <v>0</v>
          </cell>
        </row>
        <row r="4462">
          <cell r="A4462" t="str">
            <v>688793.SH</v>
          </cell>
          <cell r="B4462" t="str">
            <v>倍轻松</v>
          </cell>
          <cell r="C4462">
            <v>0</v>
          </cell>
          <cell r="D4462">
            <v>0</v>
          </cell>
          <cell r="E4462">
            <v>0</v>
          </cell>
          <cell r="F4462">
            <v>0</v>
          </cell>
          <cell r="G4462">
            <v>0</v>
          </cell>
        </row>
        <row r="4463">
          <cell r="A4463" t="str">
            <v>301026.SZ</v>
          </cell>
          <cell r="B4463" t="str">
            <v>浩通科技</v>
          </cell>
          <cell r="C4463">
            <v>0</v>
          </cell>
          <cell r="D4463">
            <v>0</v>
          </cell>
          <cell r="E4463">
            <v>0</v>
          </cell>
          <cell r="F4463">
            <v>0</v>
          </cell>
          <cell r="G4463">
            <v>0</v>
          </cell>
        </row>
        <row r="4464">
          <cell r="A4464" t="str">
            <v>301027.SZ</v>
          </cell>
          <cell r="B4464" t="str">
            <v>华蓝集团</v>
          </cell>
          <cell r="C4464">
            <v>0</v>
          </cell>
          <cell r="D4464">
            <v>0</v>
          </cell>
          <cell r="E4464">
            <v>0</v>
          </cell>
          <cell r="F4464">
            <v>179942.44</v>
          </cell>
          <cell r="G4464">
            <v>-179942.44</v>
          </cell>
        </row>
        <row r="4465">
          <cell r="A4465" t="str">
            <v>688501.SH</v>
          </cell>
          <cell r="B4465" t="str">
            <v>青达环保</v>
          </cell>
          <cell r="C4465">
            <v>0</v>
          </cell>
          <cell r="D4465">
            <v>0</v>
          </cell>
          <cell r="E4465">
            <v>0</v>
          </cell>
          <cell r="F4465">
            <v>18873.96</v>
          </cell>
          <cell r="G4465">
            <v>-18873.96</v>
          </cell>
        </row>
        <row r="4466">
          <cell r="A4466" t="str">
            <v>605365.SH</v>
          </cell>
          <cell r="B4466" t="str">
            <v>立达信</v>
          </cell>
          <cell r="C4466">
            <v>0</v>
          </cell>
          <cell r="D4466">
            <v>0</v>
          </cell>
          <cell r="E4466">
            <v>0</v>
          </cell>
          <cell r="F4466">
            <v>-3821524.14</v>
          </cell>
          <cell r="G4466">
            <v>3821524.14</v>
          </cell>
        </row>
        <row r="4467">
          <cell r="A4467" t="str">
            <v>301028.SZ</v>
          </cell>
          <cell r="B4467" t="str">
            <v>东亚机械</v>
          </cell>
          <cell r="C4467">
            <v>0</v>
          </cell>
          <cell r="D4467">
            <v>0</v>
          </cell>
          <cell r="E4467">
            <v>0</v>
          </cell>
          <cell r="F4467">
            <v>21931.72</v>
          </cell>
          <cell r="G4467">
            <v>-21931.72</v>
          </cell>
        </row>
        <row r="4468">
          <cell r="A4468" t="str">
            <v>688800.SH</v>
          </cell>
          <cell r="B4468" t="str">
            <v>瑞可达</v>
          </cell>
          <cell r="C4468">
            <v>0</v>
          </cell>
          <cell r="D4468">
            <v>0</v>
          </cell>
          <cell r="E4468">
            <v>0</v>
          </cell>
          <cell r="F4468">
            <v>515348.53</v>
          </cell>
          <cell r="G4468">
            <v>-515348.53</v>
          </cell>
        </row>
        <row r="4469">
          <cell r="A4469" t="str">
            <v>301029.SZ</v>
          </cell>
          <cell r="B4469" t="str">
            <v>怡合达</v>
          </cell>
          <cell r="C4469">
            <v>0</v>
          </cell>
          <cell r="D4469">
            <v>0</v>
          </cell>
          <cell r="E4469">
            <v>0</v>
          </cell>
          <cell r="F4469">
            <v>49137.54</v>
          </cell>
          <cell r="G4469">
            <v>-49137.54</v>
          </cell>
        </row>
        <row r="4470">
          <cell r="A4470" t="str">
            <v>301030.SZ</v>
          </cell>
          <cell r="B4470" t="str">
            <v>仕净科技</v>
          </cell>
          <cell r="C4470">
            <v>0</v>
          </cell>
          <cell r="D4470">
            <v>0</v>
          </cell>
          <cell r="E4470">
            <v>0</v>
          </cell>
          <cell r="F4470">
            <v>-2537.41</v>
          </cell>
          <cell r="G4470">
            <v>2537.41</v>
          </cell>
        </row>
        <row r="4471">
          <cell r="A4471" t="str">
            <v>301031.SZ</v>
          </cell>
          <cell r="B4471" t="str">
            <v>中熔电气</v>
          </cell>
          <cell r="C4471">
            <v>0</v>
          </cell>
          <cell r="D4471">
            <v>0</v>
          </cell>
          <cell r="E4471">
            <v>0</v>
          </cell>
          <cell r="F4471">
            <v>0</v>
          </cell>
          <cell r="G4471">
            <v>0</v>
          </cell>
        </row>
        <row r="4472">
          <cell r="A4472" t="str">
            <v>688303.SH</v>
          </cell>
          <cell r="B4472" t="str">
            <v>大全能源</v>
          </cell>
          <cell r="C4472">
            <v>0</v>
          </cell>
          <cell r="D4472">
            <v>0</v>
          </cell>
          <cell r="E4472">
            <v>0</v>
          </cell>
          <cell r="F4472">
            <v>0</v>
          </cell>
          <cell r="G4472">
            <v>0</v>
          </cell>
        </row>
        <row r="4473">
          <cell r="A4473" t="str">
            <v>301032.SZ</v>
          </cell>
          <cell r="B4473" t="str">
            <v>新柴股份</v>
          </cell>
          <cell r="C4473">
            <v>0</v>
          </cell>
          <cell r="D4473">
            <v>0</v>
          </cell>
          <cell r="E4473">
            <v>0</v>
          </cell>
          <cell r="F4473">
            <v>292107.55</v>
          </cell>
          <cell r="G4473">
            <v>-292107.55</v>
          </cell>
        </row>
        <row r="4474">
          <cell r="A4474" t="str">
            <v>301033.SZ</v>
          </cell>
          <cell r="B4474" t="str">
            <v>迈普医学</v>
          </cell>
          <cell r="C4474">
            <v>0</v>
          </cell>
          <cell r="D4474">
            <v>0</v>
          </cell>
          <cell r="E4474">
            <v>0</v>
          </cell>
          <cell r="F4474">
            <v>8545.82</v>
          </cell>
          <cell r="G4474">
            <v>-8545.82</v>
          </cell>
        </row>
        <row r="4475">
          <cell r="A4475" t="str">
            <v>688768.SH</v>
          </cell>
          <cell r="B4475" t="str">
            <v>容知日新</v>
          </cell>
          <cell r="C4475">
            <v>0</v>
          </cell>
          <cell r="D4475">
            <v>0</v>
          </cell>
          <cell r="E4475">
            <v>0</v>
          </cell>
          <cell r="F4475">
            <v>0</v>
          </cell>
          <cell r="G4475">
            <v>0</v>
          </cell>
        </row>
        <row r="4476">
          <cell r="A4476" t="str">
            <v>601825.SH</v>
          </cell>
          <cell r="B4476" t="str">
            <v>沪农商行</v>
          </cell>
          <cell r="C4476">
            <v>0</v>
          </cell>
          <cell r="D4476">
            <v>0</v>
          </cell>
          <cell r="E4476">
            <v>0</v>
          </cell>
          <cell r="F4476">
            <v>138306000</v>
          </cell>
          <cell r="G4476">
            <v>-138306000</v>
          </cell>
        </row>
        <row r="4477">
          <cell r="A4477" t="str">
            <v>605167.SH</v>
          </cell>
          <cell r="B4477" t="str">
            <v>利柏特</v>
          </cell>
          <cell r="C4477">
            <v>0</v>
          </cell>
          <cell r="D4477">
            <v>0</v>
          </cell>
          <cell r="E4477">
            <v>0</v>
          </cell>
          <cell r="F4477">
            <v>52877.48</v>
          </cell>
          <cell r="G4477">
            <v>-52877.48</v>
          </cell>
        </row>
        <row r="4478">
          <cell r="A4478" t="str">
            <v>688296.SH</v>
          </cell>
          <cell r="B4478" t="str">
            <v>和达科技</v>
          </cell>
          <cell r="C4478">
            <v>0</v>
          </cell>
          <cell r="D4478">
            <v>0</v>
          </cell>
          <cell r="E4478">
            <v>0</v>
          </cell>
          <cell r="F4478">
            <v>0</v>
          </cell>
          <cell r="G4478">
            <v>0</v>
          </cell>
        </row>
        <row r="4479">
          <cell r="A4479" t="str">
            <v>688718.SH</v>
          </cell>
          <cell r="B4479" t="str">
            <v>唯赛勃</v>
          </cell>
          <cell r="C4479">
            <v>0</v>
          </cell>
          <cell r="D4479">
            <v>0</v>
          </cell>
          <cell r="E4479">
            <v>0</v>
          </cell>
          <cell r="F4479">
            <v>-151205.53</v>
          </cell>
          <cell r="G4479">
            <v>151205.53</v>
          </cell>
        </row>
        <row r="4480">
          <cell r="A4480" t="str">
            <v>301035.SZ</v>
          </cell>
          <cell r="B4480" t="str">
            <v>润丰股份</v>
          </cell>
          <cell r="C4480">
            <v>0</v>
          </cell>
          <cell r="D4480">
            <v>0</v>
          </cell>
          <cell r="E4480">
            <v>0</v>
          </cell>
          <cell r="F4480">
            <v>-6576.44</v>
          </cell>
          <cell r="G4480">
            <v>6576.44</v>
          </cell>
        </row>
        <row r="4481">
          <cell r="A4481" t="str">
            <v>688071.SH</v>
          </cell>
          <cell r="B4481" t="str">
            <v>华依科技</v>
          </cell>
          <cell r="C4481">
            <v>0</v>
          </cell>
          <cell r="D4481">
            <v>0</v>
          </cell>
          <cell r="E4481">
            <v>0</v>
          </cell>
          <cell r="F4481">
            <v>134212.44</v>
          </cell>
          <cell r="G4481">
            <v>-134212.44</v>
          </cell>
        </row>
        <row r="4482">
          <cell r="A4482" t="str">
            <v>301036.SZ</v>
          </cell>
          <cell r="B4482" t="str">
            <v>双乐股份</v>
          </cell>
          <cell r="C4482">
            <v>0</v>
          </cell>
          <cell r="D4482">
            <v>0</v>
          </cell>
          <cell r="E4482">
            <v>0</v>
          </cell>
          <cell r="F4482">
            <v>0</v>
          </cell>
          <cell r="G4482">
            <v>0</v>
          </cell>
        </row>
        <row r="4483">
          <cell r="A4483" t="str">
            <v>301037.SZ</v>
          </cell>
          <cell r="B4483" t="str">
            <v>保立佳</v>
          </cell>
          <cell r="C4483">
            <v>0</v>
          </cell>
          <cell r="D4483">
            <v>0</v>
          </cell>
          <cell r="E4483">
            <v>0</v>
          </cell>
          <cell r="F4483">
            <v>22211.1</v>
          </cell>
          <cell r="G4483">
            <v>-22211.1</v>
          </cell>
        </row>
        <row r="4484">
          <cell r="A4484" t="str">
            <v>301038.SZ</v>
          </cell>
          <cell r="B4484" t="str">
            <v>深水规院</v>
          </cell>
          <cell r="C4484">
            <v>0</v>
          </cell>
          <cell r="D4484">
            <v>0</v>
          </cell>
          <cell r="E4484">
            <v>0</v>
          </cell>
          <cell r="F4484">
            <v>-99880.96</v>
          </cell>
          <cell r="G4484">
            <v>99880.96</v>
          </cell>
        </row>
        <row r="4485">
          <cell r="A4485" t="str">
            <v>688511.SH</v>
          </cell>
          <cell r="B4485" t="str">
            <v>天微电子</v>
          </cell>
          <cell r="C4485">
            <v>0</v>
          </cell>
          <cell r="D4485">
            <v>0</v>
          </cell>
          <cell r="E4485">
            <v>0</v>
          </cell>
          <cell r="F4485">
            <v>74846.77</v>
          </cell>
          <cell r="G4485">
            <v>-74846.77</v>
          </cell>
        </row>
        <row r="4486">
          <cell r="A4486" t="str">
            <v>688509.SH</v>
          </cell>
          <cell r="B4486" t="str">
            <v>正元地信</v>
          </cell>
          <cell r="C4486">
            <v>0</v>
          </cell>
          <cell r="D4486">
            <v>0</v>
          </cell>
          <cell r="E4486">
            <v>0</v>
          </cell>
          <cell r="F4486">
            <v>1500</v>
          </cell>
          <cell r="G4486">
            <v>-1500</v>
          </cell>
        </row>
        <row r="4487">
          <cell r="A4487" t="str">
            <v>688670.SH</v>
          </cell>
          <cell r="B4487" t="str">
            <v>金迪克</v>
          </cell>
          <cell r="C4487">
            <v>0</v>
          </cell>
          <cell r="D4487">
            <v>0</v>
          </cell>
          <cell r="E4487">
            <v>0</v>
          </cell>
          <cell r="F4487">
            <v>-46760.24</v>
          </cell>
          <cell r="G4487">
            <v>46760.24</v>
          </cell>
        </row>
        <row r="4488">
          <cell r="A4488" t="str">
            <v>001212.SZ</v>
          </cell>
          <cell r="B4488" t="str">
            <v>中旗新材</v>
          </cell>
          <cell r="C4488">
            <v>0</v>
          </cell>
          <cell r="D4488">
            <v>0</v>
          </cell>
          <cell r="E4488">
            <v>0</v>
          </cell>
          <cell r="F4488">
            <v>28523.18</v>
          </cell>
          <cell r="G4488">
            <v>-28523.18</v>
          </cell>
        </row>
        <row r="4489">
          <cell r="A4489" t="str">
            <v>300774.SZ</v>
          </cell>
          <cell r="B4489" t="str">
            <v>倍杰特</v>
          </cell>
          <cell r="C4489">
            <v>0</v>
          </cell>
          <cell r="D4489">
            <v>0</v>
          </cell>
          <cell r="E4489">
            <v>0</v>
          </cell>
          <cell r="F4489">
            <v>0</v>
          </cell>
          <cell r="G4489">
            <v>0</v>
          </cell>
        </row>
        <row r="4490">
          <cell r="A4490" t="str">
            <v>301024.SZ</v>
          </cell>
          <cell r="B4490" t="str">
            <v>霍普股份</v>
          </cell>
          <cell r="C4490">
            <v>0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</row>
        <row r="4491">
          <cell r="A4491" t="str">
            <v>301040.SZ</v>
          </cell>
          <cell r="B4491" t="str">
            <v>中环海陆</v>
          </cell>
          <cell r="C4491">
            <v>0</v>
          </cell>
          <cell r="D4491">
            <v>0</v>
          </cell>
          <cell r="E4491">
            <v>0</v>
          </cell>
          <cell r="F4491">
            <v>3299353.03</v>
          </cell>
          <cell r="G4491">
            <v>-3299353.03</v>
          </cell>
        </row>
        <row r="4492">
          <cell r="A4492" t="str">
            <v>605507.SH</v>
          </cell>
          <cell r="B4492" t="str">
            <v>国邦医药</v>
          </cell>
          <cell r="C4492">
            <v>0</v>
          </cell>
          <cell r="D4492">
            <v>0</v>
          </cell>
          <cell r="E4492">
            <v>0</v>
          </cell>
          <cell r="F4492">
            <v>448748.24</v>
          </cell>
          <cell r="G4492">
            <v>-448748.24</v>
          </cell>
        </row>
        <row r="4493">
          <cell r="A4493" t="str">
            <v>605577.SH</v>
          </cell>
          <cell r="B4493" t="str">
            <v>龙版传媒</v>
          </cell>
          <cell r="C4493">
            <v>0</v>
          </cell>
          <cell r="D4493">
            <v>0</v>
          </cell>
          <cell r="E4493">
            <v>0</v>
          </cell>
          <cell r="F4493">
            <v>109620.47</v>
          </cell>
          <cell r="G4493">
            <v>-109620.47</v>
          </cell>
        </row>
        <row r="4494">
          <cell r="A4494" t="str">
            <v>688385.SH</v>
          </cell>
          <cell r="B4494" t="str">
            <v>复旦微电</v>
          </cell>
          <cell r="C4494">
            <v>0</v>
          </cell>
          <cell r="D4494">
            <v>0</v>
          </cell>
          <cell r="E4494">
            <v>0</v>
          </cell>
          <cell r="F4494">
            <v>160177.55</v>
          </cell>
          <cell r="G4494">
            <v>-160177.55</v>
          </cell>
        </row>
        <row r="4495">
          <cell r="A4495" t="str">
            <v>300994.SZ</v>
          </cell>
          <cell r="B4495" t="str">
            <v>久祺股份</v>
          </cell>
          <cell r="C4495">
            <v>0</v>
          </cell>
          <cell r="D4495">
            <v>0</v>
          </cell>
          <cell r="E4495">
            <v>0</v>
          </cell>
          <cell r="F4495">
            <v>89405.06</v>
          </cell>
          <cell r="G4495">
            <v>-89405.06</v>
          </cell>
        </row>
        <row r="4496">
          <cell r="A4496" t="str">
            <v>301041.SZ</v>
          </cell>
          <cell r="B4496" t="str">
            <v>金百泽</v>
          </cell>
          <cell r="C4496">
            <v>0</v>
          </cell>
          <cell r="D4496">
            <v>0</v>
          </cell>
          <cell r="E4496">
            <v>0</v>
          </cell>
          <cell r="F4496">
            <v>-31365.1</v>
          </cell>
          <cell r="G4496">
            <v>31365.1</v>
          </cell>
        </row>
        <row r="4497">
          <cell r="A4497" t="str">
            <v>688778.SH</v>
          </cell>
          <cell r="B4497" t="str">
            <v>厦钨新能</v>
          </cell>
          <cell r="C4497">
            <v>0</v>
          </cell>
          <cell r="D4497">
            <v>0</v>
          </cell>
          <cell r="E4497">
            <v>0</v>
          </cell>
          <cell r="F4497">
            <v>0</v>
          </cell>
          <cell r="G4497">
            <v>0</v>
          </cell>
        </row>
        <row r="4498">
          <cell r="A4498" t="str">
            <v>688148.SH</v>
          </cell>
          <cell r="B4498" t="str">
            <v>芳源股份</v>
          </cell>
          <cell r="C4498">
            <v>0</v>
          </cell>
          <cell r="D4498">
            <v>0</v>
          </cell>
          <cell r="E4498">
            <v>0</v>
          </cell>
          <cell r="F4498">
            <v>-28920.47</v>
          </cell>
          <cell r="G4498">
            <v>28920.47</v>
          </cell>
        </row>
        <row r="4499">
          <cell r="A4499" t="str">
            <v>300814.SZ</v>
          </cell>
          <cell r="B4499" t="str">
            <v>中富电路</v>
          </cell>
          <cell r="C4499">
            <v>0</v>
          </cell>
          <cell r="D4499">
            <v>0</v>
          </cell>
          <cell r="E4499">
            <v>0</v>
          </cell>
          <cell r="F4499">
            <v>-593208.89</v>
          </cell>
          <cell r="G4499">
            <v>593208.89</v>
          </cell>
        </row>
        <row r="4500">
          <cell r="A4500" t="str">
            <v>605589.SH</v>
          </cell>
          <cell r="B4500" t="str">
            <v>圣泉集团</v>
          </cell>
          <cell r="C4500">
            <v>0</v>
          </cell>
          <cell r="D4500">
            <v>0</v>
          </cell>
          <cell r="E4500">
            <v>0</v>
          </cell>
          <cell r="F4500">
            <v>673168.38</v>
          </cell>
          <cell r="G4500">
            <v>-673168.38</v>
          </cell>
        </row>
        <row r="4501">
          <cell r="A4501" t="str">
            <v>688779.SH</v>
          </cell>
          <cell r="B4501" t="str">
            <v>长远锂科</v>
          </cell>
          <cell r="C4501">
            <v>0</v>
          </cell>
          <cell r="D4501">
            <v>0</v>
          </cell>
          <cell r="E4501">
            <v>0</v>
          </cell>
          <cell r="F4501">
            <v>-39424.61</v>
          </cell>
          <cell r="G4501">
            <v>39424.61</v>
          </cell>
        </row>
        <row r="4502">
          <cell r="A4502" t="str">
            <v>301042.SZ</v>
          </cell>
          <cell r="B4502" t="str">
            <v>安联锐视</v>
          </cell>
          <cell r="C4502">
            <v>0</v>
          </cell>
          <cell r="D4502">
            <v>0</v>
          </cell>
          <cell r="E4502">
            <v>0</v>
          </cell>
          <cell r="F4502">
            <v>-6023.94</v>
          </cell>
          <cell r="G4502">
            <v>6023.94</v>
          </cell>
        </row>
        <row r="4503">
          <cell r="A4503" t="str">
            <v>001211.SZ</v>
          </cell>
          <cell r="B4503" t="str">
            <v>双枪科技</v>
          </cell>
          <cell r="C4503">
            <v>0</v>
          </cell>
          <cell r="D4503">
            <v>0</v>
          </cell>
          <cell r="E4503">
            <v>0</v>
          </cell>
          <cell r="F4503">
            <v>-1274767.44</v>
          </cell>
          <cell r="G4503">
            <v>1274767.44</v>
          </cell>
        </row>
        <row r="4504">
          <cell r="A4504" t="str">
            <v>300964.SZ</v>
          </cell>
          <cell r="B4504" t="str">
            <v>本川智能</v>
          </cell>
          <cell r="C4504">
            <v>0</v>
          </cell>
          <cell r="D4504">
            <v>0</v>
          </cell>
          <cell r="E4504">
            <v>0</v>
          </cell>
          <cell r="F4504">
            <v>-188377.17</v>
          </cell>
          <cell r="G4504">
            <v>188377.17</v>
          </cell>
        </row>
        <row r="4505">
          <cell r="A4505" t="str">
            <v>301043.SZ</v>
          </cell>
          <cell r="B4505" t="str">
            <v>绿岛风</v>
          </cell>
          <cell r="C4505">
            <v>0</v>
          </cell>
          <cell r="D4505">
            <v>0</v>
          </cell>
          <cell r="E4505">
            <v>0</v>
          </cell>
          <cell r="F4505">
            <v>137573</v>
          </cell>
          <cell r="G4505">
            <v>-137573</v>
          </cell>
        </row>
        <row r="4506">
          <cell r="A4506" t="str">
            <v>688787.SH</v>
          </cell>
          <cell r="B4506" t="str">
            <v>海天瑞声</v>
          </cell>
          <cell r="C4506">
            <v>0</v>
          </cell>
          <cell r="D4506">
            <v>0</v>
          </cell>
          <cell r="E4506">
            <v>0</v>
          </cell>
          <cell r="F4506">
            <v>-73230.61</v>
          </cell>
          <cell r="G4506">
            <v>73230.61</v>
          </cell>
        </row>
        <row r="4507">
          <cell r="A4507" t="str">
            <v>688798.SH</v>
          </cell>
          <cell r="B4507" t="str">
            <v>艾为电子</v>
          </cell>
          <cell r="C4507">
            <v>0</v>
          </cell>
          <cell r="D4507">
            <v>0</v>
          </cell>
          <cell r="E4507">
            <v>0</v>
          </cell>
          <cell r="F4507">
            <v>0</v>
          </cell>
          <cell r="G4507">
            <v>0</v>
          </cell>
        </row>
        <row r="4508">
          <cell r="A4508" t="str">
            <v>301045.SZ</v>
          </cell>
          <cell r="B4508" t="str">
            <v>天禄科技</v>
          </cell>
          <cell r="C4508">
            <v>0</v>
          </cell>
          <cell r="D4508">
            <v>0</v>
          </cell>
          <cell r="E4508">
            <v>0</v>
          </cell>
          <cell r="F4508">
            <v>-770963.88</v>
          </cell>
          <cell r="G4508">
            <v>770963.88</v>
          </cell>
        </row>
        <row r="4509">
          <cell r="A4509" t="str">
            <v>605069.SH</v>
          </cell>
          <cell r="B4509" t="str">
            <v>正和生态</v>
          </cell>
          <cell r="C4509">
            <v>0</v>
          </cell>
          <cell r="D4509">
            <v>0</v>
          </cell>
          <cell r="E4509">
            <v>0</v>
          </cell>
          <cell r="F4509">
            <v>981.88</v>
          </cell>
          <cell r="G4509">
            <v>-981.88</v>
          </cell>
        </row>
        <row r="4510">
          <cell r="A4510" t="str">
            <v>605588.SH</v>
          </cell>
          <cell r="B4510" t="str">
            <v>冠石科技</v>
          </cell>
          <cell r="C4510">
            <v>0</v>
          </cell>
          <cell r="D4510">
            <v>0</v>
          </cell>
          <cell r="E4510">
            <v>0</v>
          </cell>
          <cell r="F4510">
            <v>-15645.79</v>
          </cell>
          <cell r="G4510">
            <v>15645.79</v>
          </cell>
        </row>
        <row r="4511">
          <cell r="A4511" t="str">
            <v>688733.SH</v>
          </cell>
          <cell r="B4511" t="str">
            <v>壹石通</v>
          </cell>
          <cell r="C4511">
            <v>0</v>
          </cell>
          <cell r="D4511">
            <v>0</v>
          </cell>
          <cell r="E4511">
            <v>0</v>
          </cell>
          <cell r="F4511">
            <v>-449034.57</v>
          </cell>
          <cell r="G4511">
            <v>449034.57</v>
          </cell>
        </row>
        <row r="4512">
          <cell r="A4512" t="str">
            <v>301046.SZ</v>
          </cell>
          <cell r="B4512" t="str">
            <v>能辉科技</v>
          </cell>
          <cell r="C4512">
            <v>0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</row>
        <row r="4513">
          <cell r="A4513" t="str">
            <v>001213.SZ</v>
          </cell>
          <cell r="B4513" t="str">
            <v>中铁特货</v>
          </cell>
          <cell r="C4513">
            <v>0</v>
          </cell>
          <cell r="D4513">
            <v>0</v>
          </cell>
          <cell r="E4513">
            <v>0</v>
          </cell>
          <cell r="F4513">
            <v>91428.45</v>
          </cell>
          <cell r="G4513">
            <v>-91428.45</v>
          </cell>
        </row>
        <row r="4514">
          <cell r="A4514" t="str">
            <v>688728.SH</v>
          </cell>
          <cell r="B4514" t="str">
            <v>格科微</v>
          </cell>
          <cell r="C4514">
            <v>0</v>
          </cell>
          <cell r="D4514">
            <v>0</v>
          </cell>
          <cell r="E4514">
            <v>0</v>
          </cell>
          <cell r="F4514">
            <v>12202</v>
          </cell>
          <cell r="G4514">
            <v>-12202</v>
          </cell>
        </row>
        <row r="4515">
          <cell r="A4515" t="str">
            <v>301047.SZ</v>
          </cell>
          <cell r="B4515" t="str">
            <v>义翘神州</v>
          </cell>
          <cell r="C4515">
            <v>0</v>
          </cell>
          <cell r="D4515">
            <v>0</v>
          </cell>
          <cell r="E4515">
            <v>0</v>
          </cell>
          <cell r="F4515">
            <v>0</v>
          </cell>
          <cell r="G4515">
            <v>0</v>
          </cell>
        </row>
        <row r="4516">
          <cell r="A4516" t="str">
            <v>300844.SZ</v>
          </cell>
          <cell r="B4516" t="str">
            <v>山水比德</v>
          </cell>
          <cell r="C4516">
            <v>0</v>
          </cell>
          <cell r="D4516">
            <v>0</v>
          </cell>
          <cell r="E4516">
            <v>0</v>
          </cell>
          <cell r="F4516">
            <v>0</v>
          </cell>
          <cell r="G4516">
            <v>0</v>
          </cell>
        </row>
        <row r="4517">
          <cell r="A4517" t="str">
            <v>301048.SZ</v>
          </cell>
          <cell r="B4517" t="str">
            <v>金鹰重工</v>
          </cell>
          <cell r="C4517">
            <v>0</v>
          </cell>
          <cell r="D4517">
            <v>0</v>
          </cell>
          <cell r="E4517">
            <v>0</v>
          </cell>
          <cell r="F4517">
            <v>13772616.05</v>
          </cell>
          <cell r="G4517">
            <v>-13772616.05</v>
          </cell>
        </row>
        <row r="4518">
          <cell r="A4518" t="str">
            <v>601728.SH</v>
          </cell>
          <cell r="B4518" t="str">
            <v>中国电信</v>
          </cell>
          <cell r="C4518">
            <v>0</v>
          </cell>
          <cell r="D4518">
            <v>0</v>
          </cell>
          <cell r="E4518">
            <v>0</v>
          </cell>
          <cell r="F4518">
            <v>761335189</v>
          </cell>
          <cell r="G4518">
            <v>-761335189</v>
          </cell>
        </row>
        <row r="4519">
          <cell r="A4519" t="str">
            <v>605580.SH</v>
          </cell>
          <cell r="B4519" t="str">
            <v>恒盛能源</v>
          </cell>
          <cell r="C4519">
            <v>0</v>
          </cell>
          <cell r="D4519">
            <v>0</v>
          </cell>
          <cell r="E4519">
            <v>0</v>
          </cell>
          <cell r="F4519">
            <v>1072595.37</v>
          </cell>
          <cell r="G4519">
            <v>-1072595.37</v>
          </cell>
        </row>
        <row r="4520">
          <cell r="A4520" t="str">
            <v>688766.SH</v>
          </cell>
          <cell r="B4520" t="str">
            <v>普冉股份</v>
          </cell>
          <cell r="C4520">
            <v>0</v>
          </cell>
          <cell r="D4520">
            <v>0</v>
          </cell>
          <cell r="E4520">
            <v>0</v>
          </cell>
          <cell r="F4520">
            <v>0</v>
          </cell>
          <cell r="G4520">
            <v>0</v>
          </cell>
        </row>
        <row r="4521">
          <cell r="A4521" t="str">
            <v>688786.SH</v>
          </cell>
          <cell r="B4521" t="str">
            <v>悦安新材</v>
          </cell>
          <cell r="C4521">
            <v>0</v>
          </cell>
          <cell r="D4521">
            <v>0</v>
          </cell>
          <cell r="E4521">
            <v>0</v>
          </cell>
          <cell r="F4521">
            <v>0</v>
          </cell>
          <cell r="G4521">
            <v>0</v>
          </cell>
        </row>
        <row r="4522">
          <cell r="A4522" t="str">
            <v>301049.SZ</v>
          </cell>
          <cell r="B4522" t="str">
            <v>超越科技</v>
          </cell>
          <cell r="C4522">
            <v>0</v>
          </cell>
          <cell r="D4522">
            <v>0</v>
          </cell>
          <cell r="E4522">
            <v>0</v>
          </cell>
          <cell r="F4522">
            <v>0</v>
          </cell>
          <cell r="G4522">
            <v>0</v>
          </cell>
        </row>
        <row r="4523">
          <cell r="A4523" t="str">
            <v>301050.SZ</v>
          </cell>
          <cell r="B4523" t="str">
            <v>雷电微力</v>
          </cell>
          <cell r="C4523">
            <v>0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</row>
        <row r="4524">
          <cell r="A4524" t="str">
            <v>301051.SZ</v>
          </cell>
          <cell r="B4524" t="str">
            <v>信濠光电</v>
          </cell>
          <cell r="C4524">
            <v>0</v>
          </cell>
          <cell r="D4524">
            <v>0</v>
          </cell>
          <cell r="E4524">
            <v>0</v>
          </cell>
          <cell r="F4524">
            <v>3296779.47</v>
          </cell>
          <cell r="G4524">
            <v>-3296779.47</v>
          </cell>
        </row>
        <row r="4525">
          <cell r="A4525" t="str">
            <v>301052.SZ</v>
          </cell>
          <cell r="B4525" t="str">
            <v>果麦文化</v>
          </cell>
          <cell r="C4525">
            <v>0</v>
          </cell>
          <cell r="D4525">
            <v>0</v>
          </cell>
          <cell r="E4525">
            <v>0</v>
          </cell>
          <cell r="F4525">
            <v>8619.38</v>
          </cell>
          <cell r="G4525">
            <v>-8619.38</v>
          </cell>
        </row>
        <row r="4526">
          <cell r="A4526" t="str">
            <v>605598.SH</v>
          </cell>
          <cell r="B4526" t="str">
            <v>上海港湾</v>
          </cell>
          <cell r="C4526">
            <v>0</v>
          </cell>
          <cell r="D4526">
            <v>0</v>
          </cell>
          <cell r="E4526">
            <v>0</v>
          </cell>
          <cell r="F4526">
            <v>-35719.53</v>
          </cell>
          <cell r="G4526">
            <v>35719.53</v>
          </cell>
        </row>
        <row r="4527">
          <cell r="A4527" t="str">
            <v>688776.SH</v>
          </cell>
          <cell r="B4527" t="str">
            <v>国光电气</v>
          </cell>
          <cell r="C4527">
            <v>0</v>
          </cell>
          <cell r="D4527">
            <v>0</v>
          </cell>
          <cell r="E4527">
            <v>0</v>
          </cell>
          <cell r="F4527">
            <v>0</v>
          </cell>
          <cell r="G4527">
            <v>0</v>
          </cell>
        </row>
        <row r="4528">
          <cell r="A4528" t="str">
            <v>301053.SZ</v>
          </cell>
          <cell r="B4528" t="str">
            <v>远信工业</v>
          </cell>
          <cell r="C4528">
            <v>0</v>
          </cell>
          <cell r="D4528">
            <v>0</v>
          </cell>
          <cell r="E4528">
            <v>0</v>
          </cell>
          <cell r="F4528">
            <v>0</v>
          </cell>
          <cell r="G4528">
            <v>0</v>
          </cell>
        </row>
        <row r="4529">
          <cell r="A4529" t="str">
            <v>688711.SH</v>
          </cell>
          <cell r="B4529" t="str">
            <v>宏微科技</v>
          </cell>
          <cell r="C4529">
            <v>0</v>
          </cell>
          <cell r="D4529">
            <v>0</v>
          </cell>
          <cell r="E4529">
            <v>0</v>
          </cell>
          <cell r="F4529">
            <v>352152.86</v>
          </cell>
          <cell r="G4529">
            <v>-352152.86</v>
          </cell>
        </row>
        <row r="4530">
          <cell r="A4530" t="str">
            <v>301055.SZ</v>
          </cell>
          <cell r="B4530" t="str">
            <v>张小泉</v>
          </cell>
          <cell r="C4530">
            <v>0</v>
          </cell>
          <cell r="D4530">
            <v>0</v>
          </cell>
          <cell r="E4530">
            <v>0</v>
          </cell>
          <cell r="F4530">
            <v>17243.81</v>
          </cell>
          <cell r="G4530">
            <v>-17243.81</v>
          </cell>
        </row>
        <row r="4531">
          <cell r="A4531" t="str">
            <v>301056.SZ</v>
          </cell>
          <cell r="B4531" t="str">
            <v>森赫股份</v>
          </cell>
          <cell r="C4531">
            <v>0</v>
          </cell>
          <cell r="D4531">
            <v>0</v>
          </cell>
          <cell r="E4531">
            <v>0</v>
          </cell>
          <cell r="F4531">
            <v>49738.28</v>
          </cell>
          <cell r="G4531">
            <v>-49738.28</v>
          </cell>
        </row>
        <row r="4532">
          <cell r="A4532" t="str">
            <v>688121.SH</v>
          </cell>
          <cell r="B4532" t="str">
            <v>卓然股份</v>
          </cell>
          <cell r="C4532">
            <v>0</v>
          </cell>
          <cell r="D4532">
            <v>0</v>
          </cell>
          <cell r="E4532">
            <v>0</v>
          </cell>
          <cell r="F4532">
            <v>-18085.81</v>
          </cell>
          <cell r="G4532">
            <v>18085.81</v>
          </cell>
        </row>
        <row r="4533">
          <cell r="A4533" t="str">
            <v>688187.SH</v>
          </cell>
          <cell r="B4533" t="str">
            <v>时代电气</v>
          </cell>
          <cell r="C4533">
            <v>0</v>
          </cell>
          <cell r="D4533">
            <v>0</v>
          </cell>
          <cell r="E4533">
            <v>0</v>
          </cell>
          <cell r="F4533">
            <v>-330728</v>
          </cell>
          <cell r="G4533">
            <v>330728</v>
          </cell>
        </row>
        <row r="4534">
          <cell r="A4534" t="str">
            <v>001215.SZ</v>
          </cell>
          <cell r="B4534" t="str">
            <v>千味央厨</v>
          </cell>
          <cell r="C4534">
            <v>0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</row>
        <row r="4535">
          <cell r="A4535" t="str">
            <v>605599.SH</v>
          </cell>
          <cell r="B4535" t="str">
            <v>菜百股份</v>
          </cell>
          <cell r="C4535">
            <v>0</v>
          </cell>
          <cell r="D4535">
            <v>0</v>
          </cell>
          <cell r="E4535">
            <v>0</v>
          </cell>
          <cell r="F4535">
            <v>37149.36</v>
          </cell>
          <cell r="G4535">
            <v>-37149.36</v>
          </cell>
        </row>
        <row r="4536">
          <cell r="A4536" t="str">
            <v>301057.SZ</v>
          </cell>
          <cell r="B4536" t="str">
            <v>汇隆新材</v>
          </cell>
          <cell r="C4536">
            <v>0</v>
          </cell>
          <cell r="D4536">
            <v>0</v>
          </cell>
          <cell r="E4536">
            <v>0</v>
          </cell>
          <cell r="F4536">
            <v>0</v>
          </cell>
          <cell r="G4536">
            <v>0</v>
          </cell>
        </row>
        <row r="4537">
          <cell r="A4537" t="str">
            <v>688091.SH</v>
          </cell>
          <cell r="B4537" t="str">
            <v>上海谊众</v>
          </cell>
          <cell r="C4537">
            <v>0</v>
          </cell>
          <cell r="D4537">
            <v>0</v>
          </cell>
          <cell r="E4537">
            <v>0</v>
          </cell>
          <cell r="F4537">
            <v>0</v>
          </cell>
          <cell r="G4537">
            <v>0</v>
          </cell>
        </row>
        <row r="4538">
          <cell r="A4538" t="str">
            <v>301058.SZ</v>
          </cell>
          <cell r="B4538" t="str">
            <v>中粮工科</v>
          </cell>
          <cell r="C4538">
            <v>0</v>
          </cell>
          <cell r="D4538">
            <v>0</v>
          </cell>
          <cell r="E4538">
            <v>0</v>
          </cell>
          <cell r="F4538">
            <v>24226.02</v>
          </cell>
          <cell r="G4538">
            <v>-24226.02</v>
          </cell>
        </row>
        <row r="4539">
          <cell r="A4539" t="str">
            <v>688767.SH</v>
          </cell>
          <cell r="B4539" t="str">
            <v>博拓生物</v>
          </cell>
          <cell r="C4539">
            <v>0</v>
          </cell>
          <cell r="D4539">
            <v>0</v>
          </cell>
          <cell r="E4539">
            <v>0</v>
          </cell>
          <cell r="F4539">
            <v>0</v>
          </cell>
          <cell r="G4539">
            <v>0</v>
          </cell>
        </row>
        <row r="4540">
          <cell r="A4540" t="str">
            <v>688103.SH</v>
          </cell>
          <cell r="B4540" t="str">
            <v>国力股份</v>
          </cell>
          <cell r="C4540">
            <v>0</v>
          </cell>
          <cell r="D4540">
            <v>0</v>
          </cell>
          <cell r="E4540">
            <v>0</v>
          </cell>
          <cell r="F4540">
            <v>2297.3</v>
          </cell>
          <cell r="G4540">
            <v>-2297.3</v>
          </cell>
        </row>
        <row r="4541">
          <cell r="A4541" t="str">
            <v>688622.SH</v>
          </cell>
          <cell r="B4541" t="str">
            <v>禾信仪器</v>
          </cell>
          <cell r="C4541">
            <v>0</v>
          </cell>
          <cell r="D4541">
            <v>0</v>
          </cell>
          <cell r="E4541">
            <v>0</v>
          </cell>
          <cell r="F4541">
            <v>-13439</v>
          </cell>
          <cell r="G4541">
            <v>13439</v>
          </cell>
        </row>
        <row r="4542">
          <cell r="A4542" t="str">
            <v>301059.SZ</v>
          </cell>
          <cell r="B4542" t="str">
            <v>金三江</v>
          </cell>
          <cell r="C4542">
            <v>0</v>
          </cell>
          <cell r="D4542">
            <v>0</v>
          </cell>
          <cell r="E4542">
            <v>0</v>
          </cell>
          <cell r="F4542">
            <v>0</v>
          </cell>
          <cell r="G4542">
            <v>0</v>
          </cell>
        </row>
        <row r="4543">
          <cell r="A4543" t="str">
            <v>301060.SZ</v>
          </cell>
          <cell r="B4543" t="str">
            <v>兰卫医学</v>
          </cell>
          <cell r="C4543">
            <v>0</v>
          </cell>
          <cell r="D4543">
            <v>0</v>
          </cell>
          <cell r="E4543">
            <v>0</v>
          </cell>
          <cell r="F4543">
            <v>856377.43</v>
          </cell>
          <cell r="G4543">
            <v>-856377.43</v>
          </cell>
        </row>
        <row r="4544">
          <cell r="A4544" t="str">
            <v>688707.SH</v>
          </cell>
          <cell r="B4544" t="str">
            <v>振华新材</v>
          </cell>
          <cell r="C4544">
            <v>0</v>
          </cell>
          <cell r="D4544">
            <v>0</v>
          </cell>
          <cell r="E4544">
            <v>0</v>
          </cell>
          <cell r="F4544">
            <v>0</v>
          </cell>
          <cell r="G4544">
            <v>0</v>
          </cell>
        </row>
        <row r="4545">
          <cell r="A4545" t="str">
            <v>600955.SH</v>
          </cell>
          <cell r="B4545" t="str">
            <v>维远股份</v>
          </cell>
          <cell r="C4545">
            <v>0</v>
          </cell>
          <cell r="D4545">
            <v>0</v>
          </cell>
          <cell r="E4545">
            <v>0</v>
          </cell>
          <cell r="F4545">
            <v>0</v>
          </cell>
          <cell r="G4545">
            <v>0</v>
          </cell>
        </row>
        <row r="4546">
          <cell r="A4546" t="str">
            <v>605033.SH</v>
          </cell>
          <cell r="B4546" t="str">
            <v>美邦股份</v>
          </cell>
          <cell r="C4546">
            <v>0</v>
          </cell>
          <cell r="D4546">
            <v>0</v>
          </cell>
          <cell r="E4546">
            <v>0</v>
          </cell>
          <cell r="F4546">
            <v>0</v>
          </cell>
          <cell r="G4546">
            <v>0</v>
          </cell>
        </row>
        <row r="4547">
          <cell r="A4547" t="str">
            <v>301062.SZ</v>
          </cell>
          <cell r="B4547" t="str">
            <v>上海艾录</v>
          </cell>
          <cell r="C4547">
            <v>0</v>
          </cell>
          <cell r="D4547">
            <v>0</v>
          </cell>
          <cell r="E4547">
            <v>0</v>
          </cell>
          <cell r="F4547">
            <v>159570.03</v>
          </cell>
          <cell r="G4547">
            <v>-159570.03</v>
          </cell>
        </row>
        <row r="4548">
          <cell r="A4548" t="str">
            <v>301061.SZ</v>
          </cell>
          <cell r="B4548" t="str">
            <v>匠心家居</v>
          </cell>
          <cell r="C4548">
            <v>0</v>
          </cell>
          <cell r="D4548">
            <v>0</v>
          </cell>
          <cell r="E4548">
            <v>0</v>
          </cell>
          <cell r="F4548">
            <v>-100419.76</v>
          </cell>
          <cell r="G4548">
            <v>100419.76</v>
          </cell>
        </row>
        <row r="4549">
          <cell r="A4549" t="str">
            <v>688701.SH</v>
          </cell>
          <cell r="B4549" t="str">
            <v>卓锦股份</v>
          </cell>
          <cell r="C4549">
            <v>0</v>
          </cell>
          <cell r="D4549">
            <v>0</v>
          </cell>
          <cell r="E4549">
            <v>0</v>
          </cell>
          <cell r="F4549">
            <v>0</v>
          </cell>
          <cell r="G4549">
            <v>0</v>
          </cell>
        </row>
        <row r="4550">
          <cell r="A4550" t="str">
            <v>300854.SZ</v>
          </cell>
          <cell r="B4550" t="str">
            <v>中兰环保</v>
          </cell>
          <cell r="C4550">
            <v>0</v>
          </cell>
          <cell r="D4550">
            <v>0</v>
          </cell>
          <cell r="E4550">
            <v>0</v>
          </cell>
          <cell r="F4550">
            <v>6266.67</v>
          </cell>
          <cell r="G4550">
            <v>-6266.67</v>
          </cell>
        </row>
        <row r="4551">
          <cell r="A4551" t="str">
            <v>688697.SH</v>
          </cell>
          <cell r="B4551" t="str">
            <v>纽威数控</v>
          </cell>
          <cell r="C4551">
            <v>0</v>
          </cell>
          <cell r="D4551">
            <v>0</v>
          </cell>
          <cell r="E4551">
            <v>0</v>
          </cell>
          <cell r="F4551">
            <v>-575612.49</v>
          </cell>
          <cell r="G4551">
            <v>575612.49</v>
          </cell>
        </row>
        <row r="4552">
          <cell r="A4552" t="str">
            <v>301063.SZ</v>
          </cell>
          <cell r="B4552" t="str">
            <v>海锅股份</v>
          </cell>
          <cell r="C4552">
            <v>0</v>
          </cell>
          <cell r="D4552">
            <v>0</v>
          </cell>
          <cell r="E4552">
            <v>0</v>
          </cell>
          <cell r="F4552">
            <v>893386.11</v>
          </cell>
          <cell r="G4552">
            <v>-893386.11</v>
          </cell>
        </row>
        <row r="4553">
          <cell r="A4553" t="str">
            <v>001216.SZ</v>
          </cell>
          <cell r="B4553" t="str">
            <v>华瓷股份</v>
          </cell>
          <cell r="C4553">
            <v>0</v>
          </cell>
          <cell r="D4553">
            <v>0</v>
          </cell>
          <cell r="E4553">
            <v>0</v>
          </cell>
          <cell r="F4553">
            <v>359428.5</v>
          </cell>
          <cell r="G4553">
            <v>-359428.5</v>
          </cell>
        </row>
        <row r="4554">
          <cell r="A4554" t="str">
            <v>301065.SZ</v>
          </cell>
          <cell r="B4554" t="str">
            <v>本立科技</v>
          </cell>
          <cell r="C4554">
            <v>0</v>
          </cell>
          <cell r="D4554">
            <v>0</v>
          </cell>
          <cell r="E4554">
            <v>0</v>
          </cell>
          <cell r="F4554">
            <v>0</v>
          </cell>
          <cell r="G4554">
            <v>0</v>
          </cell>
        </row>
        <row r="4555">
          <cell r="A4555" t="str">
            <v>301066.SZ</v>
          </cell>
          <cell r="B4555" t="str">
            <v>万事利</v>
          </cell>
          <cell r="C4555">
            <v>0</v>
          </cell>
          <cell r="D4555">
            <v>0</v>
          </cell>
          <cell r="E4555">
            <v>0</v>
          </cell>
          <cell r="F4555">
            <v>-20392.97</v>
          </cell>
          <cell r="G4555">
            <v>20392.97</v>
          </cell>
        </row>
        <row r="4556">
          <cell r="A4556" t="str">
            <v>301067.SZ</v>
          </cell>
          <cell r="B4556" t="str">
            <v>显盈科技</v>
          </cell>
          <cell r="C4556">
            <v>0</v>
          </cell>
          <cell r="D4556">
            <v>0</v>
          </cell>
          <cell r="E4556">
            <v>0</v>
          </cell>
          <cell r="F4556">
            <v>115422.31</v>
          </cell>
          <cell r="G4556">
            <v>-115422.31</v>
          </cell>
        </row>
        <row r="4557">
          <cell r="A4557" t="str">
            <v>301068.SZ</v>
          </cell>
          <cell r="B4557" t="str">
            <v>大地海洋</v>
          </cell>
          <cell r="C4557">
            <v>0</v>
          </cell>
          <cell r="D4557">
            <v>0</v>
          </cell>
          <cell r="E4557">
            <v>0</v>
          </cell>
          <cell r="F4557">
            <v>-8186213.21</v>
          </cell>
          <cell r="G4557">
            <v>8186213.21</v>
          </cell>
        </row>
        <row r="4558">
          <cell r="A4558" t="str">
            <v>301069.SZ</v>
          </cell>
          <cell r="B4558" t="str">
            <v>凯盛新材</v>
          </cell>
          <cell r="C4558">
            <v>0</v>
          </cell>
          <cell r="D4558">
            <v>0</v>
          </cell>
          <cell r="E4558">
            <v>0</v>
          </cell>
          <cell r="F4558">
            <v>-257820.29</v>
          </cell>
          <cell r="G4558">
            <v>257820.29</v>
          </cell>
        </row>
        <row r="4559">
          <cell r="A4559" t="str">
            <v>301070.SZ</v>
          </cell>
          <cell r="B4559" t="str">
            <v>开勒股份</v>
          </cell>
          <cell r="C4559">
            <v>0</v>
          </cell>
          <cell r="D4559">
            <v>0</v>
          </cell>
          <cell r="E4559">
            <v>0</v>
          </cell>
          <cell r="F4559">
            <v>11129.93</v>
          </cell>
          <cell r="G4559">
            <v>-11129.93</v>
          </cell>
        </row>
        <row r="4560">
          <cell r="A4560" t="str">
            <v>301071.SZ</v>
          </cell>
          <cell r="B4560" t="str">
            <v>力量钻石</v>
          </cell>
          <cell r="C4560">
            <v>0</v>
          </cell>
          <cell r="D4560">
            <v>0</v>
          </cell>
          <cell r="E4560">
            <v>0</v>
          </cell>
          <cell r="F4560">
            <v>0</v>
          </cell>
          <cell r="G4560">
            <v>0</v>
          </cell>
        </row>
        <row r="4561">
          <cell r="A4561" t="str">
            <v>301072.SZ</v>
          </cell>
          <cell r="B4561" t="str">
            <v>中捷精工</v>
          </cell>
          <cell r="C4561">
            <v>0</v>
          </cell>
          <cell r="D4561">
            <v>0</v>
          </cell>
          <cell r="E4561">
            <v>0</v>
          </cell>
          <cell r="F4561">
            <v>-136126.34</v>
          </cell>
          <cell r="G4561">
            <v>136126.34</v>
          </cell>
        </row>
        <row r="4562">
          <cell r="A4562" t="str">
            <v>301073.SZ</v>
          </cell>
          <cell r="B4562" t="str">
            <v>君亭酒店</v>
          </cell>
          <cell r="C4562">
            <v>0</v>
          </cell>
          <cell r="D4562">
            <v>0</v>
          </cell>
          <cell r="E4562">
            <v>0</v>
          </cell>
          <cell r="F4562">
            <v>-462387.38</v>
          </cell>
          <cell r="G4562">
            <v>462387.38</v>
          </cell>
        </row>
        <row r="4563">
          <cell r="A4563" t="str">
            <v>001217.SZ</v>
          </cell>
          <cell r="B4563" t="str">
            <v>华尔泰</v>
          </cell>
          <cell r="C4563">
            <v>0</v>
          </cell>
          <cell r="D4563">
            <v>0</v>
          </cell>
          <cell r="E4563">
            <v>0</v>
          </cell>
          <cell r="F4563">
            <v>0</v>
          </cell>
          <cell r="G4563">
            <v>0</v>
          </cell>
        </row>
        <row r="4564">
          <cell r="A4564" t="str">
            <v>301075.SZ</v>
          </cell>
          <cell r="B4564" t="str">
            <v>多瑞医药</v>
          </cell>
          <cell r="C4564">
            <v>0</v>
          </cell>
          <cell r="D4564">
            <v>0</v>
          </cell>
          <cell r="E4564">
            <v>0</v>
          </cell>
          <cell r="F4564">
            <v>0</v>
          </cell>
          <cell r="G4564">
            <v>0</v>
          </cell>
        </row>
        <row r="4565">
          <cell r="A4565" t="str">
            <v>001218.SZ</v>
          </cell>
          <cell r="B4565" t="str">
            <v>丽臣实业</v>
          </cell>
          <cell r="C4565">
            <v>0</v>
          </cell>
          <cell r="D4565">
            <v>0</v>
          </cell>
          <cell r="E4565">
            <v>0</v>
          </cell>
          <cell r="F4565">
            <v>74550.41</v>
          </cell>
          <cell r="G4565">
            <v>-74550.41</v>
          </cell>
        </row>
        <row r="4566">
          <cell r="A4566" t="str">
            <v>605138.SH</v>
          </cell>
          <cell r="B4566" t="str">
            <v>盛泰集团</v>
          </cell>
          <cell r="C4566">
            <v>0</v>
          </cell>
          <cell r="D4566">
            <v>0</v>
          </cell>
          <cell r="E4566">
            <v>0</v>
          </cell>
          <cell r="F4566">
            <v>-3005949.94</v>
          </cell>
          <cell r="G4566">
            <v>3005949.94</v>
          </cell>
        </row>
        <row r="4567">
          <cell r="A4567" t="str">
            <v>605567.SH</v>
          </cell>
          <cell r="B4567" t="str">
            <v>春雪食品</v>
          </cell>
          <cell r="C4567">
            <v>0</v>
          </cell>
          <cell r="D4567">
            <v>0</v>
          </cell>
          <cell r="E4567">
            <v>0</v>
          </cell>
          <cell r="F4567">
            <v>-10772.07</v>
          </cell>
          <cell r="G4567">
            <v>10772.07</v>
          </cell>
        </row>
        <row r="4568">
          <cell r="A4568" t="str">
            <v>301076.SZ</v>
          </cell>
          <cell r="B4568" t="str">
            <v>新瀚新材</v>
          </cell>
          <cell r="C4568">
            <v>0</v>
          </cell>
          <cell r="D4568">
            <v>0</v>
          </cell>
          <cell r="E4568">
            <v>0</v>
          </cell>
          <cell r="F4568">
            <v>13377.29</v>
          </cell>
          <cell r="G4568">
            <v>-13377.29</v>
          </cell>
        </row>
        <row r="4569">
          <cell r="A4569" t="str">
            <v>301077.SZ</v>
          </cell>
          <cell r="B4569" t="str">
            <v>星华反光</v>
          </cell>
          <cell r="C4569">
            <v>0</v>
          </cell>
          <cell r="D4569">
            <v>0</v>
          </cell>
          <cell r="E4569">
            <v>0</v>
          </cell>
          <cell r="F4569">
            <v>47626663.59</v>
          </cell>
          <cell r="G4569">
            <v>-47626663.59</v>
          </cell>
        </row>
        <row r="4570">
          <cell r="A4570" t="str">
            <v>688772.SH</v>
          </cell>
          <cell r="B4570" t="str">
            <v>珠海冠宇</v>
          </cell>
          <cell r="C4570">
            <v>0</v>
          </cell>
          <cell r="D4570">
            <v>0</v>
          </cell>
          <cell r="E4570">
            <v>0</v>
          </cell>
          <cell r="F4570">
            <v>80988.29</v>
          </cell>
          <cell r="G4570">
            <v>-80988.29</v>
          </cell>
        </row>
        <row r="4571">
          <cell r="A4571" t="str">
            <v>301078.SZ</v>
          </cell>
          <cell r="B4571" t="str">
            <v>孩子王</v>
          </cell>
          <cell r="C4571">
            <v>0</v>
          </cell>
          <cell r="D4571">
            <v>0</v>
          </cell>
          <cell r="E4571">
            <v>0</v>
          </cell>
          <cell r="F4571">
            <v>4974776.26</v>
          </cell>
          <cell r="G4571">
            <v>-4974776.26</v>
          </cell>
        </row>
        <row r="4572">
          <cell r="A4572" t="str">
            <v>688272.SH</v>
          </cell>
          <cell r="B4572" t="str">
            <v>富吉瑞</v>
          </cell>
          <cell r="C4572">
            <v>0</v>
          </cell>
          <cell r="D4572">
            <v>0</v>
          </cell>
          <cell r="E4572">
            <v>0</v>
          </cell>
          <cell r="F4572">
            <v>0</v>
          </cell>
          <cell r="G4572">
            <v>0</v>
          </cell>
        </row>
        <row r="4573">
          <cell r="A4573" t="str">
            <v>688722.SH</v>
          </cell>
          <cell r="B4573" t="str">
            <v>同益中</v>
          </cell>
          <cell r="C4573">
            <v>0</v>
          </cell>
          <cell r="D4573">
            <v>0</v>
          </cell>
          <cell r="E4573">
            <v>0</v>
          </cell>
          <cell r="F4573">
            <v>70418.44</v>
          </cell>
          <cell r="G4573">
            <v>-70418.44</v>
          </cell>
        </row>
        <row r="4574">
          <cell r="A4574" t="str">
            <v>301079.SZ</v>
          </cell>
          <cell r="B4574" t="str">
            <v>邵阳液压</v>
          </cell>
          <cell r="C4574">
            <v>0</v>
          </cell>
          <cell r="D4574">
            <v>0</v>
          </cell>
          <cell r="E4574">
            <v>0</v>
          </cell>
          <cell r="F4574">
            <v>-702.68</v>
          </cell>
          <cell r="G4574">
            <v>702.68</v>
          </cell>
        </row>
        <row r="4575">
          <cell r="A4575" t="str">
            <v>001219.SZ</v>
          </cell>
          <cell r="B4575" t="str">
            <v>青岛食品</v>
          </cell>
          <cell r="C4575">
            <v>0</v>
          </cell>
          <cell r="D4575">
            <v>0</v>
          </cell>
          <cell r="E4575">
            <v>0</v>
          </cell>
          <cell r="F4575">
            <v>0</v>
          </cell>
          <cell r="G4575">
            <v>0</v>
          </cell>
        </row>
        <row r="4576">
          <cell r="A4576" t="str">
            <v>688285.SH</v>
          </cell>
          <cell r="B4576" t="str">
            <v>高铁电气</v>
          </cell>
          <cell r="C4576">
            <v>0</v>
          </cell>
          <cell r="D4576">
            <v>0</v>
          </cell>
          <cell r="E4576">
            <v>0</v>
          </cell>
          <cell r="F4576">
            <v>98322.39</v>
          </cell>
          <cell r="G4576">
            <v>-98322.39</v>
          </cell>
        </row>
        <row r="4577">
          <cell r="A4577" t="str">
            <v>688255.SH</v>
          </cell>
          <cell r="B4577" t="str">
            <v>凯尔达</v>
          </cell>
          <cell r="C4577">
            <v>0</v>
          </cell>
          <cell r="D4577">
            <v>0</v>
          </cell>
          <cell r="E4577">
            <v>0</v>
          </cell>
          <cell r="F4577">
            <v>-9614.16</v>
          </cell>
          <cell r="G4577">
            <v>9614.16</v>
          </cell>
        </row>
        <row r="4578">
          <cell r="A4578" t="str">
            <v>301080.SZ</v>
          </cell>
          <cell r="B4578" t="str">
            <v>百普赛斯</v>
          </cell>
          <cell r="C4578">
            <v>0</v>
          </cell>
          <cell r="D4578">
            <v>0</v>
          </cell>
          <cell r="E4578">
            <v>0</v>
          </cell>
          <cell r="F4578">
            <v>414935.73</v>
          </cell>
          <cell r="G4578">
            <v>-414935.73</v>
          </cell>
        </row>
        <row r="4579">
          <cell r="A4579" t="str">
            <v>301081.SZ</v>
          </cell>
          <cell r="B4579" t="str">
            <v>严牌股份</v>
          </cell>
          <cell r="C4579">
            <v>0</v>
          </cell>
          <cell r="D4579">
            <v>0</v>
          </cell>
          <cell r="E4579">
            <v>0</v>
          </cell>
          <cell r="F4579">
            <v>0</v>
          </cell>
          <cell r="G4579">
            <v>0</v>
          </cell>
        </row>
        <row r="4580">
          <cell r="A4580" t="str">
            <v>301082.SZ</v>
          </cell>
          <cell r="B4580" t="str">
            <v>久盛电气</v>
          </cell>
          <cell r="C4580">
            <v>0</v>
          </cell>
          <cell r="D4580">
            <v>0</v>
          </cell>
          <cell r="E4580">
            <v>0</v>
          </cell>
          <cell r="F4580">
            <v>-431779.69</v>
          </cell>
          <cell r="G4580">
            <v>431779.69</v>
          </cell>
        </row>
        <row r="4581">
          <cell r="A4581" t="str">
            <v>605555.SH</v>
          </cell>
          <cell r="B4581" t="str">
            <v>德昌股份</v>
          </cell>
          <cell r="C4581">
            <v>0</v>
          </cell>
          <cell r="D4581">
            <v>0</v>
          </cell>
          <cell r="E4581">
            <v>0</v>
          </cell>
          <cell r="F4581">
            <v>-382745.92</v>
          </cell>
          <cell r="G4581">
            <v>382745.92</v>
          </cell>
        </row>
        <row r="4582">
          <cell r="A4582" t="str">
            <v>605566.SH</v>
          </cell>
          <cell r="B4582" t="str">
            <v>福莱蒽特</v>
          </cell>
          <cell r="C4582">
            <v>0</v>
          </cell>
          <cell r="D4582">
            <v>0</v>
          </cell>
          <cell r="E4582">
            <v>0</v>
          </cell>
          <cell r="F4582">
            <v>-217484.69</v>
          </cell>
          <cell r="G4582">
            <v>217484.69</v>
          </cell>
        </row>
        <row r="4583">
          <cell r="A4583" t="str">
            <v>301083.SZ</v>
          </cell>
          <cell r="B4583" t="str">
            <v>百胜智能</v>
          </cell>
          <cell r="C4583">
            <v>0</v>
          </cell>
          <cell r="D4583">
            <v>0</v>
          </cell>
          <cell r="E4583">
            <v>0</v>
          </cell>
          <cell r="F4583">
            <v>-25021.73</v>
          </cell>
          <cell r="G4583">
            <v>25021.73</v>
          </cell>
        </row>
        <row r="4584">
          <cell r="A4584" t="str">
            <v>601868.SH</v>
          </cell>
          <cell r="B4584" t="str">
            <v>中国能建</v>
          </cell>
          <cell r="C4584">
            <v>0</v>
          </cell>
          <cell r="D4584">
            <v>0</v>
          </cell>
          <cell r="E4584">
            <v>0</v>
          </cell>
          <cell r="F4584">
            <v>395004364.35</v>
          </cell>
          <cell r="G4584">
            <v>-395004364.35</v>
          </cell>
        </row>
        <row r="4585">
          <cell r="A4585" t="str">
            <v>688737.SH</v>
          </cell>
          <cell r="B4585" t="str">
            <v>中自科技</v>
          </cell>
          <cell r="C4585">
            <v>0</v>
          </cell>
          <cell r="D4585">
            <v>0</v>
          </cell>
          <cell r="E4585">
            <v>0</v>
          </cell>
          <cell r="F4585">
            <v>0</v>
          </cell>
          <cell r="G4585">
            <v>0</v>
          </cell>
        </row>
        <row r="4586">
          <cell r="A4586" t="str">
            <v>688553.SH</v>
          </cell>
          <cell r="B4586" t="str">
            <v>汇宇制药</v>
          </cell>
          <cell r="C4586">
            <v>0</v>
          </cell>
          <cell r="D4586">
            <v>0</v>
          </cell>
          <cell r="E4586">
            <v>0</v>
          </cell>
          <cell r="F4586">
            <v>0</v>
          </cell>
          <cell r="G4586">
            <v>0</v>
          </cell>
        </row>
        <row r="4587">
          <cell r="A4587" t="str">
            <v>301085.SZ</v>
          </cell>
          <cell r="B4587" t="str">
            <v>亚康股份</v>
          </cell>
          <cell r="C4587">
            <v>0</v>
          </cell>
          <cell r="D4587">
            <v>0</v>
          </cell>
          <cell r="E4587">
            <v>0</v>
          </cell>
          <cell r="F4587">
            <v>0</v>
          </cell>
          <cell r="G4587">
            <v>0</v>
          </cell>
        </row>
        <row r="4588">
          <cell r="A4588" t="str">
            <v>301087.SZ</v>
          </cell>
          <cell r="B4588" t="str">
            <v>可孚医疗</v>
          </cell>
          <cell r="C4588">
            <v>0</v>
          </cell>
          <cell r="D4588">
            <v>0</v>
          </cell>
          <cell r="E4588">
            <v>0</v>
          </cell>
          <cell r="F4588">
            <v>56476.62</v>
          </cell>
          <cell r="G4588">
            <v>-56476.62</v>
          </cell>
        </row>
        <row r="4589">
          <cell r="A4589" t="str">
            <v>301086.SZ</v>
          </cell>
          <cell r="B4589" t="str">
            <v>鸿富瀚</v>
          </cell>
          <cell r="C4589">
            <v>0</v>
          </cell>
          <cell r="D4589">
            <v>0</v>
          </cell>
          <cell r="E4589">
            <v>0</v>
          </cell>
          <cell r="F4589">
            <v>0</v>
          </cell>
          <cell r="G4589">
            <v>0</v>
          </cell>
        </row>
        <row r="4590">
          <cell r="A4590" t="str">
            <v>301088.SZ</v>
          </cell>
          <cell r="B4590" t="str">
            <v>戎美股份</v>
          </cell>
          <cell r="C4590">
            <v>0</v>
          </cell>
          <cell r="D4590">
            <v>0</v>
          </cell>
          <cell r="E4590">
            <v>0</v>
          </cell>
          <cell r="F4590">
            <v>73268.6</v>
          </cell>
          <cell r="G4590">
            <v>-73268.6</v>
          </cell>
        </row>
        <row r="4591">
          <cell r="A4591" t="str">
            <v>688211.SH</v>
          </cell>
          <cell r="B4591" t="str">
            <v>中科微至</v>
          </cell>
          <cell r="C4591">
            <v>0</v>
          </cell>
          <cell r="D4591">
            <v>0</v>
          </cell>
          <cell r="E4591">
            <v>0</v>
          </cell>
          <cell r="F4591">
            <v>524.35</v>
          </cell>
          <cell r="G4591">
            <v>-524.35</v>
          </cell>
        </row>
        <row r="4592">
          <cell r="A4592" t="str">
            <v>301089.SZ</v>
          </cell>
          <cell r="B4592" t="str">
            <v>拓新药业</v>
          </cell>
          <cell r="C4592">
            <v>0</v>
          </cell>
          <cell r="D4592">
            <v>0</v>
          </cell>
          <cell r="E4592">
            <v>0</v>
          </cell>
          <cell r="F4592">
            <v>0</v>
          </cell>
          <cell r="G4592">
            <v>0</v>
          </cell>
        </row>
        <row r="4593">
          <cell r="A4593" t="str">
            <v>301090.SZ</v>
          </cell>
          <cell r="B4593" t="str">
            <v>华润材料</v>
          </cell>
          <cell r="C4593">
            <v>0</v>
          </cell>
          <cell r="D4593">
            <v>0</v>
          </cell>
          <cell r="E4593">
            <v>0</v>
          </cell>
          <cell r="F4593">
            <v>5817675.43</v>
          </cell>
          <cell r="G4593">
            <v>-5817675.43</v>
          </cell>
        </row>
        <row r="4594">
          <cell r="A4594" t="str">
            <v>301091.SZ</v>
          </cell>
          <cell r="B4594" t="str">
            <v>深城交</v>
          </cell>
          <cell r="C4594">
            <v>0</v>
          </cell>
          <cell r="D4594">
            <v>0</v>
          </cell>
          <cell r="E4594">
            <v>0</v>
          </cell>
          <cell r="F4594">
            <v>0</v>
          </cell>
          <cell r="G4594">
            <v>0</v>
          </cell>
        </row>
        <row r="4595">
          <cell r="A4595" t="str">
            <v>688257.SH</v>
          </cell>
          <cell r="B4595" t="str">
            <v>新锐股份</v>
          </cell>
          <cell r="C4595">
            <v>0</v>
          </cell>
          <cell r="D4595">
            <v>0</v>
          </cell>
          <cell r="E4595">
            <v>0</v>
          </cell>
          <cell r="F4595">
            <v>67325.92</v>
          </cell>
          <cell r="G4595">
            <v>-67325.92</v>
          </cell>
        </row>
        <row r="4596">
          <cell r="A4596" t="str">
            <v>688280.SH</v>
          </cell>
          <cell r="B4596" t="str">
            <v>精进电动</v>
          </cell>
          <cell r="C4596">
            <v>0</v>
          </cell>
          <cell r="D4596">
            <v>0</v>
          </cell>
          <cell r="E4596">
            <v>0</v>
          </cell>
          <cell r="F4596">
            <v>-1371848.56</v>
          </cell>
          <cell r="G4596">
            <v>1371848.56</v>
          </cell>
        </row>
        <row r="4597">
          <cell r="A4597" t="str">
            <v>688739.SH</v>
          </cell>
          <cell r="B4597" t="str">
            <v>成大生物</v>
          </cell>
          <cell r="C4597">
            <v>0</v>
          </cell>
          <cell r="D4597">
            <v>0</v>
          </cell>
          <cell r="E4597">
            <v>0</v>
          </cell>
          <cell r="F4597">
            <v>14010.65</v>
          </cell>
          <cell r="G4597">
            <v>-14010.65</v>
          </cell>
        </row>
        <row r="4598">
          <cell r="A4598" t="str">
            <v>301092.SZ</v>
          </cell>
          <cell r="B4598" t="str">
            <v>争光股份</v>
          </cell>
          <cell r="C4598">
            <v>0</v>
          </cell>
          <cell r="D4598">
            <v>0</v>
          </cell>
          <cell r="E4598">
            <v>0</v>
          </cell>
          <cell r="F4598">
            <v>0</v>
          </cell>
          <cell r="G4598">
            <v>0</v>
          </cell>
        </row>
        <row r="4599">
          <cell r="A4599" t="str">
            <v>301093.SZ</v>
          </cell>
          <cell r="B4599" t="str">
            <v>华兰股份</v>
          </cell>
          <cell r="C4599">
            <v>0</v>
          </cell>
          <cell r="D4599">
            <v>0</v>
          </cell>
          <cell r="E4599">
            <v>0</v>
          </cell>
          <cell r="F4599">
            <v>0</v>
          </cell>
          <cell r="G4599">
            <v>0</v>
          </cell>
        </row>
        <row r="4600">
          <cell r="A4600" t="str">
            <v>001288.SZ</v>
          </cell>
          <cell r="B4600" t="str">
            <v>运机集团</v>
          </cell>
          <cell r="C4600">
            <v>0</v>
          </cell>
          <cell r="D4600">
            <v>0</v>
          </cell>
          <cell r="E4600">
            <v>0</v>
          </cell>
          <cell r="F4600">
            <v>39159.38</v>
          </cell>
          <cell r="G4600">
            <v>-39159.38</v>
          </cell>
        </row>
        <row r="4601">
          <cell r="A4601" t="str">
            <v>301129.SZ</v>
          </cell>
          <cell r="B4601" t="str">
            <v>瑞纳智能</v>
          </cell>
          <cell r="C4601">
            <v>0</v>
          </cell>
          <cell r="D4601">
            <v>0</v>
          </cell>
          <cell r="E4601">
            <v>0</v>
          </cell>
          <cell r="F4601">
            <v>1754.98</v>
          </cell>
          <cell r="G4601">
            <v>-1754.98</v>
          </cell>
        </row>
        <row r="4602">
          <cell r="A4602" t="str">
            <v>301169.SZ</v>
          </cell>
          <cell r="B4602" t="str">
            <v>零点有数</v>
          </cell>
          <cell r="C4602">
            <v>0</v>
          </cell>
          <cell r="D4602">
            <v>0</v>
          </cell>
          <cell r="E4602">
            <v>0</v>
          </cell>
          <cell r="F4602">
            <v>-1288.16</v>
          </cell>
          <cell r="G4602">
            <v>1288.16</v>
          </cell>
        </row>
        <row r="4603">
          <cell r="A4603" t="str">
            <v>001317.SZ</v>
          </cell>
          <cell r="B4603" t="str">
            <v>三羊马</v>
          </cell>
          <cell r="C4603">
            <v>0</v>
          </cell>
          <cell r="D4603">
            <v>0</v>
          </cell>
          <cell r="E4603">
            <v>0</v>
          </cell>
          <cell r="F4603">
            <v>113236.99</v>
          </cell>
          <cell r="G4603">
            <v>-113236.99</v>
          </cell>
        </row>
        <row r="4604">
          <cell r="A4604" t="str">
            <v>688162.SH</v>
          </cell>
          <cell r="B4604" t="str">
            <v>巨一科技</v>
          </cell>
          <cell r="C4604">
            <v>0</v>
          </cell>
          <cell r="D4604">
            <v>0</v>
          </cell>
          <cell r="E4604">
            <v>0</v>
          </cell>
          <cell r="F4604">
            <v>-122404.22</v>
          </cell>
          <cell r="G4604">
            <v>122404.22</v>
          </cell>
        </row>
        <row r="4605">
          <cell r="A4605" t="str">
            <v>301188.SZ</v>
          </cell>
          <cell r="B4605" t="str">
            <v>力诺特玻</v>
          </cell>
          <cell r="C4605">
            <v>0</v>
          </cell>
          <cell r="D4605">
            <v>0</v>
          </cell>
          <cell r="E4605">
            <v>0</v>
          </cell>
          <cell r="F4605">
            <v>480145.88</v>
          </cell>
          <cell r="G4605">
            <v>-480145.88</v>
          </cell>
        </row>
        <row r="4606">
          <cell r="A4606" t="str">
            <v>301149.SZ</v>
          </cell>
          <cell r="B4606" t="str">
            <v>隆华新材</v>
          </cell>
          <cell r="C4606">
            <v>0</v>
          </cell>
          <cell r="D4606">
            <v>0</v>
          </cell>
          <cell r="E4606">
            <v>0</v>
          </cell>
          <cell r="F4606">
            <v>-23342.01</v>
          </cell>
          <cell r="G4606">
            <v>23342.01</v>
          </cell>
        </row>
        <row r="4607">
          <cell r="A4607" t="str">
            <v>603213.SH</v>
          </cell>
          <cell r="B4607" t="str">
            <v>镇洋发展</v>
          </cell>
          <cell r="C4607">
            <v>0</v>
          </cell>
          <cell r="D4607">
            <v>0</v>
          </cell>
          <cell r="E4607">
            <v>0</v>
          </cell>
          <cell r="F4607">
            <v>18814462.82</v>
          </cell>
          <cell r="G4607">
            <v>-18814462.82</v>
          </cell>
        </row>
        <row r="4608">
          <cell r="A4608" t="str">
            <v>301098.SZ</v>
          </cell>
          <cell r="B4608" t="str">
            <v>金埔园林</v>
          </cell>
          <cell r="C4608">
            <v>0</v>
          </cell>
          <cell r="D4608">
            <v>0</v>
          </cell>
          <cell r="E4608">
            <v>0</v>
          </cell>
          <cell r="F4608">
            <v>16013.8</v>
          </cell>
          <cell r="G4608">
            <v>-16013.8</v>
          </cell>
        </row>
        <row r="4609">
          <cell r="A4609" t="str">
            <v>688105.SH</v>
          </cell>
          <cell r="B4609" t="str">
            <v>诺唯赞</v>
          </cell>
          <cell r="C4609">
            <v>0</v>
          </cell>
          <cell r="D4609">
            <v>0</v>
          </cell>
          <cell r="E4609">
            <v>0</v>
          </cell>
          <cell r="F4609">
            <v>-32468.9</v>
          </cell>
          <cell r="G4609">
            <v>32468.9</v>
          </cell>
        </row>
        <row r="4610">
          <cell r="A4610" t="str">
            <v>688107.SH</v>
          </cell>
          <cell r="B4610" t="str">
            <v>安路科技</v>
          </cell>
          <cell r="C4610">
            <v>0</v>
          </cell>
          <cell r="D4610">
            <v>0</v>
          </cell>
          <cell r="E4610">
            <v>0</v>
          </cell>
          <cell r="F4610">
            <v>0</v>
          </cell>
          <cell r="G4610">
            <v>0</v>
          </cell>
        </row>
        <row r="4611">
          <cell r="A4611" t="str">
            <v>688212.SH</v>
          </cell>
          <cell r="B4611" t="str">
            <v>澳华内镜</v>
          </cell>
          <cell r="C4611">
            <v>0</v>
          </cell>
          <cell r="D4611">
            <v>0</v>
          </cell>
          <cell r="E4611">
            <v>0</v>
          </cell>
          <cell r="F4611">
            <v>243359.34</v>
          </cell>
          <cell r="G4611">
            <v>-243359.34</v>
          </cell>
        </row>
        <row r="4612">
          <cell r="A4612" t="str">
            <v>301128.SZ</v>
          </cell>
          <cell r="B4612" t="str">
            <v>强瑞技术</v>
          </cell>
          <cell r="C4612">
            <v>0</v>
          </cell>
          <cell r="D4612">
            <v>0</v>
          </cell>
          <cell r="E4612">
            <v>0</v>
          </cell>
          <cell r="F4612">
            <v>-196689.21</v>
          </cell>
          <cell r="G4612">
            <v>196689.21</v>
          </cell>
        </row>
        <row r="4613">
          <cell r="A4613" t="str">
            <v>603048.SH</v>
          </cell>
          <cell r="B4613" t="str">
            <v>浙江黎明</v>
          </cell>
          <cell r="C4613">
            <v>0</v>
          </cell>
          <cell r="D4613">
            <v>0</v>
          </cell>
          <cell r="E4613">
            <v>0</v>
          </cell>
          <cell r="F4613">
            <v>-62620.2</v>
          </cell>
          <cell r="G4613">
            <v>62620.2</v>
          </cell>
        </row>
        <row r="4614">
          <cell r="A4614" t="str">
            <v>301180.SZ</v>
          </cell>
          <cell r="B4614" t="str">
            <v>万祥科技</v>
          </cell>
          <cell r="C4614">
            <v>0</v>
          </cell>
          <cell r="D4614">
            <v>0</v>
          </cell>
          <cell r="E4614">
            <v>0</v>
          </cell>
          <cell r="F4614">
            <v>0</v>
          </cell>
          <cell r="G4614">
            <v>0</v>
          </cell>
        </row>
        <row r="4615">
          <cell r="A4615" t="str">
            <v>688182.SH</v>
          </cell>
          <cell r="B4615" t="str">
            <v>灿勤科技</v>
          </cell>
          <cell r="C4615">
            <v>0</v>
          </cell>
          <cell r="D4615">
            <v>0</v>
          </cell>
          <cell r="E4615">
            <v>0</v>
          </cell>
          <cell r="F4615">
            <v>0</v>
          </cell>
          <cell r="G4615">
            <v>0</v>
          </cell>
        </row>
        <row r="4616">
          <cell r="A4616" t="str">
            <v>301118.SZ</v>
          </cell>
          <cell r="B4616" t="str">
            <v>恒光股份</v>
          </cell>
          <cell r="C4616">
            <v>0</v>
          </cell>
          <cell r="D4616">
            <v>0</v>
          </cell>
          <cell r="E4616">
            <v>0</v>
          </cell>
          <cell r="F4616">
            <v>-563514.48</v>
          </cell>
          <cell r="G4616">
            <v>563514.48</v>
          </cell>
        </row>
        <row r="4617">
          <cell r="A4617" t="str">
            <v>301178.SZ</v>
          </cell>
          <cell r="B4617" t="str">
            <v>天亿马</v>
          </cell>
          <cell r="C4617">
            <v>0</v>
          </cell>
          <cell r="D4617">
            <v>0</v>
          </cell>
          <cell r="E4617">
            <v>0</v>
          </cell>
          <cell r="F4617">
            <v>242096.44</v>
          </cell>
          <cell r="G4617">
            <v>-242096.44</v>
          </cell>
        </row>
        <row r="4618">
          <cell r="A4618" t="str">
            <v>688232.SH</v>
          </cell>
          <cell r="B4618" t="str">
            <v>新点软件</v>
          </cell>
          <cell r="C4618">
            <v>0</v>
          </cell>
          <cell r="D4618">
            <v>0</v>
          </cell>
          <cell r="E4618">
            <v>0</v>
          </cell>
          <cell r="F4618">
            <v>240385.18</v>
          </cell>
          <cell r="G4618">
            <v>-240385.18</v>
          </cell>
        </row>
        <row r="4619">
          <cell r="A4619" t="str">
            <v>688075.SH</v>
          </cell>
          <cell r="B4619" t="str">
            <v>安旭生物</v>
          </cell>
          <cell r="C4619">
            <v>0</v>
          </cell>
          <cell r="D4619">
            <v>0</v>
          </cell>
          <cell r="E4619">
            <v>0</v>
          </cell>
          <cell r="F4619">
            <v>26760.33</v>
          </cell>
          <cell r="G4619">
            <v>-26760.33</v>
          </cell>
        </row>
        <row r="4620">
          <cell r="A4620" t="str">
            <v>688082.SH</v>
          </cell>
          <cell r="B4620" t="str">
            <v>盛美上海</v>
          </cell>
          <cell r="C4620">
            <v>0</v>
          </cell>
          <cell r="D4620">
            <v>0</v>
          </cell>
          <cell r="E4620">
            <v>0</v>
          </cell>
          <cell r="F4620">
            <v>0</v>
          </cell>
          <cell r="G4620">
            <v>0</v>
          </cell>
        </row>
        <row r="4621">
          <cell r="A4621" t="str">
            <v>301099.SZ</v>
          </cell>
          <cell r="B4621" t="str">
            <v>雅创电子</v>
          </cell>
          <cell r="C4621">
            <v>0</v>
          </cell>
          <cell r="D4621">
            <v>0</v>
          </cell>
          <cell r="E4621">
            <v>0</v>
          </cell>
          <cell r="F4621">
            <v>19590.11</v>
          </cell>
          <cell r="G4621">
            <v>-19590.11</v>
          </cell>
        </row>
        <row r="4622">
          <cell r="A4622" t="str">
            <v>301185.SZ</v>
          </cell>
          <cell r="B4622" t="str">
            <v>鸥玛软件</v>
          </cell>
          <cell r="C4622">
            <v>0</v>
          </cell>
          <cell r="D4622">
            <v>0</v>
          </cell>
          <cell r="E4622">
            <v>0</v>
          </cell>
          <cell r="F4622">
            <v>0</v>
          </cell>
          <cell r="G4622">
            <v>0</v>
          </cell>
        </row>
        <row r="4623">
          <cell r="A4623" t="str">
            <v>603219.SH</v>
          </cell>
          <cell r="B4623" t="str">
            <v>富佳股份</v>
          </cell>
          <cell r="C4623">
            <v>0</v>
          </cell>
          <cell r="D4623">
            <v>0</v>
          </cell>
          <cell r="E4623">
            <v>0</v>
          </cell>
          <cell r="F4623">
            <v>253687.68</v>
          </cell>
          <cell r="G4623">
            <v>-253687.68</v>
          </cell>
        </row>
        <row r="4624">
          <cell r="A4624" t="str">
            <v>301119.SZ</v>
          </cell>
          <cell r="B4624" t="str">
            <v>正强股份</v>
          </cell>
          <cell r="C4624">
            <v>0</v>
          </cell>
          <cell r="D4624">
            <v>0</v>
          </cell>
          <cell r="E4624">
            <v>0</v>
          </cell>
          <cell r="F4624">
            <v>-79625.55</v>
          </cell>
          <cell r="G4624">
            <v>79625.55</v>
          </cell>
        </row>
        <row r="4625">
          <cell r="A4625" t="str">
            <v>600927.SH</v>
          </cell>
          <cell r="B4625" t="str">
            <v>永安期货</v>
          </cell>
          <cell r="C4625">
            <v>0</v>
          </cell>
          <cell r="D4625">
            <v>0</v>
          </cell>
          <cell r="E4625">
            <v>0</v>
          </cell>
          <cell r="F4625">
            <v>1777.28</v>
          </cell>
          <cell r="G4625">
            <v>-1777.28</v>
          </cell>
        </row>
        <row r="4626">
          <cell r="A4626" t="str">
            <v>688049.SH</v>
          </cell>
          <cell r="B4626" t="str">
            <v>炬芯科技</v>
          </cell>
          <cell r="C4626">
            <v>0</v>
          </cell>
          <cell r="D4626">
            <v>0</v>
          </cell>
          <cell r="E4626">
            <v>0</v>
          </cell>
          <cell r="F4626">
            <v>0</v>
          </cell>
          <cell r="G4626">
            <v>0</v>
          </cell>
        </row>
        <row r="4627">
          <cell r="A4627" t="str">
            <v>688230.SH</v>
          </cell>
          <cell r="B4627" t="str">
            <v>芯导科技</v>
          </cell>
          <cell r="C4627">
            <v>0</v>
          </cell>
          <cell r="D4627">
            <v>0</v>
          </cell>
          <cell r="E4627">
            <v>0</v>
          </cell>
          <cell r="F4627">
            <v>0</v>
          </cell>
          <cell r="G4627">
            <v>0</v>
          </cell>
        </row>
        <row r="4628">
          <cell r="A4628" t="str">
            <v>430047.BJ</v>
          </cell>
          <cell r="B4628" t="str">
            <v>诺思兰德</v>
          </cell>
          <cell r="C4628">
            <v>0</v>
          </cell>
          <cell r="D4628">
            <v>0</v>
          </cell>
          <cell r="E4628">
            <v>0</v>
          </cell>
          <cell r="F4628">
            <v>0</v>
          </cell>
          <cell r="G4628">
            <v>0</v>
          </cell>
        </row>
        <row r="4629">
          <cell r="A4629" t="str">
            <v>430090.BJ</v>
          </cell>
          <cell r="B4629" t="str">
            <v>同辉信息</v>
          </cell>
          <cell r="C4629">
            <v>0</v>
          </cell>
          <cell r="D4629">
            <v>0</v>
          </cell>
          <cell r="E4629">
            <v>0</v>
          </cell>
          <cell r="F4629">
            <v>0</v>
          </cell>
          <cell r="G4629">
            <v>0</v>
          </cell>
        </row>
        <row r="4630">
          <cell r="A4630" t="str">
            <v>430198.BJ</v>
          </cell>
          <cell r="B4630" t="str">
            <v>微创光电</v>
          </cell>
          <cell r="C4630">
            <v>0</v>
          </cell>
          <cell r="D4630">
            <v>0</v>
          </cell>
          <cell r="E4630">
            <v>0</v>
          </cell>
          <cell r="F4630">
            <v>0</v>
          </cell>
          <cell r="G4630">
            <v>0</v>
          </cell>
        </row>
        <row r="4631">
          <cell r="A4631" t="str">
            <v>430418.BJ</v>
          </cell>
          <cell r="B4631" t="str">
            <v>苏轴股份</v>
          </cell>
          <cell r="C4631">
            <v>0</v>
          </cell>
          <cell r="D4631">
            <v>0</v>
          </cell>
          <cell r="E4631">
            <v>0</v>
          </cell>
          <cell r="F4631">
            <v>75639.39</v>
          </cell>
          <cell r="G4631">
            <v>-75639.39</v>
          </cell>
        </row>
        <row r="4632">
          <cell r="A4632" t="str">
            <v>430489.BJ</v>
          </cell>
          <cell r="B4632" t="str">
            <v>佳先股份</v>
          </cell>
          <cell r="C4632">
            <v>0</v>
          </cell>
          <cell r="D4632">
            <v>0</v>
          </cell>
          <cell r="E4632">
            <v>0</v>
          </cell>
          <cell r="F4632">
            <v>0</v>
          </cell>
          <cell r="G4632">
            <v>0</v>
          </cell>
        </row>
        <row r="4633">
          <cell r="A4633" t="str">
            <v>430510.BJ</v>
          </cell>
          <cell r="B4633" t="str">
            <v>丰光精密</v>
          </cell>
          <cell r="C4633">
            <v>0</v>
          </cell>
          <cell r="D4633">
            <v>0</v>
          </cell>
          <cell r="E4633">
            <v>0</v>
          </cell>
          <cell r="F4633">
            <v>-7058.33</v>
          </cell>
          <cell r="G4633">
            <v>7058.33</v>
          </cell>
        </row>
        <row r="4634">
          <cell r="A4634" t="str">
            <v>830799.BJ</v>
          </cell>
          <cell r="B4634" t="str">
            <v>艾融软件</v>
          </cell>
          <cell r="C4634">
            <v>0</v>
          </cell>
          <cell r="D4634">
            <v>0</v>
          </cell>
          <cell r="E4634">
            <v>0</v>
          </cell>
          <cell r="F4634">
            <v>0</v>
          </cell>
          <cell r="G4634">
            <v>0</v>
          </cell>
        </row>
        <row r="4635">
          <cell r="A4635" t="str">
            <v>830832.BJ</v>
          </cell>
          <cell r="B4635" t="str">
            <v>齐鲁华信</v>
          </cell>
          <cell r="C4635">
            <v>0</v>
          </cell>
          <cell r="D4635">
            <v>0</v>
          </cell>
          <cell r="E4635">
            <v>0</v>
          </cell>
          <cell r="F4635">
            <v>0</v>
          </cell>
          <cell r="G4635">
            <v>0</v>
          </cell>
        </row>
        <row r="4636">
          <cell r="A4636" t="str">
            <v>830839.BJ</v>
          </cell>
          <cell r="B4636" t="str">
            <v>万通液压</v>
          </cell>
          <cell r="C4636">
            <v>0</v>
          </cell>
          <cell r="D4636">
            <v>0</v>
          </cell>
          <cell r="E4636">
            <v>0</v>
          </cell>
          <cell r="F4636">
            <v>41736.55</v>
          </cell>
          <cell r="G4636">
            <v>-41736.55</v>
          </cell>
        </row>
        <row r="4637">
          <cell r="A4637" t="str">
            <v>830946.BJ</v>
          </cell>
          <cell r="B4637" t="str">
            <v>森萱医药</v>
          </cell>
          <cell r="C4637">
            <v>0</v>
          </cell>
          <cell r="D4637">
            <v>0</v>
          </cell>
          <cell r="E4637">
            <v>0</v>
          </cell>
          <cell r="F4637">
            <v>0</v>
          </cell>
          <cell r="G4637">
            <v>0</v>
          </cell>
        </row>
        <row r="4638">
          <cell r="A4638" t="str">
            <v>830964.BJ</v>
          </cell>
          <cell r="B4638" t="str">
            <v>润农节水</v>
          </cell>
          <cell r="C4638">
            <v>0</v>
          </cell>
          <cell r="D4638">
            <v>0</v>
          </cell>
          <cell r="E4638">
            <v>0</v>
          </cell>
          <cell r="F4638">
            <v>-1156.64</v>
          </cell>
          <cell r="G4638">
            <v>1156.64</v>
          </cell>
        </row>
        <row r="4639">
          <cell r="A4639" t="str">
            <v>831010.BJ</v>
          </cell>
          <cell r="B4639" t="str">
            <v>凯添燃气</v>
          </cell>
          <cell r="C4639">
            <v>0</v>
          </cell>
          <cell r="D4639">
            <v>0</v>
          </cell>
          <cell r="E4639">
            <v>0</v>
          </cell>
          <cell r="F4639">
            <v>0</v>
          </cell>
          <cell r="G4639">
            <v>0</v>
          </cell>
        </row>
        <row r="4640">
          <cell r="A4640" t="str">
            <v>831039.BJ</v>
          </cell>
          <cell r="B4640" t="str">
            <v>国义招标</v>
          </cell>
          <cell r="C4640">
            <v>0</v>
          </cell>
          <cell r="D4640">
            <v>0</v>
          </cell>
          <cell r="E4640">
            <v>0</v>
          </cell>
          <cell r="F4640">
            <v>0</v>
          </cell>
          <cell r="G4640">
            <v>0</v>
          </cell>
        </row>
        <row r="4641">
          <cell r="A4641" t="str">
            <v>831305.BJ</v>
          </cell>
          <cell r="B4641" t="str">
            <v>海希通讯</v>
          </cell>
          <cell r="C4641">
            <v>0</v>
          </cell>
          <cell r="D4641">
            <v>0</v>
          </cell>
          <cell r="E4641">
            <v>0</v>
          </cell>
          <cell r="F4641">
            <v>34830.1</v>
          </cell>
          <cell r="G4641">
            <v>-34830.1</v>
          </cell>
        </row>
        <row r="4642">
          <cell r="A4642" t="str">
            <v>831370.BJ</v>
          </cell>
          <cell r="B4642" t="str">
            <v>新安洁</v>
          </cell>
          <cell r="C4642">
            <v>0</v>
          </cell>
          <cell r="D4642">
            <v>0</v>
          </cell>
          <cell r="E4642">
            <v>0</v>
          </cell>
          <cell r="F4642">
            <v>-2875603.88</v>
          </cell>
          <cell r="G4642">
            <v>2875603.88</v>
          </cell>
        </row>
        <row r="4643">
          <cell r="A4643" t="str">
            <v>831445.BJ</v>
          </cell>
          <cell r="B4643" t="str">
            <v>龙竹科技</v>
          </cell>
          <cell r="C4643">
            <v>0</v>
          </cell>
          <cell r="D4643">
            <v>0</v>
          </cell>
          <cell r="E4643">
            <v>0</v>
          </cell>
          <cell r="F4643">
            <v>0</v>
          </cell>
          <cell r="G4643">
            <v>0</v>
          </cell>
        </row>
        <row r="4644">
          <cell r="A4644" t="str">
            <v>831726.BJ</v>
          </cell>
          <cell r="B4644" t="str">
            <v>朱老六</v>
          </cell>
          <cell r="C4644">
            <v>0</v>
          </cell>
          <cell r="D4644">
            <v>0</v>
          </cell>
          <cell r="E4644">
            <v>0</v>
          </cell>
          <cell r="F4644">
            <v>0</v>
          </cell>
          <cell r="G4644">
            <v>0</v>
          </cell>
        </row>
        <row r="4645">
          <cell r="A4645" t="str">
            <v>831768.BJ</v>
          </cell>
          <cell r="B4645" t="str">
            <v>拾比佰</v>
          </cell>
          <cell r="C4645">
            <v>0</v>
          </cell>
          <cell r="D4645">
            <v>0</v>
          </cell>
          <cell r="E4645">
            <v>0</v>
          </cell>
          <cell r="F4645">
            <v>6058.7</v>
          </cell>
          <cell r="G4645">
            <v>-6058.7</v>
          </cell>
        </row>
        <row r="4646">
          <cell r="A4646" t="str">
            <v>831832.BJ</v>
          </cell>
          <cell r="B4646" t="str">
            <v>科达自控</v>
          </cell>
          <cell r="C4646">
            <v>0</v>
          </cell>
          <cell r="D4646">
            <v>0</v>
          </cell>
          <cell r="E4646">
            <v>0</v>
          </cell>
          <cell r="F4646">
            <v>0</v>
          </cell>
          <cell r="G4646">
            <v>0</v>
          </cell>
        </row>
        <row r="4647">
          <cell r="A4647" t="str">
            <v>831856.BJ</v>
          </cell>
          <cell r="B4647" t="str">
            <v>浩淼科技</v>
          </cell>
          <cell r="C4647">
            <v>0</v>
          </cell>
          <cell r="D4647">
            <v>0</v>
          </cell>
          <cell r="E4647">
            <v>0</v>
          </cell>
          <cell r="F4647">
            <v>5747.28</v>
          </cell>
          <cell r="G4647">
            <v>-5747.28</v>
          </cell>
        </row>
        <row r="4648">
          <cell r="A4648" t="str">
            <v>831961.BJ</v>
          </cell>
          <cell r="B4648" t="str">
            <v>创远仪器</v>
          </cell>
          <cell r="C4648">
            <v>0</v>
          </cell>
          <cell r="D4648">
            <v>0</v>
          </cell>
          <cell r="E4648">
            <v>0</v>
          </cell>
          <cell r="F4648">
            <v>0</v>
          </cell>
          <cell r="G4648">
            <v>0</v>
          </cell>
        </row>
        <row r="4649">
          <cell r="A4649" t="str">
            <v>832000.BJ</v>
          </cell>
          <cell r="B4649" t="str">
            <v>安徽凤凰</v>
          </cell>
          <cell r="C4649">
            <v>0</v>
          </cell>
          <cell r="D4649">
            <v>0</v>
          </cell>
          <cell r="E4649">
            <v>0</v>
          </cell>
          <cell r="F4649">
            <v>4876.08</v>
          </cell>
          <cell r="G4649">
            <v>-4876.08</v>
          </cell>
        </row>
        <row r="4650">
          <cell r="A4650" t="str">
            <v>832089.BJ</v>
          </cell>
          <cell r="B4650" t="str">
            <v>禾昌聚合</v>
          </cell>
          <cell r="C4650">
            <v>0</v>
          </cell>
          <cell r="D4650">
            <v>0</v>
          </cell>
          <cell r="E4650">
            <v>0</v>
          </cell>
          <cell r="F4650">
            <v>-57740.71</v>
          </cell>
          <cell r="G4650">
            <v>57740.71</v>
          </cell>
        </row>
        <row r="4651">
          <cell r="A4651" t="str">
            <v>832145.BJ</v>
          </cell>
          <cell r="B4651" t="str">
            <v>恒合股份</v>
          </cell>
          <cell r="C4651">
            <v>0</v>
          </cell>
          <cell r="D4651">
            <v>0</v>
          </cell>
          <cell r="E4651">
            <v>0</v>
          </cell>
          <cell r="F4651">
            <v>0</v>
          </cell>
          <cell r="G4651">
            <v>0</v>
          </cell>
        </row>
        <row r="4652">
          <cell r="A4652" t="str">
            <v>832171.BJ</v>
          </cell>
          <cell r="B4652" t="str">
            <v>志晟信息</v>
          </cell>
          <cell r="C4652">
            <v>0</v>
          </cell>
          <cell r="D4652">
            <v>0</v>
          </cell>
          <cell r="E4652">
            <v>0</v>
          </cell>
          <cell r="F4652">
            <v>0</v>
          </cell>
          <cell r="G4652">
            <v>0</v>
          </cell>
        </row>
        <row r="4653">
          <cell r="A4653" t="str">
            <v>832225.BJ</v>
          </cell>
          <cell r="B4653" t="str">
            <v>利通科技</v>
          </cell>
          <cell r="C4653">
            <v>0</v>
          </cell>
          <cell r="D4653">
            <v>0</v>
          </cell>
          <cell r="E4653">
            <v>0</v>
          </cell>
          <cell r="F4653">
            <v>63533.21</v>
          </cell>
          <cell r="G4653">
            <v>-63533.21</v>
          </cell>
        </row>
        <row r="4654">
          <cell r="A4654" t="str">
            <v>832278.BJ</v>
          </cell>
          <cell r="B4654" t="str">
            <v>鹿得医疗</v>
          </cell>
          <cell r="C4654">
            <v>0</v>
          </cell>
          <cell r="D4654">
            <v>0</v>
          </cell>
          <cell r="E4654">
            <v>0</v>
          </cell>
          <cell r="F4654">
            <v>-6219.94</v>
          </cell>
          <cell r="G4654">
            <v>6219.94</v>
          </cell>
        </row>
        <row r="4655">
          <cell r="A4655" t="str">
            <v>832317.BJ</v>
          </cell>
          <cell r="B4655" t="str">
            <v>观典防务</v>
          </cell>
          <cell r="C4655">
            <v>0</v>
          </cell>
          <cell r="D4655">
            <v>0</v>
          </cell>
          <cell r="E4655">
            <v>0</v>
          </cell>
          <cell r="F4655">
            <v>1.04</v>
          </cell>
          <cell r="G4655">
            <v>-1.04</v>
          </cell>
        </row>
        <row r="4656">
          <cell r="A4656" t="str">
            <v>832566.BJ</v>
          </cell>
          <cell r="B4656" t="str">
            <v>梓橦宫</v>
          </cell>
          <cell r="C4656">
            <v>0</v>
          </cell>
          <cell r="D4656">
            <v>0</v>
          </cell>
          <cell r="E4656">
            <v>0</v>
          </cell>
          <cell r="F4656">
            <v>0</v>
          </cell>
          <cell r="G4656">
            <v>0</v>
          </cell>
        </row>
        <row r="4657">
          <cell r="A4657" t="str">
            <v>832735.BJ</v>
          </cell>
          <cell r="B4657" t="str">
            <v>德源药业</v>
          </cell>
          <cell r="C4657">
            <v>0</v>
          </cell>
          <cell r="D4657">
            <v>0</v>
          </cell>
          <cell r="E4657">
            <v>0</v>
          </cell>
          <cell r="F4657">
            <v>-21696.39</v>
          </cell>
          <cell r="G4657">
            <v>21696.39</v>
          </cell>
        </row>
        <row r="4658">
          <cell r="A4658" t="str">
            <v>832885.BJ</v>
          </cell>
          <cell r="B4658" t="str">
            <v>星辰科技</v>
          </cell>
          <cell r="C4658">
            <v>0</v>
          </cell>
          <cell r="D4658">
            <v>0</v>
          </cell>
          <cell r="E4658">
            <v>0</v>
          </cell>
          <cell r="F4658">
            <v>0</v>
          </cell>
          <cell r="G4658">
            <v>0</v>
          </cell>
        </row>
        <row r="4659">
          <cell r="A4659" t="str">
            <v>833266.BJ</v>
          </cell>
          <cell r="B4659" t="str">
            <v>生物谷</v>
          </cell>
          <cell r="C4659">
            <v>0</v>
          </cell>
          <cell r="D4659">
            <v>0</v>
          </cell>
          <cell r="E4659">
            <v>0</v>
          </cell>
          <cell r="F4659">
            <v>0</v>
          </cell>
          <cell r="G4659">
            <v>0</v>
          </cell>
        </row>
        <row r="4660">
          <cell r="A4660" t="str">
            <v>833427.BJ</v>
          </cell>
          <cell r="B4660" t="str">
            <v>华维设计</v>
          </cell>
          <cell r="C4660">
            <v>0</v>
          </cell>
          <cell r="D4660">
            <v>0</v>
          </cell>
          <cell r="E4660">
            <v>0</v>
          </cell>
          <cell r="F4660">
            <v>0</v>
          </cell>
          <cell r="G4660">
            <v>0</v>
          </cell>
        </row>
        <row r="4661">
          <cell r="A4661" t="str">
            <v>833454.BJ</v>
          </cell>
          <cell r="B4661" t="str">
            <v>同心传动</v>
          </cell>
          <cell r="C4661">
            <v>0</v>
          </cell>
          <cell r="D4661">
            <v>0</v>
          </cell>
          <cell r="E4661">
            <v>0</v>
          </cell>
          <cell r="F4661">
            <v>0</v>
          </cell>
          <cell r="G4661">
            <v>0</v>
          </cell>
        </row>
        <row r="4662">
          <cell r="A4662" t="str">
            <v>833509.BJ</v>
          </cell>
          <cell r="B4662" t="str">
            <v>同惠电子</v>
          </cell>
          <cell r="C4662">
            <v>0</v>
          </cell>
          <cell r="D4662">
            <v>0</v>
          </cell>
          <cell r="E4662">
            <v>0</v>
          </cell>
          <cell r="F4662">
            <v>0</v>
          </cell>
          <cell r="G4662">
            <v>0</v>
          </cell>
        </row>
        <row r="4663">
          <cell r="A4663" t="str">
            <v>833523.BJ</v>
          </cell>
          <cell r="B4663" t="str">
            <v>德瑞锂电</v>
          </cell>
          <cell r="C4663">
            <v>0</v>
          </cell>
          <cell r="D4663">
            <v>0</v>
          </cell>
          <cell r="E4663">
            <v>0</v>
          </cell>
          <cell r="F4663">
            <v>0</v>
          </cell>
          <cell r="G4663">
            <v>0</v>
          </cell>
        </row>
        <row r="4664">
          <cell r="A4664" t="str">
            <v>833819.BJ</v>
          </cell>
          <cell r="B4664" t="str">
            <v>颖泰生物</v>
          </cell>
          <cell r="C4664">
            <v>0</v>
          </cell>
          <cell r="D4664">
            <v>0</v>
          </cell>
          <cell r="E4664">
            <v>0</v>
          </cell>
          <cell r="F4664">
            <v>-656854.26</v>
          </cell>
          <cell r="G4664">
            <v>656854.26</v>
          </cell>
        </row>
        <row r="4665">
          <cell r="A4665" t="str">
            <v>833873.BJ</v>
          </cell>
          <cell r="B4665" t="str">
            <v>中设咨询</v>
          </cell>
          <cell r="C4665">
            <v>0</v>
          </cell>
          <cell r="D4665">
            <v>0</v>
          </cell>
          <cell r="E4665">
            <v>0</v>
          </cell>
          <cell r="F4665">
            <v>600.63</v>
          </cell>
          <cell r="G4665">
            <v>-600.63</v>
          </cell>
        </row>
        <row r="4666">
          <cell r="A4666" t="str">
            <v>833874.BJ</v>
          </cell>
          <cell r="B4666" t="str">
            <v>泰祥股份</v>
          </cell>
          <cell r="C4666">
            <v>0</v>
          </cell>
          <cell r="D4666">
            <v>0</v>
          </cell>
          <cell r="E4666">
            <v>0</v>
          </cell>
          <cell r="F4666">
            <v>-119140.22</v>
          </cell>
          <cell r="G4666">
            <v>119140.22</v>
          </cell>
        </row>
        <row r="4667">
          <cell r="A4667" t="str">
            <v>833994.BJ</v>
          </cell>
          <cell r="B4667" t="str">
            <v>翰博高新</v>
          </cell>
          <cell r="C4667">
            <v>0</v>
          </cell>
          <cell r="D4667">
            <v>0</v>
          </cell>
          <cell r="E4667">
            <v>0</v>
          </cell>
          <cell r="F4667">
            <v>287643.13</v>
          </cell>
          <cell r="G4667">
            <v>-287643.13</v>
          </cell>
        </row>
        <row r="4668">
          <cell r="A4668" t="str">
            <v>834021.BJ</v>
          </cell>
          <cell r="B4668" t="str">
            <v>流金岁月</v>
          </cell>
          <cell r="C4668">
            <v>0</v>
          </cell>
          <cell r="D4668">
            <v>0</v>
          </cell>
          <cell r="E4668">
            <v>0</v>
          </cell>
          <cell r="F4668">
            <v>-52947.23</v>
          </cell>
          <cell r="G4668">
            <v>52947.23</v>
          </cell>
        </row>
        <row r="4669">
          <cell r="A4669" t="str">
            <v>834415.BJ</v>
          </cell>
          <cell r="B4669" t="str">
            <v>恒拓开源</v>
          </cell>
          <cell r="C4669">
            <v>0</v>
          </cell>
          <cell r="D4669">
            <v>0</v>
          </cell>
          <cell r="E4669">
            <v>0</v>
          </cell>
          <cell r="F4669">
            <v>0</v>
          </cell>
          <cell r="G4669">
            <v>0</v>
          </cell>
        </row>
        <row r="4670">
          <cell r="A4670" t="str">
            <v>834599.BJ</v>
          </cell>
          <cell r="B4670" t="str">
            <v>同力股份</v>
          </cell>
          <cell r="C4670">
            <v>0</v>
          </cell>
          <cell r="D4670">
            <v>0</v>
          </cell>
          <cell r="E4670">
            <v>0</v>
          </cell>
          <cell r="F4670">
            <v>397439.83</v>
          </cell>
          <cell r="G4670">
            <v>-397439.83</v>
          </cell>
        </row>
        <row r="4671">
          <cell r="A4671" t="str">
            <v>834475.BJ</v>
          </cell>
          <cell r="B4671" t="str">
            <v>三友科技</v>
          </cell>
          <cell r="C4671">
            <v>0</v>
          </cell>
          <cell r="D4671">
            <v>0</v>
          </cell>
          <cell r="E4671">
            <v>0</v>
          </cell>
          <cell r="F4671">
            <v>-64834.47</v>
          </cell>
          <cell r="G4671">
            <v>64834.47</v>
          </cell>
        </row>
        <row r="4672">
          <cell r="A4672" t="str">
            <v>834682.BJ</v>
          </cell>
          <cell r="B4672" t="str">
            <v>球冠电缆</v>
          </cell>
          <cell r="C4672">
            <v>0</v>
          </cell>
          <cell r="D4672">
            <v>0</v>
          </cell>
          <cell r="E4672">
            <v>0</v>
          </cell>
          <cell r="F4672">
            <v>-403971.55</v>
          </cell>
          <cell r="G4672">
            <v>403971.55</v>
          </cell>
        </row>
        <row r="4673">
          <cell r="A4673" t="str">
            <v>834765.BJ</v>
          </cell>
          <cell r="B4673" t="str">
            <v>美之高</v>
          </cell>
          <cell r="C4673">
            <v>0</v>
          </cell>
          <cell r="D4673">
            <v>0</v>
          </cell>
          <cell r="E4673">
            <v>0</v>
          </cell>
          <cell r="F4673">
            <v>-241517.48</v>
          </cell>
          <cell r="G4673">
            <v>241517.48</v>
          </cell>
        </row>
        <row r="4674">
          <cell r="A4674" t="str">
            <v>835174.BJ</v>
          </cell>
          <cell r="B4674" t="str">
            <v>五新隧装</v>
          </cell>
          <cell r="C4674">
            <v>0</v>
          </cell>
          <cell r="D4674">
            <v>0</v>
          </cell>
          <cell r="E4674">
            <v>0</v>
          </cell>
          <cell r="F4674">
            <v>3549736.59</v>
          </cell>
          <cell r="G4674">
            <v>-3549736.59</v>
          </cell>
        </row>
        <row r="4675">
          <cell r="A4675" t="str">
            <v>835184.BJ</v>
          </cell>
          <cell r="B4675" t="str">
            <v>国源科技</v>
          </cell>
          <cell r="C4675">
            <v>0</v>
          </cell>
          <cell r="D4675">
            <v>0</v>
          </cell>
          <cell r="E4675">
            <v>0</v>
          </cell>
          <cell r="F4675">
            <v>7953.07</v>
          </cell>
          <cell r="G4675">
            <v>-7953.07</v>
          </cell>
        </row>
        <row r="4676">
          <cell r="A4676" t="str">
            <v>835185.BJ</v>
          </cell>
          <cell r="B4676" t="str">
            <v>贝特瑞</v>
          </cell>
          <cell r="C4676">
            <v>0</v>
          </cell>
          <cell r="D4676">
            <v>0</v>
          </cell>
          <cell r="E4676">
            <v>0</v>
          </cell>
          <cell r="F4676">
            <v>-1387882.73</v>
          </cell>
          <cell r="G4676">
            <v>1387882.73</v>
          </cell>
        </row>
        <row r="4677">
          <cell r="A4677" t="str">
            <v>835305.BJ</v>
          </cell>
          <cell r="B4677" t="str">
            <v>云创数据</v>
          </cell>
          <cell r="C4677">
            <v>0</v>
          </cell>
          <cell r="D4677">
            <v>0</v>
          </cell>
          <cell r="E4677">
            <v>0</v>
          </cell>
          <cell r="F4677">
            <v>0</v>
          </cell>
          <cell r="G4677">
            <v>0</v>
          </cell>
        </row>
        <row r="4678">
          <cell r="A4678" t="str">
            <v>835368.BJ</v>
          </cell>
          <cell r="B4678" t="str">
            <v>连城数控</v>
          </cell>
          <cell r="C4678">
            <v>0</v>
          </cell>
          <cell r="D4678">
            <v>0</v>
          </cell>
          <cell r="E4678">
            <v>0</v>
          </cell>
          <cell r="F4678">
            <v>173670.14</v>
          </cell>
          <cell r="G4678">
            <v>-173670.14</v>
          </cell>
        </row>
        <row r="4679">
          <cell r="A4679" t="str">
            <v>835508.BJ</v>
          </cell>
          <cell r="B4679" t="str">
            <v>殷图网联</v>
          </cell>
          <cell r="C4679">
            <v>0</v>
          </cell>
          <cell r="D4679">
            <v>0</v>
          </cell>
          <cell r="E4679">
            <v>0</v>
          </cell>
          <cell r="F4679">
            <v>142336.13</v>
          </cell>
          <cell r="G4679">
            <v>-142336.13</v>
          </cell>
        </row>
        <row r="4680">
          <cell r="A4680" t="str">
            <v>835640.BJ</v>
          </cell>
          <cell r="B4680" t="str">
            <v>富士达</v>
          </cell>
          <cell r="C4680">
            <v>0</v>
          </cell>
          <cell r="D4680">
            <v>0</v>
          </cell>
          <cell r="E4680">
            <v>0</v>
          </cell>
          <cell r="F4680">
            <v>0</v>
          </cell>
          <cell r="G4680">
            <v>0</v>
          </cell>
        </row>
        <row r="4681">
          <cell r="A4681" t="str">
            <v>835670.BJ</v>
          </cell>
          <cell r="B4681" t="str">
            <v>数字人</v>
          </cell>
          <cell r="C4681">
            <v>0</v>
          </cell>
          <cell r="D4681">
            <v>0</v>
          </cell>
          <cell r="E4681">
            <v>0</v>
          </cell>
          <cell r="F4681">
            <v>0</v>
          </cell>
          <cell r="G4681">
            <v>0</v>
          </cell>
        </row>
        <row r="4682">
          <cell r="A4682" t="str">
            <v>836077.BJ</v>
          </cell>
          <cell r="B4682" t="str">
            <v>吉林碳谷</v>
          </cell>
          <cell r="C4682">
            <v>0</v>
          </cell>
          <cell r="D4682">
            <v>0</v>
          </cell>
          <cell r="E4682">
            <v>0</v>
          </cell>
          <cell r="F4682">
            <v>0</v>
          </cell>
          <cell r="G4682">
            <v>0</v>
          </cell>
        </row>
        <row r="4683">
          <cell r="A4683" t="str">
            <v>836149.BJ</v>
          </cell>
          <cell r="B4683" t="str">
            <v>旭杰科技</v>
          </cell>
          <cell r="C4683">
            <v>0</v>
          </cell>
          <cell r="D4683">
            <v>0</v>
          </cell>
          <cell r="E4683">
            <v>0</v>
          </cell>
          <cell r="F4683">
            <v>13204.18</v>
          </cell>
          <cell r="G4683">
            <v>-13204.18</v>
          </cell>
        </row>
        <row r="4684">
          <cell r="A4684" t="str">
            <v>836239.BJ</v>
          </cell>
          <cell r="B4684" t="str">
            <v>长虹能源</v>
          </cell>
          <cell r="C4684">
            <v>0</v>
          </cell>
          <cell r="D4684">
            <v>0</v>
          </cell>
          <cell r="E4684">
            <v>0</v>
          </cell>
          <cell r="F4684">
            <v>-10146.17</v>
          </cell>
          <cell r="G4684">
            <v>10146.17</v>
          </cell>
        </row>
        <row r="4685">
          <cell r="A4685" t="str">
            <v>836260.BJ</v>
          </cell>
          <cell r="B4685" t="str">
            <v>中寰股份</v>
          </cell>
          <cell r="C4685">
            <v>0</v>
          </cell>
          <cell r="D4685">
            <v>0</v>
          </cell>
          <cell r="E4685">
            <v>0</v>
          </cell>
          <cell r="F4685">
            <v>0</v>
          </cell>
          <cell r="G4685">
            <v>0</v>
          </cell>
        </row>
        <row r="4686">
          <cell r="A4686" t="str">
            <v>836263.BJ</v>
          </cell>
          <cell r="B4686" t="str">
            <v>中航泰达</v>
          </cell>
          <cell r="C4686">
            <v>0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</row>
        <row r="4687">
          <cell r="A4687" t="str">
            <v>836433.BJ</v>
          </cell>
          <cell r="B4687" t="str">
            <v>大唐药业</v>
          </cell>
          <cell r="C4687">
            <v>0</v>
          </cell>
          <cell r="D4687">
            <v>0</v>
          </cell>
          <cell r="E4687">
            <v>0</v>
          </cell>
          <cell r="F4687">
            <v>0</v>
          </cell>
          <cell r="G4687">
            <v>0</v>
          </cell>
        </row>
        <row r="4688">
          <cell r="A4688" t="str">
            <v>836675.BJ</v>
          </cell>
          <cell r="B4688" t="str">
            <v>秉扬科技</v>
          </cell>
          <cell r="C4688">
            <v>0</v>
          </cell>
          <cell r="D4688">
            <v>0</v>
          </cell>
          <cell r="E4688">
            <v>0</v>
          </cell>
          <cell r="F4688">
            <v>248550.52</v>
          </cell>
          <cell r="G4688">
            <v>-248550.52</v>
          </cell>
        </row>
        <row r="4689">
          <cell r="A4689" t="str">
            <v>836720.BJ</v>
          </cell>
          <cell r="B4689" t="str">
            <v>吉冈精密</v>
          </cell>
          <cell r="C4689">
            <v>0</v>
          </cell>
          <cell r="D4689">
            <v>0</v>
          </cell>
          <cell r="E4689">
            <v>0</v>
          </cell>
          <cell r="F4689">
            <v>0</v>
          </cell>
          <cell r="G4689">
            <v>0</v>
          </cell>
        </row>
        <row r="4690">
          <cell r="A4690" t="str">
            <v>836826.BJ</v>
          </cell>
          <cell r="B4690" t="str">
            <v>盖世食品</v>
          </cell>
          <cell r="C4690">
            <v>0</v>
          </cell>
          <cell r="D4690">
            <v>0</v>
          </cell>
          <cell r="E4690">
            <v>0</v>
          </cell>
          <cell r="F4690">
            <v>-95402.7</v>
          </cell>
          <cell r="G4690">
            <v>95402.7</v>
          </cell>
        </row>
        <row r="4691">
          <cell r="A4691" t="str">
            <v>836892.BJ</v>
          </cell>
          <cell r="B4691" t="str">
            <v>广咨国际</v>
          </cell>
          <cell r="C4691">
            <v>0</v>
          </cell>
          <cell r="D4691">
            <v>0</v>
          </cell>
          <cell r="E4691">
            <v>0</v>
          </cell>
          <cell r="F4691">
            <v>0</v>
          </cell>
          <cell r="G4691">
            <v>0</v>
          </cell>
        </row>
        <row r="4692">
          <cell r="A4692" t="str">
            <v>837092.BJ</v>
          </cell>
          <cell r="B4692" t="str">
            <v>汉鑫科技</v>
          </cell>
          <cell r="C4692">
            <v>0</v>
          </cell>
          <cell r="D4692">
            <v>0</v>
          </cell>
          <cell r="E4692">
            <v>0</v>
          </cell>
          <cell r="F4692">
            <v>-125163.3</v>
          </cell>
          <cell r="G4692">
            <v>125163.3</v>
          </cell>
        </row>
        <row r="4693">
          <cell r="A4693" t="str">
            <v>837212.BJ</v>
          </cell>
          <cell r="B4693" t="str">
            <v>智新电子</v>
          </cell>
          <cell r="C4693">
            <v>0</v>
          </cell>
          <cell r="D4693">
            <v>0</v>
          </cell>
          <cell r="E4693">
            <v>0</v>
          </cell>
          <cell r="F4693">
            <v>9494.89</v>
          </cell>
          <cell r="G4693">
            <v>-9494.89</v>
          </cell>
        </row>
        <row r="4694">
          <cell r="A4694" t="str">
            <v>837242.BJ</v>
          </cell>
          <cell r="B4694" t="str">
            <v>建邦科技</v>
          </cell>
          <cell r="C4694">
            <v>0</v>
          </cell>
          <cell r="D4694">
            <v>0</v>
          </cell>
          <cell r="E4694">
            <v>0</v>
          </cell>
          <cell r="F4694">
            <v>-151384.94</v>
          </cell>
          <cell r="G4694">
            <v>151384.94</v>
          </cell>
        </row>
        <row r="4695">
          <cell r="A4695" t="str">
            <v>837344.BJ</v>
          </cell>
          <cell r="B4695" t="str">
            <v>三元基因</v>
          </cell>
          <cell r="C4695">
            <v>0</v>
          </cell>
          <cell r="D4695">
            <v>0</v>
          </cell>
          <cell r="E4695">
            <v>0</v>
          </cell>
          <cell r="F4695">
            <v>0</v>
          </cell>
          <cell r="G4695">
            <v>0</v>
          </cell>
        </row>
        <row r="4696">
          <cell r="A4696" t="str">
            <v>838030.BJ</v>
          </cell>
          <cell r="B4696" t="str">
            <v>德众汽车</v>
          </cell>
          <cell r="C4696">
            <v>0</v>
          </cell>
          <cell r="D4696">
            <v>0</v>
          </cell>
          <cell r="E4696">
            <v>0</v>
          </cell>
          <cell r="F4696">
            <v>2847489.61</v>
          </cell>
          <cell r="G4696">
            <v>-2847489.61</v>
          </cell>
        </row>
        <row r="4697">
          <cell r="A4697" t="str">
            <v>838163.BJ</v>
          </cell>
          <cell r="B4697" t="str">
            <v>方大股份</v>
          </cell>
          <cell r="C4697">
            <v>0</v>
          </cell>
          <cell r="D4697">
            <v>0</v>
          </cell>
          <cell r="E4697">
            <v>0</v>
          </cell>
          <cell r="F4697">
            <v>325.3</v>
          </cell>
          <cell r="G4697">
            <v>-325.3</v>
          </cell>
        </row>
        <row r="4698">
          <cell r="A4698" t="str">
            <v>838275.BJ</v>
          </cell>
          <cell r="B4698" t="str">
            <v>驱动力</v>
          </cell>
          <cell r="C4698">
            <v>0</v>
          </cell>
          <cell r="D4698">
            <v>0</v>
          </cell>
          <cell r="E4698">
            <v>0</v>
          </cell>
          <cell r="F4698">
            <v>0</v>
          </cell>
          <cell r="G4698">
            <v>0</v>
          </cell>
        </row>
        <row r="4699">
          <cell r="A4699" t="str">
            <v>838924.BJ</v>
          </cell>
          <cell r="B4699" t="str">
            <v>广脉科技</v>
          </cell>
          <cell r="C4699">
            <v>0</v>
          </cell>
          <cell r="D4699">
            <v>0</v>
          </cell>
          <cell r="E4699">
            <v>0</v>
          </cell>
          <cell r="F4699">
            <v>0</v>
          </cell>
          <cell r="G4699">
            <v>0</v>
          </cell>
        </row>
        <row r="4700">
          <cell r="A4700" t="str">
            <v>839167.BJ</v>
          </cell>
          <cell r="B4700" t="str">
            <v>同享科技</v>
          </cell>
          <cell r="C4700">
            <v>0</v>
          </cell>
          <cell r="D4700">
            <v>0</v>
          </cell>
          <cell r="E4700">
            <v>0</v>
          </cell>
          <cell r="F4700">
            <v>0</v>
          </cell>
          <cell r="G4700">
            <v>0</v>
          </cell>
        </row>
        <row r="4701">
          <cell r="A4701" t="str">
            <v>839680.BJ</v>
          </cell>
          <cell r="B4701" t="str">
            <v>广道高新</v>
          </cell>
          <cell r="C4701">
            <v>0</v>
          </cell>
          <cell r="D4701">
            <v>0</v>
          </cell>
          <cell r="E4701">
            <v>0</v>
          </cell>
          <cell r="F4701">
            <v>-73000</v>
          </cell>
          <cell r="G4701">
            <v>73000</v>
          </cell>
        </row>
        <row r="4702">
          <cell r="A4702" t="str">
            <v>839729.BJ</v>
          </cell>
          <cell r="B4702" t="str">
            <v>永顺生物</v>
          </cell>
          <cell r="C4702">
            <v>0</v>
          </cell>
          <cell r="D4702">
            <v>0</v>
          </cell>
          <cell r="E4702">
            <v>0</v>
          </cell>
          <cell r="F4702">
            <v>0</v>
          </cell>
          <cell r="G4702">
            <v>0</v>
          </cell>
        </row>
        <row r="4703">
          <cell r="A4703" t="str">
            <v>839946.BJ</v>
          </cell>
          <cell r="B4703" t="str">
            <v>华阳变速</v>
          </cell>
          <cell r="C4703">
            <v>0</v>
          </cell>
          <cell r="D4703">
            <v>0</v>
          </cell>
          <cell r="E4703">
            <v>0</v>
          </cell>
          <cell r="F4703">
            <v>0</v>
          </cell>
          <cell r="G4703">
            <v>0</v>
          </cell>
        </row>
        <row r="4704">
          <cell r="A4704" t="str">
            <v>870436.BJ</v>
          </cell>
          <cell r="B4704" t="str">
            <v>大地电气</v>
          </cell>
          <cell r="C4704">
            <v>0</v>
          </cell>
          <cell r="D4704">
            <v>0</v>
          </cell>
          <cell r="E4704">
            <v>0</v>
          </cell>
          <cell r="F4704">
            <v>0</v>
          </cell>
          <cell r="G4704">
            <v>0</v>
          </cell>
        </row>
        <row r="4705">
          <cell r="A4705" t="str">
            <v>871396.BJ</v>
          </cell>
          <cell r="B4705" t="str">
            <v>常辅股份</v>
          </cell>
          <cell r="C4705">
            <v>0</v>
          </cell>
          <cell r="D4705">
            <v>0</v>
          </cell>
          <cell r="E4705">
            <v>0</v>
          </cell>
          <cell r="F4705">
            <v>211304.91</v>
          </cell>
          <cell r="G4705">
            <v>-211304.91</v>
          </cell>
        </row>
        <row r="4706">
          <cell r="A4706" t="str">
            <v>871553.BJ</v>
          </cell>
          <cell r="B4706" t="str">
            <v>凯腾精工</v>
          </cell>
          <cell r="C4706">
            <v>0</v>
          </cell>
          <cell r="D4706">
            <v>0</v>
          </cell>
          <cell r="E4706">
            <v>0</v>
          </cell>
          <cell r="F4706">
            <v>37438.57</v>
          </cell>
          <cell r="G4706">
            <v>-37438.57</v>
          </cell>
        </row>
        <row r="4707">
          <cell r="A4707" t="str">
            <v>871642.BJ</v>
          </cell>
          <cell r="B4707" t="str">
            <v>通易航天</v>
          </cell>
          <cell r="C4707">
            <v>0</v>
          </cell>
          <cell r="D4707">
            <v>0</v>
          </cell>
          <cell r="E4707">
            <v>0</v>
          </cell>
          <cell r="F4707">
            <v>209335.73</v>
          </cell>
          <cell r="G4707">
            <v>-209335.73</v>
          </cell>
        </row>
        <row r="4708">
          <cell r="A4708" t="str">
            <v>871981.BJ</v>
          </cell>
          <cell r="B4708" t="str">
            <v>晶赛科技</v>
          </cell>
          <cell r="C4708">
            <v>0</v>
          </cell>
          <cell r="D4708">
            <v>0</v>
          </cell>
          <cell r="E4708">
            <v>0</v>
          </cell>
          <cell r="F4708">
            <v>0</v>
          </cell>
          <cell r="G4708">
            <v>0</v>
          </cell>
        </row>
        <row r="4709">
          <cell r="A4709" t="str">
            <v>872925.BJ</v>
          </cell>
          <cell r="B4709" t="str">
            <v>锦好医疗</v>
          </cell>
          <cell r="C4709">
            <v>0</v>
          </cell>
          <cell r="D4709">
            <v>0</v>
          </cell>
          <cell r="E4709">
            <v>0</v>
          </cell>
          <cell r="F4709">
            <v>0</v>
          </cell>
          <cell r="G4709">
            <v>0</v>
          </cell>
        </row>
        <row r="4710">
          <cell r="A4710" t="str">
            <v>301126.SZ</v>
          </cell>
          <cell r="B4710" t="str">
            <v>达嘉维康</v>
          </cell>
          <cell r="C4710">
            <v>0</v>
          </cell>
          <cell r="D4710">
            <v>0</v>
          </cell>
          <cell r="E4710">
            <v>0</v>
          </cell>
          <cell r="F4710">
            <v>0</v>
          </cell>
          <cell r="G4710">
            <v>0</v>
          </cell>
        </row>
        <row r="4711">
          <cell r="A4711" t="str">
            <v>001296.SZ</v>
          </cell>
          <cell r="B4711" t="str">
            <v>长江材料</v>
          </cell>
          <cell r="C4711">
            <v>0</v>
          </cell>
          <cell r="D4711">
            <v>0</v>
          </cell>
          <cell r="E4711">
            <v>0</v>
          </cell>
          <cell r="F4711">
            <v>28354.96</v>
          </cell>
          <cell r="G4711">
            <v>-28354.96</v>
          </cell>
        </row>
        <row r="4712">
          <cell r="A4712" t="str">
            <v>301193.SZ</v>
          </cell>
          <cell r="B4712" t="str">
            <v>家联科技</v>
          </cell>
          <cell r="C4712">
            <v>0</v>
          </cell>
          <cell r="D4712">
            <v>0</v>
          </cell>
          <cell r="E4712">
            <v>0</v>
          </cell>
          <cell r="F4712">
            <v>-730744.43</v>
          </cell>
          <cell r="G4712">
            <v>730744.43</v>
          </cell>
        </row>
        <row r="4713">
          <cell r="A4713" t="str">
            <v>688110.SH</v>
          </cell>
          <cell r="B4713" t="str">
            <v>东芯股份</v>
          </cell>
          <cell r="C4713">
            <v>0</v>
          </cell>
          <cell r="D4713">
            <v>0</v>
          </cell>
          <cell r="E4713">
            <v>0</v>
          </cell>
          <cell r="F4713">
            <v>0</v>
          </cell>
          <cell r="G4713">
            <v>0</v>
          </cell>
        </row>
        <row r="4714">
          <cell r="A4714" t="str">
            <v>603216.SH</v>
          </cell>
          <cell r="B4714" t="str">
            <v>梦天家居</v>
          </cell>
          <cell r="C4714">
            <v>0</v>
          </cell>
          <cell r="D4714">
            <v>0</v>
          </cell>
          <cell r="E4714">
            <v>0</v>
          </cell>
          <cell r="F4714">
            <v>-124156.71</v>
          </cell>
          <cell r="G4714">
            <v>124156.71</v>
          </cell>
        </row>
        <row r="4715">
          <cell r="A4715" t="str">
            <v>688235.SH</v>
          </cell>
          <cell r="B4715" t="str">
            <v>百济神州</v>
          </cell>
          <cell r="C4715">
            <v>0</v>
          </cell>
          <cell r="D4715">
            <v>0</v>
          </cell>
          <cell r="E4715">
            <v>0</v>
          </cell>
          <cell r="F4715">
            <v>-295000</v>
          </cell>
          <cell r="G4715">
            <v>295000</v>
          </cell>
        </row>
        <row r="4716">
          <cell r="A4716" t="str">
            <v>301138.SZ</v>
          </cell>
          <cell r="B4716" t="str">
            <v>华研精机</v>
          </cell>
          <cell r="C4716">
            <v>0</v>
          </cell>
          <cell r="D4716">
            <v>0</v>
          </cell>
          <cell r="E4716">
            <v>0</v>
          </cell>
          <cell r="F4716">
            <v>0</v>
          </cell>
          <cell r="G4716">
            <v>0</v>
          </cell>
        </row>
        <row r="4717">
          <cell r="A4717" t="str">
            <v>301096.SZ</v>
          </cell>
          <cell r="B4717" t="str">
            <v>百诚医药</v>
          </cell>
          <cell r="C4717">
            <v>0</v>
          </cell>
          <cell r="D4717">
            <v>0</v>
          </cell>
          <cell r="E4717">
            <v>0</v>
          </cell>
          <cell r="F4717">
            <v>0</v>
          </cell>
          <cell r="G4717">
            <v>0</v>
          </cell>
        </row>
        <row r="4718">
          <cell r="A4718" t="str">
            <v>301177.SZ</v>
          </cell>
          <cell r="B4718" t="str">
            <v>迪阿股份</v>
          </cell>
          <cell r="C4718">
            <v>0</v>
          </cell>
          <cell r="D4718">
            <v>0</v>
          </cell>
          <cell r="E4718">
            <v>0</v>
          </cell>
          <cell r="F4718">
            <v>-732715.39</v>
          </cell>
          <cell r="G4718">
            <v>732715.39</v>
          </cell>
        </row>
        <row r="4719">
          <cell r="A4719" t="str">
            <v>688032.SH</v>
          </cell>
          <cell r="B4719" t="str">
            <v>禾迈股份</v>
          </cell>
          <cell r="C4719">
            <v>0</v>
          </cell>
          <cell r="D4719">
            <v>0</v>
          </cell>
          <cell r="E4719">
            <v>0</v>
          </cell>
          <cell r="F4719">
            <v>-17307.06</v>
          </cell>
          <cell r="G4719">
            <v>17307.06</v>
          </cell>
        </row>
        <row r="4720">
          <cell r="A4720" t="str">
            <v>688248.SH</v>
          </cell>
          <cell r="B4720" t="str">
            <v>南网科技</v>
          </cell>
          <cell r="C4720">
            <v>0</v>
          </cell>
          <cell r="D4720">
            <v>0</v>
          </cell>
          <cell r="E4720">
            <v>0</v>
          </cell>
          <cell r="F4720">
            <v>0</v>
          </cell>
          <cell r="G4720">
            <v>0</v>
          </cell>
        </row>
        <row r="4721">
          <cell r="A4721" t="str">
            <v>301182.SZ</v>
          </cell>
          <cell r="B4721" t="str">
            <v>凯旺科技</v>
          </cell>
          <cell r="C4721">
            <v>0</v>
          </cell>
          <cell r="D4721">
            <v>0</v>
          </cell>
          <cell r="E4721">
            <v>0</v>
          </cell>
          <cell r="F4721">
            <v>0</v>
          </cell>
          <cell r="G4721">
            <v>0</v>
          </cell>
        </row>
        <row r="4722">
          <cell r="A4722" t="str">
            <v>688210.SH</v>
          </cell>
          <cell r="B4722" t="str">
            <v>统联精密</v>
          </cell>
          <cell r="C4722">
            <v>0</v>
          </cell>
          <cell r="D4722">
            <v>0</v>
          </cell>
          <cell r="E4722">
            <v>0</v>
          </cell>
          <cell r="F4722">
            <v>-143764.24</v>
          </cell>
          <cell r="G4722">
            <v>143764.24</v>
          </cell>
        </row>
        <row r="4723">
          <cell r="A4723" t="str">
            <v>688206.SH</v>
          </cell>
          <cell r="B4723" t="str">
            <v>概伦电子</v>
          </cell>
          <cell r="C4723">
            <v>0</v>
          </cell>
          <cell r="D4723">
            <v>0</v>
          </cell>
          <cell r="E4723">
            <v>0</v>
          </cell>
          <cell r="F4723">
            <v>690.27</v>
          </cell>
          <cell r="G4723">
            <v>-690.27</v>
          </cell>
        </row>
        <row r="4724">
          <cell r="A4724" t="str">
            <v>301113.SZ</v>
          </cell>
          <cell r="B4724" t="str">
            <v>雅艺科技</v>
          </cell>
          <cell r="C4724">
            <v>0</v>
          </cell>
          <cell r="D4724">
            <v>0</v>
          </cell>
          <cell r="E4724">
            <v>0</v>
          </cell>
          <cell r="F4724">
            <v>35711.6</v>
          </cell>
          <cell r="G4724">
            <v>-35711.6</v>
          </cell>
        </row>
        <row r="4725">
          <cell r="A4725" t="str">
            <v>301166.SZ</v>
          </cell>
          <cell r="B4725" t="str">
            <v>优宁维</v>
          </cell>
          <cell r="C4725">
            <v>0</v>
          </cell>
          <cell r="D4725">
            <v>0</v>
          </cell>
          <cell r="E4725">
            <v>0</v>
          </cell>
          <cell r="F4725">
            <v>0</v>
          </cell>
          <cell r="G4725">
            <v>0</v>
          </cell>
        </row>
        <row r="4726">
          <cell r="A4726" t="str">
            <v>600941.SH</v>
          </cell>
          <cell r="B4726" t="str">
            <v>中国移动</v>
          </cell>
          <cell r="C4726">
            <v>0</v>
          </cell>
          <cell r="D4726">
            <v>0</v>
          </cell>
          <cell r="E4726">
            <v>0</v>
          </cell>
          <cell r="F4726">
            <v>0</v>
          </cell>
          <cell r="G4726">
            <v>0</v>
          </cell>
        </row>
        <row r="4727">
          <cell r="A4727" t="str">
            <v>300834.SZ</v>
          </cell>
          <cell r="B4727" t="str">
            <v>星辉环材</v>
          </cell>
          <cell r="C4727">
            <v>0</v>
          </cell>
          <cell r="D4727">
            <v>0</v>
          </cell>
          <cell r="E4727">
            <v>0</v>
          </cell>
          <cell r="F4727">
            <v>0</v>
          </cell>
          <cell r="G4727">
            <v>0</v>
          </cell>
        </row>
        <row r="4728">
          <cell r="A4728" t="str">
            <v>688062.SH</v>
          </cell>
          <cell r="B4728" t="str">
            <v>迈威生物</v>
          </cell>
          <cell r="C4728">
            <v>0</v>
          </cell>
          <cell r="D4728">
            <v>0</v>
          </cell>
          <cell r="E4728">
            <v>0</v>
          </cell>
          <cell r="F4728">
            <v>0</v>
          </cell>
          <cell r="G4728">
            <v>0</v>
          </cell>
        </row>
        <row r="4729">
          <cell r="A4729" t="str">
            <v>688223.SH</v>
          </cell>
          <cell r="B4729" t="str">
            <v>晶科能源</v>
          </cell>
          <cell r="C4729">
            <v>0</v>
          </cell>
          <cell r="D4729">
            <v>0</v>
          </cell>
          <cell r="E4729">
            <v>0</v>
          </cell>
          <cell r="F4729">
            <v>-97422319.13</v>
          </cell>
          <cell r="G4729">
            <v>97422319.13</v>
          </cell>
        </row>
        <row r="4730">
          <cell r="A4730" t="str">
            <v>688270.SH</v>
          </cell>
          <cell r="B4730" t="str">
            <v>臻镭科技</v>
          </cell>
          <cell r="C4730">
            <v>0</v>
          </cell>
          <cell r="D4730">
            <v>0</v>
          </cell>
          <cell r="E4730">
            <v>0</v>
          </cell>
          <cell r="F4730">
            <v>0</v>
          </cell>
          <cell r="G4730">
            <v>0</v>
          </cell>
        </row>
        <row r="4731">
          <cell r="A4731" t="str">
            <v>688171.SH</v>
          </cell>
          <cell r="B4731" t="str">
            <v>纬德信息</v>
          </cell>
          <cell r="C4731">
            <v>0</v>
          </cell>
          <cell r="D4731">
            <v>0</v>
          </cell>
          <cell r="E4731">
            <v>0</v>
          </cell>
          <cell r="F4731">
            <v>0</v>
          </cell>
          <cell r="G4731">
            <v>0</v>
          </cell>
        </row>
        <row r="4732">
          <cell r="A4732" t="str">
            <v>301228.SZ</v>
          </cell>
          <cell r="B4732" t="str">
            <v>实朴检测</v>
          </cell>
          <cell r="C4732">
            <v>0</v>
          </cell>
          <cell r="D4732">
            <v>0</v>
          </cell>
          <cell r="E4732">
            <v>0</v>
          </cell>
          <cell r="F4732">
            <v>-119294.97</v>
          </cell>
          <cell r="G4732">
            <v>119294.97</v>
          </cell>
        </row>
        <row r="4733">
          <cell r="A4733" t="str">
            <v>688225.SH</v>
          </cell>
          <cell r="B4733" t="str">
            <v>亚信安全</v>
          </cell>
          <cell r="C4733">
            <v>0</v>
          </cell>
          <cell r="D4733">
            <v>0</v>
          </cell>
          <cell r="E4733">
            <v>0</v>
          </cell>
          <cell r="F4733">
            <v>9662.72</v>
          </cell>
          <cell r="G4733">
            <v>-9662.72</v>
          </cell>
        </row>
        <row r="4734">
          <cell r="A4734" t="str">
            <v>688261.SH</v>
          </cell>
          <cell r="B4734" t="str">
            <v>东微半导</v>
          </cell>
          <cell r="C4734">
            <v>0</v>
          </cell>
          <cell r="D4734">
            <v>0</v>
          </cell>
          <cell r="E4734">
            <v>0</v>
          </cell>
          <cell r="F4734">
            <v>99804.53</v>
          </cell>
          <cell r="G4734">
            <v>-99804.53</v>
          </cell>
        </row>
        <row r="4735">
          <cell r="A4735" t="str">
            <v>301206.SZ</v>
          </cell>
          <cell r="B4735" t="str">
            <v>三元生物</v>
          </cell>
          <cell r="C4735">
            <v>0</v>
          </cell>
          <cell r="D4735">
            <v>0</v>
          </cell>
          <cell r="E4735">
            <v>0</v>
          </cell>
          <cell r="F4735">
            <v>0</v>
          </cell>
          <cell r="G4735">
            <v>0</v>
          </cell>
        </row>
        <row r="4736">
          <cell r="A4736" t="str">
            <v>301106.SZ</v>
          </cell>
          <cell r="B4736" t="str">
            <v>骏成科技</v>
          </cell>
          <cell r="C4736">
            <v>0</v>
          </cell>
          <cell r="D4736">
            <v>0</v>
          </cell>
          <cell r="E4736">
            <v>0</v>
          </cell>
          <cell r="F4736">
            <v>0</v>
          </cell>
          <cell r="G4736">
            <v>0</v>
          </cell>
        </row>
        <row r="4737">
          <cell r="A4737" t="str">
            <v>001313.SZ</v>
          </cell>
          <cell r="B4737" t="str">
            <v>粤海饲料</v>
          </cell>
          <cell r="C4737">
            <v>0</v>
          </cell>
          <cell r="D4737">
            <v>0</v>
          </cell>
          <cell r="E4737">
            <v>0</v>
          </cell>
          <cell r="F4737">
            <v>-261531.61</v>
          </cell>
          <cell r="G4737">
            <v>261531.61</v>
          </cell>
        </row>
        <row r="4738">
          <cell r="A4738" t="str">
            <v>001289.SZ</v>
          </cell>
          <cell r="B4738" t="str">
            <v>龙源电力</v>
          </cell>
          <cell r="C4738">
            <v>0</v>
          </cell>
          <cell r="D4738">
            <v>0</v>
          </cell>
          <cell r="E4738">
            <v>0</v>
          </cell>
          <cell r="F4738">
            <v>3189584.25</v>
          </cell>
          <cell r="G4738">
            <v>-3189584.25</v>
          </cell>
        </row>
        <row r="4739">
          <cell r="A4739" t="str">
            <v>603132.SH</v>
          </cell>
          <cell r="B4739" t="str">
            <v>金徽股份</v>
          </cell>
          <cell r="C4739">
            <v>0</v>
          </cell>
          <cell r="D4739">
            <v>0</v>
          </cell>
          <cell r="E4739">
            <v>0</v>
          </cell>
          <cell r="F4739">
            <v>0</v>
          </cell>
          <cell r="G4739">
            <v>0</v>
          </cell>
        </row>
        <row r="4740">
          <cell r="A4740" t="str">
            <v>833346.BJ</v>
          </cell>
          <cell r="B4740" t="str">
            <v>威贸电子</v>
          </cell>
          <cell r="C4740">
            <v>0</v>
          </cell>
          <cell r="D4740">
            <v>0</v>
          </cell>
          <cell r="E4740">
            <v>0</v>
          </cell>
          <cell r="F4740">
            <v>12808.18</v>
          </cell>
          <cell r="G4740">
            <v>-12808.18</v>
          </cell>
        </row>
        <row r="4741">
          <cell r="A4741" t="str">
            <v>301229.SZ</v>
          </cell>
          <cell r="B4741" t="str">
            <v>纽泰格</v>
          </cell>
          <cell r="C4741">
            <v>0</v>
          </cell>
          <cell r="D4741">
            <v>0</v>
          </cell>
          <cell r="E4741">
            <v>0</v>
          </cell>
          <cell r="F4741">
            <v>7140.42</v>
          </cell>
          <cell r="G4741">
            <v>-7140.42</v>
          </cell>
        </row>
        <row r="4742">
          <cell r="A4742" t="str">
            <v>001266.SZ</v>
          </cell>
          <cell r="B4742" t="str">
            <v>宏英智能</v>
          </cell>
          <cell r="C4742">
            <v>0</v>
          </cell>
          <cell r="D4742">
            <v>0</v>
          </cell>
          <cell r="E4742">
            <v>0</v>
          </cell>
          <cell r="F4742">
            <v>0</v>
          </cell>
          <cell r="G4742">
            <v>0</v>
          </cell>
        </row>
        <row r="4743">
          <cell r="A4743" t="str">
            <v>871857.BJ</v>
          </cell>
          <cell r="B4743" t="str">
            <v>泓禧科技</v>
          </cell>
          <cell r="C4743">
            <v>0</v>
          </cell>
          <cell r="D4743">
            <v>0</v>
          </cell>
          <cell r="E4743">
            <v>0</v>
          </cell>
          <cell r="F4743">
            <v>-33380</v>
          </cell>
          <cell r="G4743">
            <v>33380</v>
          </cell>
        </row>
        <row r="4744">
          <cell r="A4744" t="str">
            <v>603209.SH</v>
          </cell>
          <cell r="B4744" t="str">
            <v>兴通股份</v>
          </cell>
          <cell r="C4744">
            <v>0</v>
          </cell>
          <cell r="D4744">
            <v>0</v>
          </cell>
          <cell r="E4744">
            <v>0</v>
          </cell>
          <cell r="F4744">
            <v>0</v>
          </cell>
          <cell r="G4744">
            <v>0</v>
          </cell>
        </row>
        <row r="4745">
          <cell r="A4745" t="str">
            <v>688163.SH</v>
          </cell>
          <cell r="B4745" t="str">
            <v>赛伦生物</v>
          </cell>
          <cell r="C4745">
            <v>0</v>
          </cell>
          <cell r="D4745">
            <v>0</v>
          </cell>
          <cell r="E4745">
            <v>0</v>
          </cell>
          <cell r="F4745">
            <v>0</v>
          </cell>
          <cell r="G4745">
            <v>0</v>
          </cell>
        </row>
        <row r="4746">
          <cell r="A4746" t="str">
            <v>301222.SZ</v>
          </cell>
          <cell r="B4746" t="str">
            <v>浙江恒威</v>
          </cell>
          <cell r="C4746">
            <v>0</v>
          </cell>
          <cell r="D4746">
            <v>0</v>
          </cell>
          <cell r="E4746">
            <v>0</v>
          </cell>
          <cell r="F4746">
            <v>0</v>
          </cell>
          <cell r="G4746">
            <v>0</v>
          </cell>
        </row>
        <row r="4747">
          <cell r="A4747" t="str">
            <v>301218.SZ</v>
          </cell>
          <cell r="B4747" t="str">
            <v>华是科技</v>
          </cell>
          <cell r="C4747">
            <v>0</v>
          </cell>
          <cell r="D4747">
            <v>0</v>
          </cell>
          <cell r="E4747">
            <v>0</v>
          </cell>
          <cell r="F4747">
            <v>0</v>
          </cell>
          <cell r="G4747">
            <v>0</v>
          </cell>
        </row>
        <row r="4748">
          <cell r="A4748" t="str">
            <v>603070.SH</v>
          </cell>
          <cell r="B4748" t="str">
            <v>万控智造</v>
          </cell>
          <cell r="C4748">
            <v>0</v>
          </cell>
          <cell r="D4748">
            <v>0</v>
          </cell>
          <cell r="E4748">
            <v>0</v>
          </cell>
          <cell r="F4748">
            <v>0</v>
          </cell>
          <cell r="G4748">
            <v>0</v>
          </cell>
        </row>
        <row r="4749">
          <cell r="A4749" t="str">
            <v>301110.SZ</v>
          </cell>
          <cell r="B4749" t="str">
            <v>青木股份</v>
          </cell>
          <cell r="C4749">
            <v>0</v>
          </cell>
          <cell r="D4749">
            <v>0</v>
          </cell>
          <cell r="E4749">
            <v>0</v>
          </cell>
          <cell r="F4749">
            <v>0</v>
          </cell>
          <cell r="G4749">
            <v>0</v>
          </cell>
        </row>
        <row r="4750">
          <cell r="A4750" t="str">
            <v>688115.SH</v>
          </cell>
          <cell r="B4750" t="str">
            <v>思林杰</v>
          </cell>
          <cell r="C4750">
            <v>0</v>
          </cell>
          <cell r="D4750">
            <v>0</v>
          </cell>
          <cell r="E4750">
            <v>0</v>
          </cell>
          <cell r="F4750">
            <v>0</v>
          </cell>
          <cell r="G4750">
            <v>0</v>
          </cell>
        </row>
        <row r="4751">
          <cell r="A4751" t="str">
            <v>832419.BJ</v>
          </cell>
          <cell r="B4751" t="str">
            <v>路斯股份</v>
          </cell>
          <cell r="C4751">
            <v>0</v>
          </cell>
          <cell r="D4751">
            <v>0</v>
          </cell>
          <cell r="E4751">
            <v>0</v>
          </cell>
          <cell r="F4751">
            <v>0</v>
          </cell>
          <cell r="G4751">
            <v>0</v>
          </cell>
        </row>
        <row r="4752">
          <cell r="A4752" t="str">
            <v>688175.SH</v>
          </cell>
          <cell r="B4752" t="str">
            <v>高凌信息</v>
          </cell>
          <cell r="C4752">
            <v>0</v>
          </cell>
          <cell r="D4752">
            <v>0</v>
          </cell>
          <cell r="E4752">
            <v>0</v>
          </cell>
          <cell r="F4752">
            <v>0</v>
          </cell>
          <cell r="G4752">
            <v>0</v>
          </cell>
        </row>
        <row r="4753">
          <cell r="A4753" t="str">
            <v>301236.SZ</v>
          </cell>
          <cell r="B4753" t="str">
            <v>软通动力</v>
          </cell>
          <cell r="C4753">
            <v>0</v>
          </cell>
          <cell r="D4753">
            <v>0</v>
          </cell>
          <cell r="E4753">
            <v>0</v>
          </cell>
          <cell r="F4753">
            <v>0</v>
          </cell>
          <cell r="G4753">
            <v>0</v>
          </cell>
        </row>
        <row r="4754">
          <cell r="A4754" t="str">
            <v>688207.SH</v>
          </cell>
          <cell r="B4754" t="str">
            <v>格灵深瞳</v>
          </cell>
          <cell r="C4754">
            <v>0</v>
          </cell>
          <cell r="D4754">
            <v>0</v>
          </cell>
          <cell r="E4754">
            <v>0</v>
          </cell>
          <cell r="F4754">
            <v>0</v>
          </cell>
          <cell r="G4754">
            <v>0</v>
          </cell>
        </row>
        <row r="4755">
          <cell r="A4755" t="str">
            <v>688150.SH</v>
          </cell>
          <cell r="B4755" t="str">
            <v>莱特光电</v>
          </cell>
          <cell r="C4755">
            <v>0</v>
          </cell>
          <cell r="D4755">
            <v>0</v>
          </cell>
          <cell r="E4755">
            <v>0</v>
          </cell>
          <cell r="F4755">
            <v>0</v>
          </cell>
          <cell r="G4755">
            <v>0</v>
          </cell>
        </row>
        <row r="4756">
          <cell r="A4756" t="str">
            <v>688282.SH</v>
          </cell>
          <cell r="B4756" t="str">
            <v>理工导航</v>
          </cell>
          <cell r="C4756">
            <v>0</v>
          </cell>
          <cell r="D4756">
            <v>0</v>
          </cell>
          <cell r="E4756">
            <v>0</v>
          </cell>
          <cell r="F4756">
            <v>0</v>
          </cell>
          <cell r="G4756">
            <v>0</v>
          </cell>
        </row>
        <row r="4757">
          <cell r="A4757" t="str">
            <v>301131.SZ</v>
          </cell>
          <cell r="B4757" t="str">
            <v>聚赛龙</v>
          </cell>
          <cell r="C4757">
            <v>0</v>
          </cell>
          <cell r="D4757">
            <v>0</v>
          </cell>
          <cell r="E4757">
            <v>0</v>
          </cell>
          <cell r="F4757">
            <v>0</v>
          </cell>
          <cell r="G4757">
            <v>0</v>
          </cell>
        </row>
        <row r="4758">
          <cell r="A4758" t="str">
            <v>001308.SZ</v>
          </cell>
          <cell r="B4758" t="str">
            <v>康冠科技</v>
          </cell>
          <cell r="C4758">
            <v>0</v>
          </cell>
          <cell r="D4758">
            <v>0</v>
          </cell>
          <cell r="E4758">
            <v>0</v>
          </cell>
          <cell r="F4758">
            <v>0</v>
          </cell>
          <cell r="G4758">
            <v>0</v>
          </cell>
        </row>
        <row r="4759">
          <cell r="A4759" t="str">
            <v>301219.SZ</v>
          </cell>
          <cell r="B4759" t="str">
            <v>腾远钴业</v>
          </cell>
          <cell r="C4759">
            <v>0</v>
          </cell>
          <cell r="D4759">
            <v>0</v>
          </cell>
          <cell r="E4759">
            <v>0</v>
          </cell>
          <cell r="F4759">
            <v>0</v>
          </cell>
          <cell r="G4759">
            <v>0</v>
          </cell>
        </row>
        <row r="4760">
          <cell r="A4760" t="str">
            <v>603261.SH</v>
          </cell>
          <cell r="B4760" t="str">
            <v>立航科技</v>
          </cell>
          <cell r="C4760">
            <v>0</v>
          </cell>
          <cell r="D4760">
            <v>0</v>
          </cell>
          <cell r="E4760">
            <v>0</v>
          </cell>
          <cell r="F4760">
            <v>0</v>
          </cell>
          <cell r="G4760">
            <v>0</v>
          </cell>
        </row>
        <row r="4761">
          <cell r="A4761" t="str">
            <v>301103.SZ</v>
          </cell>
          <cell r="B4761" t="str">
            <v>何氏眼科</v>
          </cell>
          <cell r="C4761">
            <v>0</v>
          </cell>
          <cell r="D4761">
            <v>0</v>
          </cell>
          <cell r="E4761">
            <v>0</v>
          </cell>
          <cell r="F4761">
            <v>0</v>
          </cell>
          <cell r="G4761">
            <v>0</v>
          </cell>
        </row>
        <row r="4762">
          <cell r="A4762" t="str">
            <v>301137.SZ</v>
          </cell>
          <cell r="B4762" t="str">
            <v>哈焊华通</v>
          </cell>
          <cell r="C4762">
            <v>0</v>
          </cell>
          <cell r="D4762">
            <v>0</v>
          </cell>
          <cell r="E4762">
            <v>0</v>
          </cell>
          <cell r="F4762">
            <v>0</v>
          </cell>
          <cell r="G4762">
            <v>0</v>
          </cell>
        </row>
        <row r="4763">
          <cell r="A4763" t="str">
            <v>301256.SZ</v>
          </cell>
          <cell r="B4763" t="str">
            <v>华融化学</v>
          </cell>
          <cell r="C4763">
            <v>0</v>
          </cell>
          <cell r="D4763">
            <v>0</v>
          </cell>
          <cell r="E4763">
            <v>0</v>
          </cell>
          <cell r="F4763">
            <v>0</v>
          </cell>
          <cell r="G4763">
            <v>0</v>
          </cell>
        </row>
        <row r="4764">
          <cell r="A4764" t="str">
            <v>688238.SH</v>
          </cell>
          <cell r="B4764" t="str">
            <v>和元生物</v>
          </cell>
          <cell r="C4764">
            <v>0</v>
          </cell>
          <cell r="D4764">
            <v>0</v>
          </cell>
          <cell r="E4764">
            <v>0</v>
          </cell>
          <cell r="F4764">
            <v>13632</v>
          </cell>
          <cell r="G4764">
            <v>-13632</v>
          </cell>
        </row>
        <row r="4765">
          <cell r="A4765" t="str">
            <v>688306.SH</v>
          </cell>
          <cell r="B4765" t="str">
            <v>均普智能</v>
          </cell>
          <cell r="C4765">
            <v>0</v>
          </cell>
          <cell r="D4765">
            <v>0</v>
          </cell>
          <cell r="E4765">
            <v>0</v>
          </cell>
          <cell r="F4765">
            <v>103336.35</v>
          </cell>
          <cell r="G4765">
            <v>-103336.35</v>
          </cell>
        </row>
        <row r="4766">
          <cell r="A4766" t="str">
            <v>831689.BJ</v>
          </cell>
          <cell r="B4766" t="str">
            <v>克莱特</v>
          </cell>
          <cell r="C4766">
            <v>0</v>
          </cell>
          <cell r="D4766">
            <v>0</v>
          </cell>
          <cell r="E4766">
            <v>0</v>
          </cell>
          <cell r="F4766">
            <v>0</v>
          </cell>
          <cell r="G4766">
            <v>0</v>
          </cell>
        </row>
        <row r="4767">
          <cell r="A4767" t="str">
            <v>301102.SZ</v>
          </cell>
          <cell r="B4767" t="str">
            <v>兆讯传媒</v>
          </cell>
          <cell r="C4767">
            <v>0</v>
          </cell>
          <cell r="D4767">
            <v>0</v>
          </cell>
          <cell r="E4767">
            <v>0</v>
          </cell>
          <cell r="F4767">
            <v>0</v>
          </cell>
          <cell r="G4767">
            <v>0</v>
          </cell>
        </row>
        <row r="4768">
          <cell r="A4768" t="str">
            <v>688197.SH</v>
          </cell>
          <cell r="B4768" t="str">
            <v>首药控股</v>
          </cell>
          <cell r="C4768">
            <v>0</v>
          </cell>
          <cell r="D4768">
            <v>0</v>
          </cell>
          <cell r="E4768">
            <v>0</v>
          </cell>
          <cell r="F4768">
            <v>0</v>
          </cell>
          <cell r="G4768">
            <v>0</v>
          </cell>
        </row>
        <row r="4769">
          <cell r="A4769" t="str">
            <v>301237.SZ</v>
          </cell>
          <cell r="B4769" t="str">
            <v>和顺科技</v>
          </cell>
          <cell r="C4769">
            <v>0</v>
          </cell>
          <cell r="D4769">
            <v>0</v>
          </cell>
          <cell r="E4769">
            <v>0</v>
          </cell>
          <cell r="F4769">
            <v>26615.7</v>
          </cell>
          <cell r="G4769">
            <v>-26615.7</v>
          </cell>
        </row>
        <row r="4770">
          <cell r="A4770" t="str">
            <v>603051.SH</v>
          </cell>
          <cell r="B4770" t="str">
            <v>鹿山新材</v>
          </cell>
          <cell r="C4770">
            <v>0</v>
          </cell>
          <cell r="D4770">
            <v>0</v>
          </cell>
          <cell r="E4770">
            <v>0</v>
          </cell>
          <cell r="F4770">
            <v>0</v>
          </cell>
          <cell r="G4770">
            <v>0</v>
          </cell>
        </row>
        <row r="4771">
          <cell r="A4771" t="str">
            <v>301226.SZ</v>
          </cell>
          <cell r="B4771" t="str">
            <v>祥明智能</v>
          </cell>
          <cell r="C4771">
            <v>0</v>
          </cell>
          <cell r="D4771">
            <v>0</v>
          </cell>
          <cell r="E4771">
            <v>0</v>
          </cell>
          <cell r="F4771">
            <v>0</v>
          </cell>
          <cell r="G4771">
            <v>0</v>
          </cell>
        </row>
        <row r="4772">
          <cell r="A4772" t="str">
            <v>301258.SZ</v>
          </cell>
          <cell r="B4772" t="str">
            <v>富士莱</v>
          </cell>
          <cell r="C4772">
            <v>0</v>
          </cell>
          <cell r="D4772">
            <v>0</v>
          </cell>
          <cell r="E4772">
            <v>0</v>
          </cell>
          <cell r="F4772">
            <v>0</v>
          </cell>
          <cell r="G4772">
            <v>0</v>
          </cell>
        </row>
        <row r="4773">
          <cell r="A4773" t="str">
            <v>301216.SZ</v>
          </cell>
          <cell r="B4773" t="str">
            <v>万凯新材</v>
          </cell>
          <cell r="C4773">
            <v>0</v>
          </cell>
          <cell r="D4773">
            <v>0</v>
          </cell>
          <cell r="E4773">
            <v>0</v>
          </cell>
          <cell r="F4773">
            <v>0</v>
          </cell>
          <cell r="G4773">
            <v>0</v>
          </cell>
        </row>
        <row r="4774">
          <cell r="A4774" t="str">
            <v>688193.SH</v>
          </cell>
          <cell r="B4774" t="str">
            <v>仁度生物</v>
          </cell>
          <cell r="C4774">
            <v>0</v>
          </cell>
          <cell r="D4774">
            <v>0</v>
          </cell>
          <cell r="E4774">
            <v>0</v>
          </cell>
          <cell r="F4774">
            <v>0</v>
          </cell>
          <cell r="G4774">
            <v>0</v>
          </cell>
        </row>
        <row r="4775">
          <cell r="A4775" t="str">
            <v>688331.SH</v>
          </cell>
          <cell r="B4775" t="str">
            <v>荣昌生物</v>
          </cell>
          <cell r="C4775">
            <v>0</v>
          </cell>
          <cell r="D4775">
            <v>0</v>
          </cell>
          <cell r="E4775">
            <v>0</v>
          </cell>
          <cell r="F4775">
            <v>15982.61</v>
          </cell>
          <cell r="G4775">
            <v>-15982.61</v>
          </cell>
        </row>
        <row r="4776">
          <cell r="A4776" t="str">
            <v>688048.SH</v>
          </cell>
          <cell r="B4776" t="str">
            <v>长光华芯</v>
          </cell>
          <cell r="C4776">
            <v>0</v>
          </cell>
          <cell r="D4776">
            <v>0</v>
          </cell>
          <cell r="E4776">
            <v>0</v>
          </cell>
          <cell r="F4776">
            <v>0</v>
          </cell>
          <cell r="G4776">
            <v>0</v>
          </cell>
        </row>
        <row r="4777">
          <cell r="A4777" t="str">
            <v>301097.SZ</v>
          </cell>
          <cell r="B4777" t="str">
            <v>天益医疗</v>
          </cell>
          <cell r="C4777">
            <v>0</v>
          </cell>
          <cell r="D4777">
            <v>0</v>
          </cell>
          <cell r="E4777">
            <v>0</v>
          </cell>
          <cell r="F4777">
            <v>0</v>
          </cell>
          <cell r="G4777">
            <v>0</v>
          </cell>
        </row>
        <row r="4778">
          <cell r="A4778" t="str">
            <v>688295.SH</v>
          </cell>
          <cell r="B4778" t="str">
            <v>中复神鹰</v>
          </cell>
          <cell r="C4778">
            <v>0</v>
          </cell>
          <cell r="D4778">
            <v>0</v>
          </cell>
          <cell r="E4778">
            <v>0</v>
          </cell>
          <cell r="F4778">
            <v>0</v>
          </cell>
          <cell r="G4778">
            <v>0</v>
          </cell>
        </row>
        <row r="4779">
          <cell r="A4779" t="str">
            <v>688337.SH</v>
          </cell>
          <cell r="B4779" t="str">
            <v>普源精电</v>
          </cell>
          <cell r="C4779">
            <v>0</v>
          </cell>
          <cell r="D4779">
            <v>0</v>
          </cell>
          <cell r="E4779">
            <v>0</v>
          </cell>
          <cell r="F4779">
            <v>0</v>
          </cell>
          <cell r="G4779">
            <v>0</v>
          </cell>
        </row>
        <row r="4780">
          <cell r="A4780" t="str">
            <v>301151.SZ</v>
          </cell>
          <cell r="B4780" t="str">
            <v>冠龙节能</v>
          </cell>
          <cell r="C4780">
            <v>0</v>
          </cell>
          <cell r="D4780">
            <v>0</v>
          </cell>
          <cell r="E4780">
            <v>0</v>
          </cell>
          <cell r="F4780">
            <v>0</v>
          </cell>
          <cell r="G4780">
            <v>0</v>
          </cell>
        </row>
        <row r="4781">
          <cell r="A4781" t="str">
            <v>603191.SH</v>
          </cell>
          <cell r="B4781" t="str">
            <v>望变电气</v>
          </cell>
          <cell r="C4781">
            <v>0</v>
          </cell>
          <cell r="D4781">
            <v>0</v>
          </cell>
          <cell r="E4781">
            <v>0</v>
          </cell>
          <cell r="F4781">
            <v>0</v>
          </cell>
          <cell r="G4781">
            <v>0</v>
          </cell>
        </row>
        <row r="4782">
          <cell r="A4782" t="str">
            <v>301135.SZ</v>
          </cell>
          <cell r="B4782" t="str">
            <v>瑞德智能</v>
          </cell>
          <cell r="C4782">
            <v>0</v>
          </cell>
          <cell r="D4782">
            <v>0</v>
          </cell>
          <cell r="E4782">
            <v>0</v>
          </cell>
          <cell r="F4782">
            <v>0</v>
          </cell>
          <cell r="G4782">
            <v>0</v>
          </cell>
        </row>
        <row r="4783">
          <cell r="A4783" t="str">
            <v>301212.SZ</v>
          </cell>
          <cell r="B4783" t="str">
            <v>联盛化学</v>
          </cell>
          <cell r="C4783">
            <v>0</v>
          </cell>
          <cell r="D4783">
            <v>0</v>
          </cell>
          <cell r="E4783">
            <v>0</v>
          </cell>
          <cell r="F4783">
            <v>0</v>
          </cell>
          <cell r="G4783">
            <v>0</v>
          </cell>
        </row>
        <row r="4784">
          <cell r="A4784" t="str">
            <v>688153.SH</v>
          </cell>
          <cell r="B4784" t="str">
            <v>唯捷创芯</v>
          </cell>
          <cell r="C4784">
            <v>0</v>
          </cell>
          <cell r="D4784">
            <v>0</v>
          </cell>
          <cell r="E4784">
            <v>0</v>
          </cell>
          <cell r="F4784">
            <v>0</v>
          </cell>
          <cell r="G4784">
            <v>0</v>
          </cell>
        </row>
        <row r="4785">
          <cell r="A4785" t="str">
            <v>688302.SH</v>
          </cell>
          <cell r="B4785" t="str">
            <v>海创药业</v>
          </cell>
          <cell r="C4785">
            <v>0</v>
          </cell>
          <cell r="D4785">
            <v>0</v>
          </cell>
          <cell r="E4785">
            <v>0</v>
          </cell>
          <cell r="F4785">
            <v>0</v>
          </cell>
          <cell r="G4785">
            <v>0</v>
          </cell>
        </row>
        <row r="4786">
          <cell r="A4786" t="str">
            <v>301109.SZ</v>
          </cell>
          <cell r="B4786" t="str">
            <v>军信股份</v>
          </cell>
          <cell r="C4786">
            <v>0</v>
          </cell>
          <cell r="D4786">
            <v>0</v>
          </cell>
          <cell r="E4786">
            <v>0</v>
          </cell>
          <cell r="F4786">
            <v>0</v>
          </cell>
          <cell r="G4786">
            <v>0</v>
          </cell>
        </row>
        <row r="4787">
          <cell r="A4787" t="str">
            <v>301279.SZ</v>
          </cell>
          <cell r="B4787" t="str">
            <v>金道科技</v>
          </cell>
          <cell r="C4787">
            <v>0</v>
          </cell>
          <cell r="D4787">
            <v>0</v>
          </cell>
          <cell r="E4787">
            <v>0</v>
          </cell>
          <cell r="F4787">
            <v>0</v>
          </cell>
          <cell r="G4787">
            <v>0</v>
          </cell>
        </row>
        <row r="4788">
          <cell r="A4788" t="str">
            <v>873169.BJ</v>
          </cell>
          <cell r="B4788" t="str">
            <v>七丰精工</v>
          </cell>
          <cell r="C4788">
            <v>0</v>
          </cell>
          <cell r="D4788">
            <v>0</v>
          </cell>
          <cell r="E4788">
            <v>0</v>
          </cell>
          <cell r="F4788">
            <v>8323.57</v>
          </cell>
          <cell r="G4788">
            <v>-8323.57</v>
          </cell>
        </row>
        <row r="4789">
          <cell r="A4789" t="str">
            <v>688125.SH</v>
          </cell>
          <cell r="B4789" t="str">
            <v>安达智能</v>
          </cell>
          <cell r="C4789">
            <v>0</v>
          </cell>
          <cell r="D4789">
            <v>0</v>
          </cell>
          <cell r="E4789">
            <v>0</v>
          </cell>
          <cell r="F4789">
            <v>19531.29</v>
          </cell>
          <cell r="G4789">
            <v>-19531.29</v>
          </cell>
        </row>
        <row r="4790">
          <cell r="A4790" t="str">
            <v>301120.SZ</v>
          </cell>
          <cell r="B4790" t="str">
            <v>新特电气</v>
          </cell>
          <cell r="C4790">
            <v>0</v>
          </cell>
          <cell r="D4790">
            <v>0</v>
          </cell>
          <cell r="E4790">
            <v>0</v>
          </cell>
          <cell r="F4790">
            <v>0</v>
          </cell>
          <cell r="G4790">
            <v>0</v>
          </cell>
        </row>
        <row r="4791">
          <cell r="A4791" t="str">
            <v>301163.SZ</v>
          </cell>
          <cell r="B4791" t="str">
            <v>宏德股份</v>
          </cell>
          <cell r="C4791">
            <v>0</v>
          </cell>
          <cell r="D4791">
            <v>0</v>
          </cell>
          <cell r="E4791">
            <v>0</v>
          </cell>
          <cell r="F4791">
            <v>0</v>
          </cell>
          <cell r="G4791">
            <v>0</v>
          </cell>
        </row>
        <row r="4792">
          <cell r="A4792" t="str">
            <v>688279.SH</v>
          </cell>
          <cell r="B4792" t="str">
            <v>峰岹科技</v>
          </cell>
          <cell r="C4792">
            <v>0</v>
          </cell>
          <cell r="D4792">
            <v>0</v>
          </cell>
          <cell r="E4792">
            <v>0</v>
          </cell>
          <cell r="F4792">
            <v>0</v>
          </cell>
          <cell r="G4792">
            <v>0</v>
          </cell>
        </row>
        <row r="4793">
          <cell r="A4793" t="str">
            <v>301162.SZ</v>
          </cell>
          <cell r="B4793" t="str">
            <v>国能日新</v>
          </cell>
          <cell r="C4793">
            <v>0</v>
          </cell>
          <cell r="D4793">
            <v>0</v>
          </cell>
          <cell r="E4793">
            <v>0</v>
          </cell>
          <cell r="F4793">
            <v>0</v>
          </cell>
          <cell r="G4793">
            <v>0</v>
          </cell>
        </row>
        <row r="4794">
          <cell r="A4794" t="str">
            <v>301248.SZ</v>
          </cell>
          <cell r="B4794" t="str">
            <v>杰创智能</v>
          </cell>
          <cell r="C4794">
            <v>0</v>
          </cell>
          <cell r="D4794">
            <v>0</v>
          </cell>
          <cell r="E4794">
            <v>0</v>
          </cell>
          <cell r="F4794">
            <v>0</v>
          </cell>
          <cell r="G4794">
            <v>0</v>
          </cell>
        </row>
        <row r="4795">
          <cell r="A4795" t="str">
            <v>301187.SZ</v>
          </cell>
          <cell r="B4795" t="str">
            <v>欧圣电气</v>
          </cell>
          <cell r="C4795">
            <v>0</v>
          </cell>
          <cell r="D4795">
            <v>0</v>
          </cell>
          <cell r="E4795">
            <v>0</v>
          </cell>
          <cell r="F4795">
            <v>0</v>
          </cell>
          <cell r="G4795">
            <v>0</v>
          </cell>
        </row>
        <row r="4796">
          <cell r="A4796" t="str">
            <v>688046.SH</v>
          </cell>
          <cell r="B4796" t="str">
            <v>药康生物</v>
          </cell>
          <cell r="C4796">
            <v>0</v>
          </cell>
          <cell r="D4796">
            <v>0</v>
          </cell>
          <cell r="E4796">
            <v>0</v>
          </cell>
          <cell r="F4796">
            <v>0</v>
          </cell>
          <cell r="G4796">
            <v>0</v>
          </cell>
        </row>
        <row r="4797">
          <cell r="A4797" t="str">
            <v>688325.SH</v>
          </cell>
          <cell r="B4797" t="str">
            <v>赛微微电</v>
          </cell>
          <cell r="C4797">
            <v>0</v>
          </cell>
          <cell r="D4797">
            <v>0</v>
          </cell>
          <cell r="E4797">
            <v>0</v>
          </cell>
          <cell r="F4797">
            <v>0</v>
          </cell>
          <cell r="G4797">
            <v>0</v>
          </cell>
        </row>
        <row r="4798">
          <cell r="A4798" t="str">
            <v>301148.SZ</v>
          </cell>
          <cell r="B4798" t="str">
            <v>嘉戎技术</v>
          </cell>
          <cell r="C4798">
            <v>0</v>
          </cell>
          <cell r="D4798">
            <v>0</v>
          </cell>
          <cell r="E4798">
            <v>0</v>
          </cell>
          <cell r="F4798">
            <v>0</v>
          </cell>
          <cell r="G4798">
            <v>0</v>
          </cell>
        </row>
        <row r="4799">
          <cell r="A4799" t="str">
            <v>301288.SZ</v>
          </cell>
          <cell r="B4799" t="str">
            <v>清研环境</v>
          </cell>
          <cell r="C4799">
            <v>0</v>
          </cell>
          <cell r="D4799">
            <v>0</v>
          </cell>
          <cell r="E4799">
            <v>0</v>
          </cell>
          <cell r="F4799">
            <v>0</v>
          </cell>
          <cell r="G4799">
            <v>0</v>
          </cell>
        </row>
        <row r="4800">
          <cell r="A4800" t="str">
            <v>688052.SH</v>
          </cell>
          <cell r="B4800" t="str">
            <v>纳芯微</v>
          </cell>
          <cell r="C4800">
            <v>0</v>
          </cell>
          <cell r="D4800">
            <v>0</v>
          </cell>
          <cell r="E4800">
            <v>0</v>
          </cell>
          <cell r="F4800">
            <v>0</v>
          </cell>
          <cell r="G4800">
            <v>0</v>
          </cell>
        </row>
        <row r="4801">
          <cell r="A4801" t="str">
            <v>301150.SZ</v>
          </cell>
          <cell r="B4801" t="str">
            <v>中一科技</v>
          </cell>
          <cell r="C4801">
            <v>0</v>
          </cell>
          <cell r="D4801">
            <v>0</v>
          </cell>
          <cell r="E4801">
            <v>0</v>
          </cell>
          <cell r="F4801">
            <v>0</v>
          </cell>
          <cell r="G4801">
            <v>0</v>
          </cell>
        </row>
        <row r="4802">
          <cell r="A4802" t="str">
            <v>600938.SH</v>
          </cell>
          <cell r="B4802" t="str">
            <v>中国海油</v>
          </cell>
          <cell r="C4802">
            <v>0</v>
          </cell>
          <cell r="D4802">
            <v>0</v>
          </cell>
          <cell r="E4802">
            <v>0</v>
          </cell>
          <cell r="F4802">
            <v>0</v>
          </cell>
          <cell r="G4802">
            <v>0</v>
          </cell>
        </row>
        <row r="4803">
          <cell r="A4803" t="str">
            <v>301259.SZ</v>
          </cell>
          <cell r="B4803" t="str">
            <v>艾布鲁</v>
          </cell>
          <cell r="C4803">
            <v>0</v>
          </cell>
          <cell r="D4803">
            <v>0</v>
          </cell>
          <cell r="E4803">
            <v>0</v>
          </cell>
          <cell r="F4803">
            <v>0</v>
          </cell>
          <cell r="G4803">
            <v>0</v>
          </cell>
        </row>
        <row r="4804">
          <cell r="A4804" t="str">
            <v>688290.SH</v>
          </cell>
          <cell r="B4804" t="str">
            <v>景业智能</v>
          </cell>
          <cell r="C4804">
            <v>0</v>
          </cell>
          <cell r="D4804">
            <v>0</v>
          </cell>
          <cell r="E4804">
            <v>0</v>
          </cell>
          <cell r="F4804">
            <v>0</v>
          </cell>
          <cell r="G4804">
            <v>0</v>
          </cell>
        </row>
        <row r="4805">
          <cell r="A4805" t="str">
            <v>688320.SH</v>
          </cell>
          <cell r="B4805" t="str">
            <v>禾川科技</v>
          </cell>
          <cell r="C4805">
            <v>0</v>
          </cell>
          <cell r="D4805">
            <v>0</v>
          </cell>
          <cell r="E4805">
            <v>0</v>
          </cell>
          <cell r="F4805">
            <v>0</v>
          </cell>
          <cell r="G4805">
            <v>0</v>
          </cell>
        </row>
        <row r="4806">
          <cell r="A4806" t="str">
            <v>688170.SH</v>
          </cell>
          <cell r="B4806" t="str">
            <v>德龙激光</v>
          </cell>
          <cell r="C4806">
            <v>0</v>
          </cell>
          <cell r="D4806">
            <v>0</v>
          </cell>
          <cell r="E4806">
            <v>0</v>
          </cell>
          <cell r="F4806">
            <v>0</v>
          </cell>
          <cell r="G4806">
            <v>0</v>
          </cell>
        </row>
        <row r="4807">
          <cell r="A4807" t="str">
            <v>001228.SZ</v>
          </cell>
          <cell r="B4807" t="str">
            <v>永泰运</v>
          </cell>
          <cell r="C4807">
            <v>0</v>
          </cell>
          <cell r="D4807">
            <v>0</v>
          </cell>
          <cell r="E4807">
            <v>0</v>
          </cell>
          <cell r="F4807">
            <v>0</v>
          </cell>
          <cell r="G4807">
            <v>0</v>
          </cell>
        </row>
        <row r="4808">
          <cell r="A4808" t="str">
            <v>603206.SH</v>
          </cell>
          <cell r="B4808" t="str">
            <v>嘉环科技</v>
          </cell>
          <cell r="C4808">
            <v>0</v>
          </cell>
          <cell r="D4808">
            <v>0</v>
          </cell>
          <cell r="E4808">
            <v>0</v>
          </cell>
          <cell r="F4808">
            <v>0</v>
          </cell>
          <cell r="G4808">
            <v>0</v>
          </cell>
        </row>
        <row r="4809">
          <cell r="A4809" t="str">
            <v>001319.SZ</v>
          </cell>
          <cell r="B4809" t="str">
            <v>铭科精技</v>
          </cell>
          <cell r="C4809">
            <v>0</v>
          </cell>
          <cell r="D4809">
            <v>0</v>
          </cell>
          <cell r="E4809">
            <v>0</v>
          </cell>
          <cell r="F4809">
            <v>0</v>
          </cell>
          <cell r="G4809">
            <v>0</v>
          </cell>
        </row>
        <row r="4810">
          <cell r="A4810" t="str">
            <v>603097.SH</v>
          </cell>
          <cell r="B4810" t="str">
            <v>江苏华辰</v>
          </cell>
          <cell r="C4810">
            <v>0</v>
          </cell>
          <cell r="D4810">
            <v>0</v>
          </cell>
          <cell r="E4810">
            <v>0</v>
          </cell>
          <cell r="F4810">
            <v>0</v>
          </cell>
          <cell r="G48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H3006"/>
  <sheetViews>
    <sheetView tabSelected="1" workbookViewId="0">
      <pane xSplit="2" ySplit="1" topLeftCell="AB850" activePane="bottomRight" state="frozen"/>
      <selection/>
      <selection pane="topRight"/>
      <selection pane="bottomLeft"/>
      <selection pane="bottomRight" activeCell="B850" sqref="B850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6" width="32.4191176470588" style="1" customWidth="1"/>
    <col min="7" max="7" width="30.5735294117647" style="1" customWidth="1"/>
    <col min="8" max="8" width="23.1397058823529" style="1" customWidth="1"/>
    <col min="9" max="9" width="26.8529411764706" style="1" customWidth="1"/>
    <col min="10" max="10" width="30.5735294117647" style="1" customWidth="1"/>
    <col min="11" max="11" width="19.4191176470588" style="1" customWidth="1"/>
    <col min="12" max="12" width="23.1397058823529" style="1" customWidth="1"/>
    <col min="13" max="13" width="28.7132352941176" style="1" customWidth="1"/>
    <col min="14" max="14" width="17.5735294117647" style="1" customWidth="1"/>
    <col min="15" max="16" width="30.5735294117647" style="1" customWidth="1"/>
    <col min="17" max="17" width="25.0073529411765" style="1" customWidth="1"/>
    <col min="18" max="18" width="32.4191176470588" style="1" customWidth="1"/>
    <col min="19" max="19" width="30.5735294117647" style="1" customWidth="1"/>
    <col min="20" max="20" width="16.1397058823529" style="1" customWidth="1"/>
    <col min="21" max="21" width="30.5735294117647" style="1" customWidth="1"/>
    <col min="22" max="22" width="21.2794117647059" style="1" customWidth="1"/>
    <col min="23" max="23" width="33.2794117647059" style="1" customWidth="1"/>
    <col min="24" max="24" width="30.5735294117647" style="1" customWidth="1"/>
    <col min="25" max="27" width="14.8823529411765" style="1"/>
    <col min="28" max="28" width="15.9338235294118" style="2" customWidth="1"/>
    <col min="29" max="29" width="13.4779411764706" style="2" customWidth="1"/>
    <col min="30" max="30" width="16.6617647058824" customWidth="1"/>
    <col min="31" max="31" width="13.6029411764706" style="2" customWidth="1"/>
    <col min="32" max="32" width="15.6838235294118" style="1" customWidth="1"/>
    <col min="33" max="33" width="16.5441176470588" style="1" customWidth="1"/>
    <col min="34" max="34" width="26.5955882352941" style="1" customWidth="1"/>
  </cols>
  <sheetData>
    <row r="1" ht="136" spans="1:34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7" t="s">
        <v>24</v>
      </c>
      <c r="Z1" s="7" t="s">
        <v>25</v>
      </c>
      <c r="AA1" s="7" t="s">
        <v>26</v>
      </c>
      <c r="AB1" s="8" t="s">
        <v>27</v>
      </c>
      <c r="AC1" s="8" t="s">
        <v>28</v>
      </c>
      <c r="AD1" s="11" t="s">
        <v>29</v>
      </c>
      <c r="AE1" s="8" t="s">
        <v>30</v>
      </c>
      <c r="AF1" s="12" t="s">
        <v>31</v>
      </c>
      <c r="AG1" s="14" t="s">
        <v>32</v>
      </c>
      <c r="AH1" s="15" t="s">
        <v>33</v>
      </c>
    </row>
    <row r="2" spans="1:34">
      <c r="A2" s="5" t="s">
        <v>34</v>
      </c>
      <c r="B2" s="5" t="s">
        <v>35</v>
      </c>
      <c r="C2" s="6">
        <v>0</v>
      </c>
      <c r="D2" s="6">
        <v>351704000000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224750000000</v>
      </c>
      <c r="K2" s="6">
        <v>0</v>
      </c>
      <c r="L2" s="6">
        <v>0</v>
      </c>
      <c r="M2" s="6">
        <v>0</v>
      </c>
      <c r="N2" s="6">
        <v>26272000000</v>
      </c>
      <c r="O2" s="6">
        <v>11938000000</v>
      </c>
      <c r="P2" s="6">
        <v>0</v>
      </c>
      <c r="Q2" s="6">
        <v>362949000000</v>
      </c>
      <c r="R2" s="6">
        <v>0</v>
      </c>
      <c r="S2" s="6">
        <v>0</v>
      </c>
      <c r="T2" s="6">
        <v>139757000000</v>
      </c>
      <c r="U2" s="6">
        <v>96174000000</v>
      </c>
      <c r="V2" s="6">
        <v>0</v>
      </c>
      <c r="W2" s="6">
        <v>22163000000</v>
      </c>
      <c r="X2" s="6">
        <v>23065000000</v>
      </c>
      <c r="Y2" s="9">
        <f t="shared" ref="Y2:Y31" si="0">C2+D2+E2+F2+G2+H2+I2+J2+K2+L2+M2+O2</f>
        <v>588392000000</v>
      </c>
      <c r="Z2" s="9">
        <f t="shared" ref="Z2:Z31" si="1">P2+Q2+R2+S2+T2+U2+V2+W2+X2</f>
        <v>644108000000</v>
      </c>
      <c r="AA2" s="9">
        <f>Y2-Z2</f>
        <v>-55716000000</v>
      </c>
      <c r="AB2" s="10">
        <f>C2/(1+0.13)/VLOOKUP(A2,[1]选股结果!$A$2:$AX$3002,3,FALSE)</f>
        <v>0</v>
      </c>
      <c r="AC2" s="10">
        <f>(P2/(1+0.1)+W2)/(VLOOKUP(A2,[1]选股结果!$A$2:$AY$3002,51,FALSE))</f>
        <v>14.0449936628644</v>
      </c>
      <c r="AD2" s="13"/>
      <c r="AE2" s="10">
        <f>AA2/VLOOKUP(A2,[1]选股结果!$A$2:$AX$3002,35,FALSE)</f>
        <v>-0.449648938745864</v>
      </c>
      <c r="AF2" s="9">
        <f>(VLOOKUP(A2,[1]选股结果!$A$2:$AX$3002,7,FALSE)+VLOOKUP(A2,[1]选股结果!$A$2:$AX$3002,15,FALSE)+VLOOKUP(A2,[1]选股结果!$A$2:$AX$3002,16,FALSE)+VLOOKUP(A2,[1]选股结果!$A$2:$AX$3002,17,FALSE)+VLOOKUP(A2,[1]选股结果!$A$2:$AX$3002,18,FALSE))-(P2/(1+0.13)+W2)</f>
        <v>-20585000000</v>
      </c>
      <c r="AG2" s="9">
        <f>AA2-AF2</f>
        <v>-35131000000</v>
      </c>
      <c r="AH2" s="16">
        <f>AA2-VLOOKUP(A2,[2]选股结果!$A$2:$G$4900,7,FALSE)</f>
        <v>-55727000000</v>
      </c>
    </row>
    <row r="3" spans="1:34">
      <c r="A3" s="5" t="s">
        <v>36</v>
      </c>
      <c r="B3" s="5" t="s">
        <v>37</v>
      </c>
      <c r="C3" s="6">
        <v>0</v>
      </c>
      <c r="D3" s="6">
        <v>115445000000</v>
      </c>
      <c r="E3" s="6">
        <v>26741000000</v>
      </c>
      <c r="F3" s="6">
        <v>0</v>
      </c>
      <c r="G3" s="6">
        <v>0</v>
      </c>
      <c r="H3" s="6">
        <v>0</v>
      </c>
      <c r="I3" s="6">
        <v>0</v>
      </c>
      <c r="J3" s="6">
        <v>103159000000</v>
      </c>
      <c r="K3" s="6">
        <v>0</v>
      </c>
      <c r="L3" s="6">
        <v>0</v>
      </c>
      <c r="M3" s="6">
        <v>0</v>
      </c>
      <c r="N3" s="6">
        <v>13998000000</v>
      </c>
      <c r="O3" s="6">
        <v>226000000</v>
      </c>
      <c r="P3" s="6">
        <v>0</v>
      </c>
      <c r="Q3" s="6">
        <v>86678000000</v>
      </c>
      <c r="R3" s="6">
        <v>0</v>
      </c>
      <c r="S3" s="6">
        <v>0</v>
      </c>
      <c r="T3" s="6">
        <v>63730000000</v>
      </c>
      <c r="U3" s="6">
        <v>47095000000</v>
      </c>
      <c r="V3" s="6">
        <v>0</v>
      </c>
      <c r="W3" s="6">
        <v>11167000000</v>
      </c>
      <c r="X3" s="6">
        <v>1236000000</v>
      </c>
      <c r="Y3" s="9">
        <f t="shared" si="0"/>
        <v>245571000000</v>
      </c>
      <c r="Z3" s="9">
        <f t="shared" si="1"/>
        <v>209906000000</v>
      </c>
      <c r="AA3" s="9">
        <f t="shared" ref="AA3:AA66" si="2">Y3-Z3</f>
        <v>35665000000</v>
      </c>
      <c r="AB3" s="10">
        <f>C3/(1+0.13)/VLOOKUP(A3,[1]选股结果!$A$2:$AX$3002,3,FALSE)</f>
        <v>0</v>
      </c>
      <c r="AC3" s="10">
        <f>(P3/(1+0.1)+W3)/(VLOOKUP(A3,[1]选股结果!$A$2:$AY$3002,51,FALSE))</f>
        <v>14.8695073235686</v>
      </c>
      <c r="AD3" s="13"/>
      <c r="AE3" s="10">
        <f>AA3/VLOOKUP(A3,[1]选股结果!$A$2:$AX$3002,35,FALSE)</f>
        <v>0.873307377751659</v>
      </c>
      <c r="AF3" s="9">
        <f>(VLOOKUP(A3,[1]选股结果!$A$2:$AX$3002,7,FALSE)+VLOOKUP(A3,[1]选股结果!$A$2:$AX$3002,15,FALSE)+VLOOKUP(A3,[1]选股结果!$A$2:$AX$3002,16,FALSE)+VLOOKUP(A3,[1]选股结果!$A$2:$AX$3002,17,FALSE)+VLOOKUP(A3,[1]选股结果!$A$2:$AX$3002,18,FALSE))-(P3/(1+0.13)+W3)</f>
        <v>-10416000000</v>
      </c>
      <c r="AG3" s="9">
        <f t="shared" ref="AG3:AG66" si="3">AA3-AF3</f>
        <v>46081000000</v>
      </c>
      <c r="AH3" s="16">
        <f>AA3-VLOOKUP(A3,[2]选股结果!$A$2:$G$4900,7,FALSE)</f>
        <v>35655000000</v>
      </c>
    </row>
    <row r="4" spans="1:34">
      <c r="A4" s="5" t="s">
        <v>38</v>
      </c>
      <c r="B4" s="5" t="s">
        <v>39</v>
      </c>
      <c r="C4" s="6">
        <v>0</v>
      </c>
      <c r="D4" s="6">
        <v>68430000000</v>
      </c>
      <c r="E4" s="6">
        <v>5554000000</v>
      </c>
      <c r="F4" s="6">
        <v>0</v>
      </c>
      <c r="G4" s="6">
        <v>0</v>
      </c>
      <c r="H4" s="6">
        <v>0</v>
      </c>
      <c r="I4" s="6">
        <v>0</v>
      </c>
      <c r="J4" s="6">
        <v>73373000000</v>
      </c>
      <c r="K4" s="6">
        <v>0</v>
      </c>
      <c r="L4" s="6">
        <v>0</v>
      </c>
      <c r="M4" s="6">
        <v>0</v>
      </c>
      <c r="N4" s="6">
        <v>10023000000</v>
      </c>
      <c r="O4" s="6">
        <v>11408000000</v>
      </c>
      <c r="P4" s="6">
        <v>0</v>
      </c>
      <c r="Q4" s="6">
        <v>119586000000</v>
      </c>
      <c r="R4" s="6">
        <v>3439000000</v>
      </c>
      <c r="S4" s="6">
        <v>0</v>
      </c>
      <c r="T4" s="6">
        <v>43997000000</v>
      </c>
      <c r="U4" s="6">
        <v>32555000000</v>
      </c>
      <c r="V4" s="6">
        <v>0</v>
      </c>
      <c r="W4" s="6">
        <v>5993000000</v>
      </c>
      <c r="X4" s="6">
        <v>16399000000</v>
      </c>
      <c r="Y4" s="9">
        <f t="shared" si="0"/>
        <v>158765000000</v>
      </c>
      <c r="Z4" s="9">
        <f t="shared" si="1"/>
        <v>221969000000</v>
      </c>
      <c r="AA4" s="9">
        <f t="shared" si="2"/>
        <v>-63204000000</v>
      </c>
      <c r="AB4" s="10">
        <f>C4/(1+0.13)/VLOOKUP(A4,[1]选股结果!$A$2:$AX$3002,3,FALSE)</f>
        <v>0</v>
      </c>
      <c r="AC4" s="10">
        <f>(P4/(1+0.1)+W4)/(VLOOKUP(A4,[1]选股结果!$A$2:$AY$3002,51,FALSE))</f>
        <v>10.5510563380282</v>
      </c>
      <c r="AD4" s="13"/>
      <c r="AE4" s="10">
        <f>AA4/VLOOKUP(A4,[1]选股结果!$A$2:$AX$3002,35,FALSE)</f>
        <v>-1.74543646958107</v>
      </c>
      <c r="AF4" s="9">
        <f>(VLOOKUP(A4,[1]选股结果!$A$2:$AX$3002,7,FALSE)+VLOOKUP(A4,[1]选股结果!$A$2:$AX$3002,15,FALSE)+VLOOKUP(A4,[1]选股结果!$A$2:$AX$3002,16,FALSE)+VLOOKUP(A4,[1]选股结果!$A$2:$AX$3002,17,FALSE)+VLOOKUP(A4,[1]选股结果!$A$2:$AX$3002,18,FALSE))-(P4/(1+0.13)+W4)</f>
        <v>-5425000000</v>
      </c>
      <c r="AG4" s="9">
        <f t="shared" si="3"/>
        <v>-57779000000</v>
      </c>
      <c r="AH4" s="16">
        <f>AA4-VLOOKUP(A4,[2]选股结果!$A$2:$G$4900,7,FALSE)</f>
        <v>-63204000000</v>
      </c>
    </row>
    <row r="5" spans="1:34">
      <c r="A5" s="5" t="s">
        <v>40</v>
      </c>
      <c r="B5" s="5" t="s">
        <v>41</v>
      </c>
      <c r="C5" s="6">
        <v>0</v>
      </c>
      <c r="D5" s="6">
        <v>383629000000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274036000000</v>
      </c>
      <c r="K5" s="6">
        <v>0</v>
      </c>
      <c r="L5" s="6">
        <v>0</v>
      </c>
      <c r="M5" s="6">
        <v>0</v>
      </c>
      <c r="N5" s="6">
        <v>40980000000</v>
      </c>
      <c r="O5" s="6">
        <v>71769000000</v>
      </c>
      <c r="P5" s="6">
        <v>0</v>
      </c>
      <c r="Q5" s="6">
        <v>469032000000</v>
      </c>
      <c r="R5" s="6">
        <v>11638000000</v>
      </c>
      <c r="S5" s="6">
        <v>0</v>
      </c>
      <c r="T5" s="6">
        <v>33704000000</v>
      </c>
      <c r="U5" s="6">
        <v>80207000000</v>
      </c>
      <c r="V5" s="6">
        <v>0</v>
      </c>
      <c r="W5" s="6">
        <v>34818000000</v>
      </c>
      <c r="X5" s="6">
        <v>21847000000</v>
      </c>
      <c r="Y5" s="9">
        <f t="shared" si="0"/>
        <v>729434000000</v>
      </c>
      <c r="Z5" s="9">
        <f t="shared" si="1"/>
        <v>651246000000</v>
      </c>
      <c r="AA5" s="9">
        <f t="shared" si="2"/>
        <v>78188000000</v>
      </c>
      <c r="AB5" s="10">
        <f>C5/(1+0.13)/VLOOKUP(A5,[1]选股结果!$A$2:$AX$3002,3,FALSE)</f>
        <v>0</v>
      </c>
      <c r="AC5" s="10">
        <f>(P5/(1+0.1)+W5)/(VLOOKUP(A5,[1]选股结果!$A$2:$AY$3002,51,FALSE))</f>
        <v>16.7233429394813</v>
      </c>
      <c r="AD5" s="13"/>
      <c r="AE5" s="10">
        <f>AA5/VLOOKUP(A5,[1]选股结果!$A$2:$AX$3002,35,FALSE)</f>
        <v>0.410601660513698</v>
      </c>
      <c r="AF5" s="9">
        <f>(VLOOKUP(A5,[1]选股结果!$A$2:$AX$3002,7,FALSE)+VLOOKUP(A5,[1]选股结果!$A$2:$AX$3002,15,FALSE)+VLOOKUP(A5,[1]选股结果!$A$2:$AX$3002,16,FALSE)+VLOOKUP(A5,[1]选股结果!$A$2:$AX$3002,17,FALSE)+VLOOKUP(A5,[1]选股结果!$A$2:$AX$3002,18,FALSE))-(P5/(1+0.13)+W5)</f>
        <v>-32736000000</v>
      </c>
      <c r="AG5" s="9">
        <f t="shared" si="3"/>
        <v>110924000000</v>
      </c>
      <c r="AH5" s="16">
        <f>AA5-VLOOKUP(A5,[2]选股结果!$A$2:$G$4900,7,FALSE)</f>
        <v>78188000000</v>
      </c>
    </row>
    <row r="6" spans="1:34">
      <c r="A6" s="5" t="s">
        <v>42</v>
      </c>
      <c r="B6" s="5" t="s">
        <v>43</v>
      </c>
      <c r="C6" s="6">
        <v>0</v>
      </c>
      <c r="D6" s="6">
        <v>59433000000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211694000000</v>
      </c>
      <c r="K6" s="6">
        <v>0</v>
      </c>
      <c r="L6" s="6">
        <v>0</v>
      </c>
      <c r="M6" s="6">
        <v>0</v>
      </c>
      <c r="N6" s="6">
        <v>17203000000</v>
      </c>
      <c r="O6" s="6">
        <v>64703000000</v>
      </c>
      <c r="P6" s="6">
        <v>0</v>
      </c>
      <c r="Q6" s="6">
        <v>294042000000</v>
      </c>
      <c r="R6" s="6">
        <v>0</v>
      </c>
      <c r="S6" s="6">
        <v>0</v>
      </c>
      <c r="T6" s="6">
        <v>26526000000</v>
      </c>
      <c r="U6" s="6">
        <v>90506000000</v>
      </c>
      <c r="V6" s="6">
        <v>0</v>
      </c>
      <c r="W6" s="6">
        <v>20591000000</v>
      </c>
      <c r="X6" s="6">
        <v>63599000000</v>
      </c>
      <c r="Y6" s="9">
        <f t="shared" si="0"/>
        <v>335830000000</v>
      </c>
      <c r="Z6" s="9">
        <f t="shared" si="1"/>
        <v>495264000000</v>
      </c>
      <c r="AA6" s="9">
        <f t="shared" si="2"/>
        <v>-159434000000</v>
      </c>
      <c r="AB6" s="10">
        <f>C6/(1+0.13)/VLOOKUP(A6,[1]选股结果!$A$2:$AX$3002,3,FALSE)</f>
        <v>0</v>
      </c>
      <c r="AC6" s="10">
        <f>(P6/(1+0.1)+W6)/(VLOOKUP(A6,[1]选股结果!$A$2:$AY$3002,51,FALSE))</f>
        <v>13.9410968178741</v>
      </c>
      <c r="AD6" s="13"/>
      <c r="AE6" s="10">
        <f>AA6/VLOOKUP(A6,[1]选股结果!$A$2:$AX$3002,35,FALSE)</f>
        <v>-1.67425205036387</v>
      </c>
      <c r="AF6" s="9">
        <f>(VLOOKUP(A6,[1]选股结果!$A$2:$AX$3002,7,FALSE)+VLOOKUP(A6,[1]选股结果!$A$2:$AX$3002,15,FALSE)+VLOOKUP(A6,[1]选股结果!$A$2:$AX$3002,16,FALSE)+VLOOKUP(A6,[1]选股结果!$A$2:$AX$3002,17,FALSE)+VLOOKUP(A6,[1]选股结果!$A$2:$AX$3002,18,FALSE))-(P6/(1+0.13)+W6)</f>
        <v>-19114000000</v>
      </c>
      <c r="AG6" s="9">
        <f t="shared" si="3"/>
        <v>-140320000000</v>
      </c>
      <c r="AH6" s="16">
        <f>AA6-VLOOKUP(A6,[2]选股结果!$A$2:$G$4900,7,FALSE)</f>
        <v>-159391000000</v>
      </c>
    </row>
    <row r="7" spans="1:34">
      <c r="A7" s="5" t="s">
        <v>44</v>
      </c>
      <c r="B7" s="5" t="s">
        <v>45</v>
      </c>
      <c r="C7" s="6">
        <v>0</v>
      </c>
      <c r="D7" s="6">
        <v>211339652000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58360311000</v>
      </c>
      <c r="K7" s="6">
        <v>0</v>
      </c>
      <c r="L7" s="6">
        <v>0</v>
      </c>
      <c r="M7" s="6">
        <v>0</v>
      </c>
      <c r="N7" s="6">
        <v>7420860000</v>
      </c>
      <c r="O7" s="6">
        <v>2782315000</v>
      </c>
      <c r="P7" s="6">
        <v>0</v>
      </c>
      <c r="Q7" s="6">
        <v>118759658000</v>
      </c>
      <c r="R7" s="6">
        <v>7529064000</v>
      </c>
      <c r="S7" s="6">
        <v>0</v>
      </c>
      <c r="T7" s="6">
        <v>20723387000</v>
      </c>
      <c r="U7" s="6">
        <v>31293235000</v>
      </c>
      <c r="V7" s="6">
        <v>0</v>
      </c>
      <c r="W7" s="6">
        <v>5013748000</v>
      </c>
      <c r="X7" s="6">
        <v>8884089000</v>
      </c>
      <c r="Y7" s="9">
        <f t="shared" si="0"/>
        <v>272482278000</v>
      </c>
      <c r="Z7" s="9">
        <f t="shared" si="1"/>
        <v>192203181000</v>
      </c>
      <c r="AA7" s="9">
        <f t="shared" si="2"/>
        <v>80279097000</v>
      </c>
      <c r="AB7" s="10">
        <f>C7/(1+0.13)/VLOOKUP(A7,[1]选股结果!$A$2:$AX$3002,3,FALSE)</f>
        <v>0</v>
      </c>
      <c r="AC7" s="10">
        <f>(P7/(1+0.1)+W7)/(VLOOKUP(A7,[1]选股结果!$A$2:$AY$3002,51,FALSE))</f>
        <v>11.4607027176534</v>
      </c>
      <c r="AD7" s="13"/>
      <c r="AE7" s="10">
        <f>AA7/VLOOKUP(A7,[1]选股结果!$A$2:$AX$3002,35,FALSE)</f>
        <v>2.59168343063716</v>
      </c>
      <c r="AF7" s="9">
        <f>(VLOOKUP(A7,[1]选股结果!$A$2:$AX$3002,7,FALSE)+VLOOKUP(A7,[1]选股结果!$A$2:$AX$3002,15,FALSE)+VLOOKUP(A7,[1]选股结果!$A$2:$AX$3002,16,FALSE)+VLOOKUP(A7,[1]选股结果!$A$2:$AX$3002,17,FALSE)+VLOOKUP(A7,[1]选股结果!$A$2:$AX$3002,18,FALSE))-(P7/(1+0.13)+W7)</f>
        <v>-4576275000</v>
      </c>
      <c r="AG7" s="9">
        <f t="shared" si="3"/>
        <v>84855372000</v>
      </c>
      <c r="AH7" s="16">
        <f>AA7-VLOOKUP(A7,[2]选股结果!$A$2:$G$4900,7,FALSE)</f>
        <v>80277127000</v>
      </c>
    </row>
    <row r="8" spans="1:34">
      <c r="A8" s="5" t="s">
        <v>46</v>
      </c>
      <c r="B8" s="5" t="s">
        <v>47</v>
      </c>
      <c r="C8" s="6">
        <v>0</v>
      </c>
      <c r="D8" s="6">
        <v>0</v>
      </c>
      <c r="E8" s="6">
        <v>0</v>
      </c>
      <c r="F8" s="6">
        <v>0</v>
      </c>
      <c r="G8" s="6">
        <v>579166000000</v>
      </c>
      <c r="H8" s="6">
        <v>0</v>
      </c>
      <c r="I8" s="6">
        <v>23362000000</v>
      </c>
      <c r="J8" s="6">
        <v>0</v>
      </c>
      <c r="K8" s="6">
        <v>0</v>
      </c>
      <c r="L8" s="6">
        <v>0</v>
      </c>
      <c r="M8" s="6">
        <v>0</v>
      </c>
      <c r="N8" s="6">
        <v>44593000000</v>
      </c>
      <c r="O8" s="6">
        <v>157205000000</v>
      </c>
      <c r="P8" s="6">
        <v>0</v>
      </c>
      <c r="Q8" s="6">
        <v>0</v>
      </c>
      <c r="R8" s="6">
        <v>0</v>
      </c>
      <c r="S8" s="6">
        <v>196873000000</v>
      </c>
      <c r="T8" s="6">
        <v>19713000000</v>
      </c>
      <c r="U8" s="6">
        <v>121107000000</v>
      </c>
      <c r="V8" s="6">
        <v>14690000000</v>
      </c>
      <c r="W8" s="6">
        <v>63867000000</v>
      </c>
      <c r="X8" s="6">
        <v>227187000000</v>
      </c>
      <c r="Y8" s="9">
        <f t="shared" si="0"/>
        <v>759733000000</v>
      </c>
      <c r="Z8" s="9">
        <f t="shared" si="1"/>
        <v>643437000000</v>
      </c>
      <c r="AA8" s="9">
        <f t="shared" si="2"/>
        <v>116296000000</v>
      </c>
      <c r="AB8" s="10">
        <f>C8/(1+0.13)/VLOOKUP(A8,[1]选股结果!$A$2:$AX$3002,3,FALSE)</f>
        <v>0</v>
      </c>
      <c r="AC8" s="10">
        <f>(P8/(1+0.1)+W8)/(VLOOKUP(A8,[1]选股结果!$A$2:$AY$3002,51,FALSE))</f>
        <v>18.968517968518</v>
      </c>
      <c r="AD8" s="13"/>
      <c r="AE8" s="10">
        <f>AA8/VLOOKUP(A8,[1]选股结果!$A$2:$AX$3002,35,FALSE)</f>
        <v>0.133950085463785</v>
      </c>
      <c r="AF8" s="9">
        <f>(VLOOKUP(A8,[1]选股结果!$A$2:$AX$3002,7,FALSE)+VLOOKUP(A8,[1]选股结果!$A$2:$AX$3002,15,FALSE)+VLOOKUP(A8,[1]选股结果!$A$2:$AX$3002,16,FALSE)+VLOOKUP(A8,[1]选股结果!$A$2:$AX$3002,17,FALSE)+VLOOKUP(A8,[1]选股结果!$A$2:$AX$3002,18,FALSE))-(P8/(1+0.13)+W8)</f>
        <v>-60500000000</v>
      </c>
      <c r="AG8" s="9">
        <f t="shared" si="3"/>
        <v>176796000000</v>
      </c>
      <c r="AH8" s="16">
        <f>AA8-VLOOKUP(A8,[2]选股结果!$A$2:$G$4900,7,FALSE)</f>
        <v>116322000000</v>
      </c>
    </row>
    <row r="9" spans="1:34">
      <c r="A9" s="5" t="s">
        <v>48</v>
      </c>
      <c r="B9" s="5" t="s">
        <v>49</v>
      </c>
      <c r="C9" s="6">
        <v>0</v>
      </c>
      <c r="D9" s="6">
        <v>105390741000</v>
      </c>
      <c r="E9" s="6">
        <v>6136734000</v>
      </c>
      <c r="F9" s="6">
        <v>0</v>
      </c>
      <c r="G9" s="6">
        <v>0</v>
      </c>
      <c r="H9" s="6">
        <v>0</v>
      </c>
      <c r="I9" s="6">
        <v>0</v>
      </c>
      <c r="J9" s="6">
        <v>14050605000</v>
      </c>
      <c r="K9" s="6">
        <v>0</v>
      </c>
      <c r="L9" s="6">
        <v>0</v>
      </c>
      <c r="M9" s="6">
        <v>0</v>
      </c>
      <c r="N9" s="6">
        <v>1929656000</v>
      </c>
      <c r="O9" s="6">
        <v>1769115000</v>
      </c>
      <c r="P9" s="6">
        <v>0</v>
      </c>
      <c r="Q9" s="6">
        <v>74127727000</v>
      </c>
      <c r="R9" s="6">
        <v>2137324000</v>
      </c>
      <c r="S9" s="6">
        <v>0</v>
      </c>
      <c r="T9" s="6">
        <v>16622279000</v>
      </c>
      <c r="U9" s="6">
        <v>6512116000</v>
      </c>
      <c r="V9" s="6">
        <v>0</v>
      </c>
      <c r="W9" s="6">
        <v>1966577000</v>
      </c>
      <c r="X9" s="6">
        <v>1205443000</v>
      </c>
      <c r="Y9" s="9">
        <f t="shared" si="0"/>
        <v>127347195000</v>
      </c>
      <c r="Z9" s="9">
        <f t="shared" si="1"/>
        <v>102571466000</v>
      </c>
      <c r="AA9" s="9">
        <f t="shared" si="2"/>
        <v>24775729000</v>
      </c>
      <c r="AB9" s="10">
        <f>C9/(1+0.13)/VLOOKUP(A9,[1]选股结果!$A$2:$AX$3002,3,FALSE)</f>
        <v>0</v>
      </c>
      <c r="AC9" s="10">
        <f>(P9/(1+0.1)+W9)/(VLOOKUP(A9,[1]选股结果!$A$2:$AY$3002,51,FALSE))</f>
        <v>15.8539941794378</v>
      </c>
      <c r="AD9" s="13"/>
      <c r="AE9" s="10">
        <f>AA9/VLOOKUP(A9,[1]选股结果!$A$2:$AX$3002,35,FALSE)</f>
        <v>2.44345855340661</v>
      </c>
      <c r="AF9" s="9">
        <f>(VLOOKUP(A9,[1]选股结果!$A$2:$AX$3002,7,FALSE)+VLOOKUP(A9,[1]选股结果!$A$2:$AX$3002,15,FALSE)+VLOOKUP(A9,[1]选股结果!$A$2:$AX$3002,16,FALSE)+VLOOKUP(A9,[1]选股结果!$A$2:$AX$3002,17,FALSE)+VLOOKUP(A9,[1]选股结果!$A$2:$AX$3002,18,FALSE))-(P9/(1+0.13)+W9)</f>
        <v>-1842534000</v>
      </c>
      <c r="AG9" s="9">
        <f t="shared" si="3"/>
        <v>26618263000</v>
      </c>
      <c r="AH9" s="16">
        <f>AA9-VLOOKUP(A9,[2]选股结果!$A$2:$G$4900,7,FALSE)</f>
        <v>24774773000</v>
      </c>
    </row>
    <row r="10" spans="1:34">
      <c r="A10" s="5" t="s">
        <v>50</v>
      </c>
      <c r="B10" s="5" t="s">
        <v>51</v>
      </c>
      <c r="C10" s="6">
        <v>155782703.38</v>
      </c>
      <c r="D10" s="6">
        <v>0</v>
      </c>
      <c r="E10" s="6">
        <v>2925782330.69</v>
      </c>
      <c r="F10" s="6">
        <v>8934968926.33</v>
      </c>
      <c r="G10" s="6">
        <v>1105578235.69</v>
      </c>
      <c r="H10" s="6">
        <v>743978935.91</v>
      </c>
      <c r="I10" s="6">
        <v>0</v>
      </c>
      <c r="J10" s="6">
        <v>20988970729.07</v>
      </c>
      <c r="K10" s="6">
        <v>0</v>
      </c>
      <c r="L10" s="6">
        <v>10642758501.86</v>
      </c>
      <c r="M10" s="6">
        <v>0</v>
      </c>
      <c r="N10" s="6">
        <v>3522429440.83</v>
      </c>
      <c r="O10" s="6">
        <v>5234599169.99</v>
      </c>
      <c r="P10" s="6">
        <v>1209549.99</v>
      </c>
      <c r="Q10" s="6">
        <v>38480384731.45</v>
      </c>
      <c r="R10" s="6">
        <v>8168053040.54</v>
      </c>
      <c r="S10" s="6">
        <v>332527242.78</v>
      </c>
      <c r="T10" s="6">
        <v>15144738621.85</v>
      </c>
      <c r="U10" s="6">
        <v>8468729771.82</v>
      </c>
      <c r="V10" s="6">
        <v>0</v>
      </c>
      <c r="W10" s="6">
        <v>1162365074.43</v>
      </c>
      <c r="X10" s="6">
        <v>7542334111.39</v>
      </c>
      <c r="Y10" s="9">
        <f t="shared" si="0"/>
        <v>50732419532.92</v>
      </c>
      <c r="Z10" s="9">
        <f t="shared" si="1"/>
        <v>79300342144.25</v>
      </c>
      <c r="AA10" s="9">
        <f t="shared" si="2"/>
        <v>-28567922611.33</v>
      </c>
      <c r="AB10" s="10">
        <f>C10/(1+0.13)/VLOOKUP(A10,[1]选股结果!$A$2:$AX$3002,3,FALSE)</f>
        <v>0.255675459048915</v>
      </c>
      <c r="AC10" s="10">
        <f>(P10/(1+0.1)+W10)/(VLOOKUP(A10,[1]选股结果!$A$2:$AY$3002,51,FALSE))</f>
        <v>0.467727191359249</v>
      </c>
      <c r="AD10" s="13"/>
      <c r="AE10" s="10">
        <f>AA10/VLOOKUP(A10,[1]选股结果!$A$2:$AX$3002,35,FALSE)</f>
        <v>-40.1685511478832</v>
      </c>
      <c r="AF10" s="9">
        <f>(VLOOKUP(A10,[1]选股结果!$A$2:$AX$3002,7,FALSE)+VLOOKUP(A10,[1]选股结果!$A$2:$AX$3002,15,FALSE)+VLOOKUP(A10,[1]选股结果!$A$2:$AX$3002,16,FALSE)+VLOOKUP(A10,[1]选股结果!$A$2:$AX$3002,17,FALSE)+VLOOKUP(A10,[1]选股结果!$A$2:$AX$3002,18,FALSE))-(P10/(1+0.13)+W10)</f>
        <v>1324050153.20876</v>
      </c>
      <c r="AG10" s="9">
        <f t="shared" si="3"/>
        <v>-29891972764.5388</v>
      </c>
      <c r="AH10" s="16">
        <f>AA10-VLOOKUP(A10,[2]选股结果!$A$2:$G$4900,7,FALSE)</f>
        <v>-28567922817.09</v>
      </c>
    </row>
    <row r="11" spans="1:34">
      <c r="A11" s="5" t="s">
        <v>52</v>
      </c>
      <c r="B11" s="5" t="s">
        <v>53</v>
      </c>
      <c r="C11" s="6">
        <v>0</v>
      </c>
      <c r="D11" s="6">
        <v>70568704000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25798559000</v>
      </c>
      <c r="K11" s="6">
        <v>0</v>
      </c>
      <c r="L11" s="6">
        <v>0</v>
      </c>
      <c r="M11" s="6">
        <v>0</v>
      </c>
      <c r="N11" s="6">
        <v>6752597000</v>
      </c>
      <c r="O11" s="6">
        <v>2230447000</v>
      </c>
      <c r="P11" s="6">
        <v>0</v>
      </c>
      <c r="Q11" s="6">
        <v>79837984000</v>
      </c>
      <c r="R11" s="6">
        <v>4817305000</v>
      </c>
      <c r="S11" s="6">
        <v>0</v>
      </c>
      <c r="T11" s="6">
        <v>14723985000</v>
      </c>
      <c r="U11" s="6">
        <v>15096782000</v>
      </c>
      <c r="V11" s="6">
        <v>0</v>
      </c>
      <c r="W11" s="6">
        <v>3814731000</v>
      </c>
      <c r="X11" s="6">
        <v>4987662000</v>
      </c>
      <c r="Y11" s="9">
        <f t="shared" si="0"/>
        <v>98597710000</v>
      </c>
      <c r="Z11" s="9">
        <f t="shared" si="1"/>
        <v>123278449000</v>
      </c>
      <c r="AA11" s="9">
        <f t="shared" si="2"/>
        <v>-24680739000</v>
      </c>
      <c r="AB11" s="10">
        <f>C11/(1+0.13)/VLOOKUP(A11,[1]选股结果!$A$2:$AX$3002,3,FALSE)</f>
        <v>0</v>
      </c>
      <c r="AC11" s="10">
        <f>(P11/(1+0.1)+W11)/(VLOOKUP(A11,[1]选股结果!$A$2:$AY$3002,51,FALSE))</f>
        <v>21.4597664292706</v>
      </c>
      <c r="AD11" s="13"/>
      <c r="AE11" s="10">
        <f>AA11/VLOOKUP(A11,[1]选股结果!$A$2:$AX$3002,35,FALSE)</f>
        <v>-1.5053975853731</v>
      </c>
      <c r="AF11" s="9">
        <f>(VLOOKUP(A11,[1]选股结果!$A$2:$AX$3002,7,FALSE)+VLOOKUP(A11,[1]选股结果!$A$2:$AX$3002,15,FALSE)+VLOOKUP(A11,[1]选股结果!$A$2:$AX$3002,16,FALSE)+VLOOKUP(A11,[1]选股结果!$A$2:$AX$3002,17,FALSE)+VLOOKUP(A11,[1]选股结果!$A$2:$AX$3002,18,FALSE))-(P11/(1+0.13)+W11)</f>
        <v>-3636969000</v>
      </c>
      <c r="AG11" s="9">
        <f t="shared" si="3"/>
        <v>-21043770000</v>
      </c>
      <c r="AH11" s="16">
        <f>AA11-VLOOKUP(A11,[2]选股结果!$A$2:$G$4900,7,FALSE)</f>
        <v>-24680644000</v>
      </c>
    </row>
    <row r="12" spans="1:34">
      <c r="A12" s="5" t="s">
        <v>54</v>
      </c>
      <c r="B12" s="5" t="s">
        <v>55</v>
      </c>
      <c r="C12" s="6">
        <v>0</v>
      </c>
      <c r="D12" s="6">
        <v>150692000000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155769000000</v>
      </c>
      <c r="K12" s="6">
        <v>0</v>
      </c>
      <c r="L12" s="6">
        <v>0</v>
      </c>
      <c r="M12" s="6">
        <v>0</v>
      </c>
      <c r="N12" s="6">
        <v>15474000000</v>
      </c>
      <c r="O12" s="6">
        <v>1877000000</v>
      </c>
      <c r="P12" s="6">
        <v>0</v>
      </c>
      <c r="Q12" s="6">
        <v>316212000000</v>
      </c>
      <c r="R12" s="6">
        <v>0</v>
      </c>
      <c r="S12" s="6">
        <v>0</v>
      </c>
      <c r="T12" s="6">
        <v>13133000000</v>
      </c>
      <c r="U12" s="6">
        <v>68319000000</v>
      </c>
      <c r="V12" s="6">
        <v>0</v>
      </c>
      <c r="W12" s="6">
        <v>15910000000</v>
      </c>
      <c r="X12" s="6">
        <v>18517000000</v>
      </c>
      <c r="Y12" s="9">
        <f t="shared" si="0"/>
        <v>308338000000</v>
      </c>
      <c r="Z12" s="9">
        <f t="shared" si="1"/>
        <v>432091000000</v>
      </c>
      <c r="AA12" s="9">
        <f t="shared" si="2"/>
        <v>-123753000000</v>
      </c>
      <c r="AB12" s="10">
        <f>C12/(1+0.13)/VLOOKUP(A12,[1]选股结果!$A$2:$AX$3002,3,FALSE)</f>
        <v>0</v>
      </c>
      <c r="AC12" s="10">
        <f>(P12/(1+0.1)+W12)/(VLOOKUP(A12,[1]选股结果!$A$2:$AY$3002,51,FALSE))</f>
        <v>13.0731306491372</v>
      </c>
      <c r="AD12" s="13"/>
      <c r="AE12" s="10">
        <f>AA12/VLOOKUP(A12,[1]选股结果!$A$2:$AX$3002,35,FALSE)</f>
        <v>-1.64733836508127</v>
      </c>
      <c r="AF12" s="9">
        <f>(VLOOKUP(A12,[1]选股结果!$A$2:$AX$3002,7,FALSE)+VLOOKUP(A12,[1]选股结果!$A$2:$AX$3002,15,FALSE)+VLOOKUP(A12,[1]选股结果!$A$2:$AX$3002,16,FALSE)+VLOOKUP(A12,[1]选股结果!$A$2:$AX$3002,17,FALSE)+VLOOKUP(A12,[1]选股结果!$A$2:$AX$3002,18,FALSE))-(P12/(1+0.13)+W12)</f>
        <v>-14693000000</v>
      </c>
      <c r="AG12" s="9">
        <f t="shared" si="3"/>
        <v>-109060000000</v>
      </c>
      <c r="AH12" s="16">
        <f>AA12-VLOOKUP(A12,[2]选股结果!$A$2:$G$4900,7,FALSE)</f>
        <v>-123753000000</v>
      </c>
    </row>
    <row r="13" spans="1:34">
      <c r="A13" s="5" t="s">
        <v>56</v>
      </c>
      <c r="B13" s="5" t="s">
        <v>57</v>
      </c>
      <c r="C13" s="6">
        <v>0</v>
      </c>
      <c r="D13" s="6">
        <v>622003000000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256335000000</v>
      </c>
      <c r="K13" s="6">
        <v>0</v>
      </c>
      <c r="L13" s="6">
        <v>0</v>
      </c>
      <c r="M13" s="6">
        <v>0</v>
      </c>
      <c r="N13" s="6">
        <v>22709000000</v>
      </c>
      <c r="O13" s="6">
        <v>105830000000</v>
      </c>
      <c r="P13" s="6">
        <v>0</v>
      </c>
      <c r="Q13" s="6">
        <v>653577000000</v>
      </c>
      <c r="R13" s="6">
        <v>20219000000</v>
      </c>
      <c r="S13" s="6">
        <v>0</v>
      </c>
      <c r="T13" s="6">
        <v>11887000000</v>
      </c>
      <c r="U13" s="6">
        <v>134013000000</v>
      </c>
      <c r="V13" s="6">
        <v>0</v>
      </c>
      <c r="W13" s="6">
        <v>26120000000</v>
      </c>
      <c r="X13" s="6">
        <v>44476000000</v>
      </c>
      <c r="Y13" s="9">
        <f t="shared" si="0"/>
        <v>984168000000</v>
      </c>
      <c r="Z13" s="9">
        <f t="shared" si="1"/>
        <v>890292000000</v>
      </c>
      <c r="AA13" s="9">
        <f t="shared" si="2"/>
        <v>93876000000</v>
      </c>
      <c r="AB13" s="10">
        <f>C13/(1+0.13)/VLOOKUP(A13,[1]选股结果!$A$2:$AX$3002,3,FALSE)</f>
        <v>0</v>
      </c>
      <c r="AC13" s="10">
        <f>(P13/(1+0.1)+W13)/(VLOOKUP(A13,[1]选股结果!$A$2:$AY$3002,51,FALSE))</f>
        <v>12.1206496519722</v>
      </c>
      <c r="AD13" s="13"/>
      <c r="AE13" s="10">
        <f>AA13/VLOOKUP(A13,[1]选股结果!$A$2:$AX$3002,35,FALSE)</f>
        <v>0.586541705716963</v>
      </c>
      <c r="AF13" s="9">
        <f>(VLOOKUP(A13,[1]选股结果!$A$2:$AX$3002,7,FALSE)+VLOOKUP(A13,[1]选股结果!$A$2:$AX$3002,15,FALSE)+VLOOKUP(A13,[1]选股结果!$A$2:$AX$3002,16,FALSE)+VLOOKUP(A13,[1]选股结果!$A$2:$AX$3002,17,FALSE)+VLOOKUP(A13,[1]选股结果!$A$2:$AX$3002,18,FALSE))-(P13/(1+0.13)+W13)</f>
        <v>-23965000000</v>
      </c>
      <c r="AG13" s="9">
        <f t="shared" si="3"/>
        <v>117841000000</v>
      </c>
      <c r="AH13" s="16">
        <f>AA13-VLOOKUP(A13,[2]选股结果!$A$2:$G$4900,7,FALSE)</f>
        <v>94227000000</v>
      </c>
    </row>
    <row r="14" spans="1:34">
      <c r="A14" s="5" t="s">
        <v>58</v>
      </c>
      <c r="B14" s="5" t="s">
        <v>59</v>
      </c>
      <c r="C14" s="6">
        <v>79430259956.96</v>
      </c>
      <c r="D14" s="6">
        <v>7493137305.43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2052674613.04</v>
      </c>
      <c r="K14" s="6">
        <v>0</v>
      </c>
      <c r="L14" s="6">
        <v>0</v>
      </c>
      <c r="M14" s="6">
        <v>0</v>
      </c>
      <c r="N14" s="6">
        <v>36555898072.85</v>
      </c>
      <c r="O14" s="6">
        <v>1461387725.5</v>
      </c>
      <c r="P14" s="6">
        <v>6367801390</v>
      </c>
      <c r="Q14" s="6">
        <v>494244272</v>
      </c>
      <c r="R14" s="6">
        <v>-34826625.24</v>
      </c>
      <c r="S14" s="6">
        <v>0</v>
      </c>
      <c r="T14" s="6">
        <v>9557717859.91</v>
      </c>
      <c r="U14" s="6">
        <v>43161179.12</v>
      </c>
      <c r="V14" s="6">
        <v>0</v>
      </c>
      <c r="W14" s="6">
        <v>7999992313.32</v>
      </c>
      <c r="X14" s="6">
        <v>2488891642.96</v>
      </c>
      <c r="Y14" s="9">
        <f t="shared" si="0"/>
        <v>90437459600.93</v>
      </c>
      <c r="Z14" s="9">
        <f t="shared" si="1"/>
        <v>26916982032.07</v>
      </c>
      <c r="AA14" s="9">
        <f t="shared" si="2"/>
        <v>63520477568.86</v>
      </c>
      <c r="AB14" s="10">
        <f>C14/(1+0.13)/VLOOKUP(A14,[1]选股结果!$A$2:$AX$3002,3,FALSE)</f>
        <v>0.941722803825304</v>
      </c>
      <c r="AC14" s="10">
        <f>(P14/(1+0.1)+W14)/(VLOOKUP(A14,[1]选股结果!$A$2:$AY$3002,51,FALSE))</f>
        <v>0.561417864325881</v>
      </c>
      <c r="AD14" s="13"/>
      <c r="AE14" s="10">
        <f>AA14/VLOOKUP(A14,[1]选股结果!$A$2:$AX$3002,35,FALSE)</f>
        <v>1.70402180627309</v>
      </c>
      <c r="AF14" s="9">
        <f>(VLOOKUP(A14,[1]选股结果!$A$2:$AX$3002,7,FALSE)+VLOOKUP(A14,[1]选股结果!$A$2:$AX$3002,15,FALSE)+VLOOKUP(A14,[1]选股结果!$A$2:$AX$3002,16,FALSE)+VLOOKUP(A14,[1]选股结果!$A$2:$AX$3002,17,FALSE)+VLOOKUP(A14,[1]选股结果!$A$2:$AX$3002,18,FALSE))-(P14/(1+0.13)+W14)</f>
        <v>10925640053.3335</v>
      </c>
      <c r="AG14" s="9">
        <f t="shared" si="3"/>
        <v>52594837515.5266</v>
      </c>
      <c r="AH14" s="16">
        <f>AA14-VLOOKUP(A14,[2]选股结果!$A$2:$G$4900,7,FALSE)</f>
        <v>63520477568.86</v>
      </c>
    </row>
    <row r="15" spans="1:34">
      <c r="A15" s="5" t="s">
        <v>60</v>
      </c>
      <c r="B15" s="5" t="s">
        <v>61</v>
      </c>
      <c r="C15" s="6">
        <v>0</v>
      </c>
      <c r="D15" s="6">
        <v>32984319146.64</v>
      </c>
      <c r="E15" s="6">
        <v>4686443390.77</v>
      </c>
      <c r="F15" s="6">
        <v>0</v>
      </c>
      <c r="G15" s="6">
        <v>0</v>
      </c>
      <c r="H15" s="6">
        <v>0</v>
      </c>
      <c r="I15" s="6">
        <v>0</v>
      </c>
      <c r="J15" s="6">
        <v>15015259441.94</v>
      </c>
      <c r="K15" s="6">
        <v>0</v>
      </c>
      <c r="L15" s="6">
        <v>0</v>
      </c>
      <c r="M15" s="6">
        <v>0</v>
      </c>
      <c r="N15" s="6">
        <v>810210968.99</v>
      </c>
      <c r="O15" s="6">
        <v>185646062.26</v>
      </c>
      <c r="P15" s="6">
        <v>0</v>
      </c>
      <c r="Q15" s="6">
        <v>22067410793.39</v>
      </c>
      <c r="R15" s="6">
        <v>0</v>
      </c>
      <c r="S15" s="6">
        <v>0</v>
      </c>
      <c r="T15" s="6">
        <v>9009545509.22</v>
      </c>
      <c r="U15" s="6">
        <v>8048050439.22</v>
      </c>
      <c r="V15" s="6">
        <v>0</v>
      </c>
      <c r="W15" s="6">
        <v>1053937598.99</v>
      </c>
      <c r="X15" s="6">
        <v>544003402.42</v>
      </c>
      <c r="Y15" s="9">
        <f t="shared" si="0"/>
        <v>52871668041.61</v>
      </c>
      <c r="Z15" s="9">
        <f t="shared" si="1"/>
        <v>40722947743.24</v>
      </c>
      <c r="AA15" s="9">
        <f t="shared" si="2"/>
        <v>12148720298.37</v>
      </c>
      <c r="AB15" s="10">
        <f>C15/(1+0.13)/VLOOKUP(A15,[1]选股结果!$A$2:$AX$3002,3,FALSE)</f>
        <v>0</v>
      </c>
      <c r="AC15" s="10">
        <f>(P15/(1+0.1)+W15)/(VLOOKUP(A15,[1]选股结果!$A$2:$AY$3002,51,FALSE))</f>
        <v>11.9668454693492</v>
      </c>
      <c r="AD15" s="13"/>
      <c r="AE15" s="10">
        <f>AA15/VLOOKUP(A15,[1]选股结果!$A$2:$AX$3002,35,FALSE)</f>
        <v>3.00623194359439</v>
      </c>
      <c r="AF15" s="9">
        <f>(VLOOKUP(A15,[1]选股结果!$A$2:$AX$3002,7,FALSE)+VLOOKUP(A15,[1]选股结果!$A$2:$AX$3002,15,FALSE)+VLOOKUP(A15,[1]选股结果!$A$2:$AX$3002,16,FALSE)+VLOOKUP(A15,[1]选股结果!$A$2:$AX$3002,17,FALSE)+VLOOKUP(A15,[1]选股结果!$A$2:$AX$3002,18,FALSE))-(P15/(1+0.13)+W15)</f>
        <v>-965866135.07</v>
      </c>
      <c r="AG15" s="9">
        <f t="shared" si="3"/>
        <v>13114586433.44</v>
      </c>
      <c r="AH15" s="16">
        <f>AA15-VLOOKUP(A15,[2]选股结果!$A$2:$G$4900,7,FALSE)</f>
        <v>12000265823.88</v>
      </c>
    </row>
    <row r="16" spans="1:34">
      <c r="A16" s="5" t="s">
        <v>62</v>
      </c>
      <c r="B16" s="5" t="s">
        <v>63</v>
      </c>
      <c r="C16" s="6">
        <v>0</v>
      </c>
      <c r="D16" s="6">
        <v>119118000000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46350000000</v>
      </c>
      <c r="K16" s="6">
        <v>0</v>
      </c>
      <c r="L16" s="6">
        <v>0</v>
      </c>
      <c r="M16" s="6">
        <v>0</v>
      </c>
      <c r="N16" s="6">
        <v>3827000000</v>
      </c>
      <c r="O16" s="6">
        <v>8643000000</v>
      </c>
      <c r="P16" s="6">
        <v>0</v>
      </c>
      <c r="Q16" s="6">
        <v>149522000000</v>
      </c>
      <c r="R16" s="6">
        <v>2390000000</v>
      </c>
      <c r="S16" s="6">
        <v>0</v>
      </c>
      <c r="T16" s="6">
        <v>6710406000</v>
      </c>
      <c r="U16" s="6">
        <v>18966000000</v>
      </c>
      <c r="V16" s="6">
        <v>0</v>
      </c>
      <c r="W16" s="6">
        <v>9147000000</v>
      </c>
      <c r="X16" s="6">
        <v>9557000000</v>
      </c>
      <c r="Y16" s="9">
        <f t="shared" si="0"/>
        <v>174111000000</v>
      </c>
      <c r="Z16" s="9">
        <f t="shared" si="1"/>
        <v>196292406000</v>
      </c>
      <c r="AA16" s="9">
        <f t="shared" si="2"/>
        <v>-22181406000</v>
      </c>
      <c r="AB16" s="10">
        <f>C16/(1+0.13)/VLOOKUP(A16,[1]选股结果!$A$2:$AX$3002,3,FALSE)</f>
        <v>0</v>
      </c>
      <c r="AC16" s="10">
        <f>(P16/(1+0.1)+W16)/(VLOOKUP(A16,[1]选股结果!$A$2:$AY$3002,51,FALSE))</f>
        <v>29.223642172524</v>
      </c>
      <c r="AD16" s="13"/>
      <c r="AE16" s="10">
        <f>AA16/VLOOKUP(A16,[1]选股结果!$A$2:$AX$3002,35,FALSE)</f>
        <v>-0.607826322856438</v>
      </c>
      <c r="AF16" s="9">
        <f>(VLOOKUP(A16,[1]选股结果!$A$2:$AX$3002,7,FALSE)+VLOOKUP(A16,[1]选股结果!$A$2:$AX$3002,15,FALSE)+VLOOKUP(A16,[1]选股结果!$A$2:$AX$3002,16,FALSE)+VLOOKUP(A16,[1]选股结果!$A$2:$AX$3002,17,FALSE)+VLOOKUP(A16,[1]选股结果!$A$2:$AX$3002,18,FALSE))-(P16/(1+0.13)+W16)</f>
        <v>-8834000000</v>
      </c>
      <c r="AG16" s="9">
        <f t="shared" si="3"/>
        <v>-13347406000</v>
      </c>
      <c r="AH16" s="16">
        <f>AA16-VLOOKUP(A16,[2]选股结果!$A$2:$G$4900,7,FALSE)</f>
        <v>-22174406000</v>
      </c>
    </row>
    <row r="17" spans="1:34">
      <c r="A17" s="5" t="s">
        <v>64</v>
      </c>
      <c r="B17" s="5" t="s">
        <v>65</v>
      </c>
      <c r="C17" s="6">
        <v>0</v>
      </c>
      <c r="D17" s="6">
        <v>18270132000</v>
      </c>
      <c r="E17" s="6">
        <v>835856000</v>
      </c>
      <c r="F17" s="6">
        <v>0</v>
      </c>
      <c r="G17" s="6">
        <v>0</v>
      </c>
      <c r="H17" s="6">
        <v>0</v>
      </c>
      <c r="I17" s="6">
        <v>0</v>
      </c>
      <c r="J17" s="6">
        <v>11272707000</v>
      </c>
      <c r="K17" s="6">
        <v>0</v>
      </c>
      <c r="L17" s="6">
        <v>0</v>
      </c>
      <c r="M17" s="6">
        <v>0</v>
      </c>
      <c r="N17" s="6">
        <v>1878667000</v>
      </c>
      <c r="O17" s="6">
        <v>316616000</v>
      </c>
      <c r="P17" s="6">
        <v>0</v>
      </c>
      <c r="Q17" s="6">
        <v>15756265000</v>
      </c>
      <c r="R17" s="6">
        <v>701563000</v>
      </c>
      <c r="S17" s="6">
        <v>0</v>
      </c>
      <c r="T17" s="6">
        <v>6525032000</v>
      </c>
      <c r="U17" s="6">
        <v>3739527000</v>
      </c>
      <c r="V17" s="6">
        <v>0</v>
      </c>
      <c r="W17" s="6">
        <v>1298272000</v>
      </c>
      <c r="X17" s="6">
        <v>1092811000</v>
      </c>
      <c r="Y17" s="9">
        <f t="shared" si="0"/>
        <v>30695311000</v>
      </c>
      <c r="Z17" s="9">
        <f t="shared" si="1"/>
        <v>29113470000</v>
      </c>
      <c r="AA17" s="9">
        <f t="shared" si="2"/>
        <v>1581841000</v>
      </c>
      <c r="AB17" s="10">
        <f>C17/(1+0.13)/VLOOKUP(A17,[1]选股结果!$A$2:$AX$3002,3,FALSE)</f>
        <v>0</v>
      </c>
      <c r="AC17" s="10">
        <f>(P17/(1+0.1)+W17)/(VLOOKUP(A17,[1]选股结果!$A$2:$AY$3002,51,FALSE))</f>
        <v>16.1552972798089</v>
      </c>
      <c r="AD17" s="13"/>
      <c r="AE17" s="10">
        <f>AA17/VLOOKUP(A17,[1]选股结果!$A$2:$AX$3002,35,FALSE)</f>
        <v>0.246138680878377</v>
      </c>
      <c r="AF17" s="9">
        <f>(VLOOKUP(A17,[1]选股结果!$A$2:$AX$3002,7,FALSE)+VLOOKUP(A17,[1]选股结果!$A$2:$AX$3002,15,FALSE)+VLOOKUP(A17,[1]选股结果!$A$2:$AX$3002,16,FALSE)+VLOOKUP(A17,[1]选股结果!$A$2:$AX$3002,17,FALSE)+VLOOKUP(A17,[1]选股结果!$A$2:$AX$3002,18,FALSE))-(P17/(1+0.13)+W17)</f>
        <v>-1217910000</v>
      </c>
      <c r="AG17" s="9">
        <f t="shared" si="3"/>
        <v>2799751000</v>
      </c>
      <c r="AH17" s="16">
        <f>AA17-VLOOKUP(A17,[2]选股结果!$A$2:$G$4900,7,FALSE)</f>
        <v>1578149000</v>
      </c>
    </row>
    <row r="18" spans="1:34">
      <c r="A18" s="5" t="s">
        <v>66</v>
      </c>
      <c r="B18" s="5" t="s">
        <v>67</v>
      </c>
      <c r="C18" s="6">
        <v>0</v>
      </c>
      <c r="D18" s="6">
        <v>24810854645</v>
      </c>
      <c r="E18" s="6">
        <v>2899065797</v>
      </c>
      <c r="F18" s="6">
        <v>0</v>
      </c>
      <c r="G18" s="6">
        <v>0</v>
      </c>
      <c r="H18" s="6">
        <v>0</v>
      </c>
      <c r="I18" s="6">
        <v>0</v>
      </c>
      <c r="J18" s="6">
        <v>10049554426</v>
      </c>
      <c r="K18" s="6">
        <v>0</v>
      </c>
      <c r="L18" s="6">
        <v>0</v>
      </c>
      <c r="M18" s="6">
        <v>0</v>
      </c>
      <c r="N18" s="6">
        <v>1227809089</v>
      </c>
      <c r="O18" s="6">
        <v>163272789</v>
      </c>
      <c r="P18" s="6">
        <v>0</v>
      </c>
      <c r="Q18" s="6">
        <v>21647259529</v>
      </c>
      <c r="R18" s="6">
        <v>500013816</v>
      </c>
      <c r="S18" s="6">
        <v>0</v>
      </c>
      <c r="T18" s="6">
        <v>6351854321</v>
      </c>
      <c r="U18" s="6">
        <v>5668569030</v>
      </c>
      <c r="V18" s="6">
        <v>0</v>
      </c>
      <c r="W18" s="6">
        <v>1532225126</v>
      </c>
      <c r="X18" s="6">
        <v>1228515212</v>
      </c>
      <c r="Y18" s="9">
        <f t="shared" si="0"/>
        <v>37922747657</v>
      </c>
      <c r="Z18" s="9">
        <f t="shared" si="1"/>
        <v>36928437034</v>
      </c>
      <c r="AA18" s="9">
        <f t="shared" si="2"/>
        <v>994310623</v>
      </c>
      <c r="AB18" s="10">
        <f>C18/(1+0.13)/VLOOKUP(A18,[1]选股结果!$A$2:$AX$3002,3,FALSE)</f>
        <v>0</v>
      </c>
      <c r="AC18" s="10">
        <f>(P18/(1+0.1)+W18)/(VLOOKUP(A18,[1]选股结果!$A$2:$AY$3002,51,FALSE))</f>
        <v>18.4712688175678</v>
      </c>
      <c r="AD18" s="13"/>
      <c r="AE18" s="10">
        <f>AA18/VLOOKUP(A18,[1]选股结果!$A$2:$AX$3002,35,FALSE)</f>
        <v>0.154795128307451</v>
      </c>
      <c r="AF18" s="9">
        <f>(VLOOKUP(A18,[1]选股结果!$A$2:$AX$3002,7,FALSE)+VLOOKUP(A18,[1]选股结果!$A$2:$AX$3002,15,FALSE)+VLOOKUP(A18,[1]选股结果!$A$2:$AX$3002,16,FALSE)+VLOOKUP(A18,[1]选股结果!$A$2:$AX$3002,17,FALSE)+VLOOKUP(A18,[1]选股结果!$A$2:$AX$3002,18,FALSE))-(P18/(1+0.13)+W18)</f>
        <v>-1449273319</v>
      </c>
      <c r="AG18" s="9">
        <f t="shared" si="3"/>
        <v>2443583942</v>
      </c>
      <c r="AH18" s="16">
        <f>AA18-VLOOKUP(A18,[2]选股结果!$A$2:$G$4900,7,FALSE)</f>
        <v>1005571972</v>
      </c>
    </row>
    <row r="19" spans="1:34">
      <c r="A19" s="5" t="s">
        <v>68</v>
      </c>
      <c r="B19" s="5" t="s">
        <v>69</v>
      </c>
      <c r="C19" s="6">
        <v>0</v>
      </c>
      <c r="D19" s="6">
        <v>91512000000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65085000000</v>
      </c>
      <c r="K19" s="6">
        <v>0</v>
      </c>
      <c r="L19" s="6">
        <v>0</v>
      </c>
      <c r="M19" s="6">
        <v>0</v>
      </c>
      <c r="N19" s="6">
        <v>8962000000</v>
      </c>
      <c r="O19" s="6">
        <v>16460000000</v>
      </c>
      <c r="P19" s="6">
        <v>0</v>
      </c>
      <c r="Q19" s="6">
        <v>119957000000</v>
      </c>
      <c r="R19" s="6">
        <v>4979000000</v>
      </c>
      <c r="S19" s="6">
        <v>0</v>
      </c>
      <c r="T19" s="6">
        <v>6279000000</v>
      </c>
      <c r="U19" s="6">
        <v>31155000000</v>
      </c>
      <c r="V19" s="6">
        <v>0</v>
      </c>
      <c r="W19" s="6">
        <v>7051000000</v>
      </c>
      <c r="X19" s="6">
        <v>5898000000</v>
      </c>
      <c r="Y19" s="9">
        <f t="shared" si="0"/>
        <v>173057000000</v>
      </c>
      <c r="Z19" s="9">
        <f t="shared" si="1"/>
        <v>175319000000</v>
      </c>
      <c r="AA19" s="9">
        <f t="shared" si="2"/>
        <v>-2262000000</v>
      </c>
      <c r="AB19" s="10">
        <f>C19/(1+0.13)/VLOOKUP(A19,[1]选股结果!$A$2:$AX$3002,3,FALSE)</f>
        <v>0</v>
      </c>
      <c r="AC19" s="10">
        <f>(P19/(1+0.1)+W19)/(VLOOKUP(A19,[1]选股结果!$A$2:$AY$3002,51,FALSE))</f>
        <v>11.103937007874</v>
      </c>
      <c r="AD19" s="13"/>
      <c r="AE19" s="10">
        <f>AA19/VLOOKUP(A19,[1]选股结果!$A$2:$AX$3002,35,FALSE)</f>
        <v>-0.0833087802003536</v>
      </c>
      <c r="AF19" s="9">
        <f>(VLOOKUP(A19,[1]选股结果!$A$2:$AX$3002,7,FALSE)+VLOOKUP(A19,[1]选股结果!$A$2:$AX$3002,15,FALSE)+VLOOKUP(A19,[1]选股结果!$A$2:$AX$3002,16,FALSE)+VLOOKUP(A19,[1]选股结果!$A$2:$AX$3002,17,FALSE)+VLOOKUP(A19,[1]选股结果!$A$2:$AX$3002,18,FALSE))-(P19/(1+0.13)+W19)</f>
        <v>-6416000000</v>
      </c>
      <c r="AG19" s="9">
        <f t="shared" si="3"/>
        <v>4154000000</v>
      </c>
      <c r="AH19" s="16">
        <f>AA19-VLOOKUP(A19,[2]选股结果!$A$2:$G$4900,7,FALSE)</f>
        <v>-2263000000</v>
      </c>
    </row>
    <row r="20" spans="1:34">
      <c r="A20" s="5" t="s">
        <v>70</v>
      </c>
      <c r="B20" s="5" t="s">
        <v>71</v>
      </c>
      <c r="C20" s="6">
        <v>0</v>
      </c>
      <c r="D20" s="6">
        <v>241297719000</v>
      </c>
      <c r="E20" s="6">
        <v>0</v>
      </c>
      <c r="F20" s="6">
        <v>22900943000</v>
      </c>
      <c r="G20" s="6">
        <v>0</v>
      </c>
      <c r="H20" s="6">
        <v>0</v>
      </c>
      <c r="I20" s="6">
        <v>0</v>
      </c>
      <c r="J20" s="6">
        <v>74917086000</v>
      </c>
      <c r="K20" s="6">
        <v>0</v>
      </c>
      <c r="L20" s="6">
        <v>0</v>
      </c>
      <c r="M20" s="6">
        <v>0</v>
      </c>
      <c r="N20" s="6">
        <v>9612320000</v>
      </c>
      <c r="O20" s="6">
        <v>5933433000</v>
      </c>
      <c r="P20" s="6">
        <v>0</v>
      </c>
      <c r="Q20" s="6">
        <v>182777328000</v>
      </c>
      <c r="R20" s="6">
        <v>4215786000</v>
      </c>
      <c r="S20" s="6">
        <v>0</v>
      </c>
      <c r="T20" s="6">
        <v>5930645000</v>
      </c>
      <c r="U20" s="6">
        <v>31954562000</v>
      </c>
      <c r="V20" s="6">
        <v>0</v>
      </c>
      <c r="W20" s="6">
        <v>6022009000</v>
      </c>
      <c r="X20" s="6">
        <v>16622714000</v>
      </c>
      <c r="Y20" s="9">
        <f t="shared" si="0"/>
        <v>345049181000</v>
      </c>
      <c r="Z20" s="9">
        <f t="shared" si="1"/>
        <v>247523044000</v>
      </c>
      <c r="AA20" s="9">
        <f t="shared" si="2"/>
        <v>97526137000</v>
      </c>
      <c r="AB20" s="10">
        <f>C20/(1+0.13)/VLOOKUP(A20,[1]选股结果!$A$2:$AX$3002,3,FALSE)</f>
        <v>0</v>
      </c>
      <c r="AC20" s="10">
        <f>(P20/(1+0.1)+W20)/(VLOOKUP(A20,[1]选股结果!$A$2:$AY$3002,51,FALSE))</f>
        <v>11.2169684800304</v>
      </c>
      <c r="AD20" s="13"/>
      <c r="AE20" s="10">
        <f>AA20/VLOOKUP(A20,[1]选股结果!$A$2:$AX$3002,35,FALSE)</f>
        <v>2.8896329238611</v>
      </c>
      <c r="AF20" s="9">
        <f>(VLOOKUP(A20,[1]选股结果!$A$2:$AX$3002,7,FALSE)+VLOOKUP(A20,[1]选股结果!$A$2:$AX$3002,15,FALSE)+VLOOKUP(A20,[1]选股结果!$A$2:$AX$3002,16,FALSE)+VLOOKUP(A20,[1]选股结果!$A$2:$AX$3002,17,FALSE)+VLOOKUP(A20,[1]选股结果!$A$2:$AX$3002,18,FALSE))-(P20/(1+0.13)+W20)</f>
        <v>-5485143000</v>
      </c>
      <c r="AG20" s="9">
        <f t="shared" si="3"/>
        <v>103011280000</v>
      </c>
      <c r="AH20" s="16">
        <f>AA20-VLOOKUP(A20,[2]选股结果!$A$2:$G$4900,7,FALSE)</f>
        <v>97613226000</v>
      </c>
    </row>
    <row r="21" spans="1:34">
      <c r="A21" s="5" t="s">
        <v>72</v>
      </c>
      <c r="B21" s="5" t="s">
        <v>73</v>
      </c>
      <c r="C21" s="6">
        <v>0</v>
      </c>
      <c r="D21" s="6">
        <v>29968139000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7004713000</v>
      </c>
      <c r="K21" s="6">
        <v>0</v>
      </c>
      <c r="L21" s="6">
        <v>0</v>
      </c>
      <c r="M21" s="6">
        <v>0</v>
      </c>
      <c r="N21" s="6">
        <v>877190000</v>
      </c>
      <c r="O21" s="6">
        <v>54276000</v>
      </c>
      <c r="P21" s="6">
        <v>0</v>
      </c>
      <c r="Q21" s="6">
        <v>28317383000</v>
      </c>
      <c r="R21" s="6">
        <v>18445293000</v>
      </c>
      <c r="S21" s="6">
        <v>0</v>
      </c>
      <c r="T21" s="6">
        <v>4952712000</v>
      </c>
      <c r="U21" s="6">
        <v>3350775000</v>
      </c>
      <c r="V21" s="6">
        <v>0</v>
      </c>
      <c r="W21" s="6">
        <v>972245000</v>
      </c>
      <c r="X21" s="6">
        <v>1106179000</v>
      </c>
      <c r="Y21" s="9">
        <f t="shared" si="0"/>
        <v>37027128000</v>
      </c>
      <c r="Z21" s="9">
        <f t="shared" si="1"/>
        <v>57144587000</v>
      </c>
      <c r="AA21" s="9">
        <f t="shared" si="2"/>
        <v>-20117459000</v>
      </c>
      <c r="AB21" s="10">
        <f>C21/(1+0.13)/VLOOKUP(A21,[1]选股结果!$A$2:$AX$3002,3,FALSE)</f>
        <v>0</v>
      </c>
      <c r="AC21" s="10">
        <f>(P21/(1+0.1)+W21)/(VLOOKUP(A21,[1]选股结果!$A$2:$AY$3002,51,FALSE))</f>
        <v>23.5535878676292</v>
      </c>
      <c r="AD21" s="13"/>
      <c r="AE21" s="10">
        <f>AA21/VLOOKUP(A21,[1]选股结果!$A$2:$AX$3002,35,FALSE)</f>
        <v>-6.40336524704292</v>
      </c>
      <c r="AF21" s="9">
        <f>(VLOOKUP(A21,[1]选股结果!$A$2:$AX$3002,7,FALSE)+VLOOKUP(A21,[1]选股结果!$A$2:$AX$3002,15,FALSE)+VLOOKUP(A21,[1]选股结果!$A$2:$AX$3002,16,FALSE)+VLOOKUP(A21,[1]选股结果!$A$2:$AX$3002,17,FALSE)+VLOOKUP(A21,[1]选股结果!$A$2:$AX$3002,18,FALSE))-(P21/(1+0.13)+W21)</f>
        <v>-930967000</v>
      </c>
      <c r="AG21" s="9">
        <f t="shared" si="3"/>
        <v>-19186492000</v>
      </c>
      <c r="AH21" s="16">
        <f>AA21-VLOOKUP(A21,[2]选股结果!$A$2:$G$4900,7,FALSE)</f>
        <v>-20117992000</v>
      </c>
    </row>
    <row r="22" spans="1:34">
      <c r="A22" s="5" t="s">
        <v>74</v>
      </c>
      <c r="B22" s="5" t="s">
        <v>75</v>
      </c>
      <c r="C22" s="6">
        <v>89164703000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4632937000</v>
      </c>
      <c r="O22" s="6">
        <v>5394593000</v>
      </c>
      <c r="P22" s="6">
        <v>88251033000</v>
      </c>
      <c r="Q22" s="6">
        <v>0</v>
      </c>
      <c r="R22" s="6">
        <v>0</v>
      </c>
      <c r="S22" s="6">
        <v>0</v>
      </c>
      <c r="T22" s="6">
        <v>4354848000</v>
      </c>
      <c r="U22" s="6">
        <v>0</v>
      </c>
      <c r="V22" s="6">
        <v>0</v>
      </c>
      <c r="W22" s="6">
        <v>8826368000</v>
      </c>
      <c r="X22" s="6">
        <v>13752927000</v>
      </c>
      <c r="Y22" s="9">
        <f t="shared" si="0"/>
        <v>94559296000</v>
      </c>
      <c r="Z22" s="9">
        <f t="shared" si="1"/>
        <v>115185176000</v>
      </c>
      <c r="AA22" s="9">
        <f t="shared" si="2"/>
        <v>-20625880000</v>
      </c>
      <c r="AB22" s="10">
        <f>C22/(1+0.13)/VLOOKUP(A22,[1]选股结果!$A$2:$AX$3002,3,FALSE)</f>
        <v>0.848093290007277</v>
      </c>
      <c r="AC22" s="10">
        <f>(P22/(1+0.1)+W22)/(VLOOKUP(A22,[1]选股结果!$A$2:$AY$3002,51,FALSE))</f>
        <v>0.985447169089576</v>
      </c>
      <c r="AD22" s="13"/>
      <c r="AE22" s="10">
        <f>AA22/VLOOKUP(A22,[1]选股结果!$A$2:$AX$3002,35,FALSE)</f>
        <v>4.35801792489866</v>
      </c>
      <c r="AF22" s="9">
        <f>(VLOOKUP(A22,[1]选股结果!$A$2:$AX$3002,7,FALSE)+VLOOKUP(A22,[1]选股结果!$A$2:$AX$3002,15,FALSE)+VLOOKUP(A22,[1]选股结果!$A$2:$AX$3002,16,FALSE)+VLOOKUP(A22,[1]选股结果!$A$2:$AX$3002,17,FALSE)+VLOOKUP(A22,[1]选股结果!$A$2:$AX$3002,18,FALSE))-(P22/(1+0.13)+W22)</f>
        <v>3445087707.9646</v>
      </c>
      <c r="AG22" s="9">
        <f t="shared" si="3"/>
        <v>-24070967707.9646</v>
      </c>
      <c r="AH22" s="16">
        <f>AA22-VLOOKUP(A22,[2]选股结果!$A$2:$G$4900,7,FALSE)</f>
        <v>-20489722000</v>
      </c>
    </row>
    <row r="23" spans="1:34">
      <c r="A23" s="5" t="s">
        <v>76</v>
      </c>
      <c r="B23" s="5" t="s">
        <v>77</v>
      </c>
      <c r="C23" s="6">
        <v>0</v>
      </c>
      <c r="D23" s="6">
        <v>20873755000</v>
      </c>
      <c r="E23" s="6">
        <v>12461655000</v>
      </c>
      <c r="F23" s="6">
        <v>1671069000</v>
      </c>
      <c r="G23" s="6">
        <v>0</v>
      </c>
      <c r="H23" s="6">
        <v>0</v>
      </c>
      <c r="I23" s="6">
        <v>0</v>
      </c>
      <c r="J23" s="6">
        <v>11716412000</v>
      </c>
      <c r="K23" s="6">
        <v>0</v>
      </c>
      <c r="L23" s="6">
        <v>0</v>
      </c>
      <c r="M23" s="6">
        <v>0</v>
      </c>
      <c r="N23" s="6">
        <v>1501483000</v>
      </c>
      <c r="O23" s="6">
        <v>135964000</v>
      </c>
      <c r="P23" s="6">
        <v>0</v>
      </c>
      <c r="Q23" s="6">
        <v>36150677000</v>
      </c>
      <c r="R23" s="6">
        <v>2239039000</v>
      </c>
      <c r="S23" s="6">
        <v>0</v>
      </c>
      <c r="T23" s="6">
        <v>3175212000</v>
      </c>
      <c r="U23" s="6">
        <v>5176857000</v>
      </c>
      <c r="V23" s="6">
        <v>0</v>
      </c>
      <c r="W23" s="6">
        <v>1476975000</v>
      </c>
      <c r="X23" s="6">
        <v>2067703000</v>
      </c>
      <c r="Y23" s="9">
        <f t="shared" si="0"/>
        <v>46858855000</v>
      </c>
      <c r="Z23" s="9">
        <f t="shared" si="1"/>
        <v>50286463000</v>
      </c>
      <c r="AA23" s="9">
        <f t="shared" si="2"/>
        <v>-3427608000</v>
      </c>
      <c r="AB23" s="10">
        <f>C23/(1+0.13)/VLOOKUP(A23,[1]选股结果!$A$2:$AX$3002,3,FALSE)</f>
        <v>0</v>
      </c>
      <c r="AC23" s="10">
        <f>(P23/(1+0.1)+W23)/(VLOOKUP(A23,[1]选股结果!$A$2:$AY$3002,51,FALSE))</f>
        <v>14.1493030607846</v>
      </c>
      <c r="AD23" s="13"/>
      <c r="AE23" s="10">
        <f>AA23/VLOOKUP(A23,[1]选股结果!$A$2:$AX$3002,35,FALSE)</f>
        <v>-0.552847757702406</v>
      </c>
      <c r="AF23" s="9">
        <f>(VLOOKUP(A23,[1]选股结果!$A$2:$AX$3002,7,FALSE)+VLOOKUP(A23,[1]选股结果!$A$2:$AX$3002,15,FALSE)+VLOOKUP(A23,[1]选股结果!$A$2:$AX$3002,16,FALSE)+VLOOKUP(A23,[1]选股结果!$A$2:$AX$3002,17,FALSE)+VLOOKUP(A23,[1]选股结果!$A$2:$AX$3002,18,FALSE))-(P23/(1+0.13)+W23)</f>
        <v>-1372590000</v>
      </c>
      <c r="AG23" s="9">
        <f t="shared" si="3"/>
        <v>-2055018000</v>
      </c>
      <c r="AH23" s="16">
        <f>AA23-VLOOKUP(A23,[2]选股结果!$A$2:$G$4900,7,FALSE)</f>
        <v>-3428012000</v>
      </c>
    </row>
    <row r="24" spans="1:34">
      <c r="A24" s="5" t="s">
        <v>78</v>
      </c>
      <c r="B24" s="5" t="s">
        <v>79</v>
      </c>
      <c r="C24" s="6">
        <v>0</v>
      </c>
      <c r="D24" s="6">
        <v>13894907000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13894832000</v>
      </c>
      <c r="K24" s="6">
        <v>0</v>
      </c>
      <c r="L24" s="6">
        <v>0</v>
      </c>
      <c r="M24" s="6">
        <v>0</v>
      </c>
      <c r="N24" s="6">
        <v>2038755000</v>
      </c>
      <c r="O24" s="6">
        <v>802474000</v>
      </c>
      <c r="P24" s="6">
        <v>0</v>
      </c>
      <c r="Q24" s="6">
        <v>46323615000</v>
      </c>
      <c r="R24" s="6">
        <v>0</v>
      </c>
      <c r="S24" s="6">
        <v>0</v>
      </c>
      <c r="T24" s="6">
        <v>2894313000</v>
      </c>
      <c r="U24" s="6">
        <v>7907515000</v>
      </c>
      <c r="V24" s="6">
        <v>0</v>
      </c>
      <c r="W24" s="6">
        <v>1454592000</v>
      </c>
      <c r="X24" s="6">
        <v>712431000</v>
      </c>
      <c r="Y24" s="9">
        <f t="shared" si="0"/>
        <v>28592213000</v>
      </c>
      <c r="Z24" s="9">
        <f t="shared" si="1"/>
        <v>59292466000</v>
      </c>
      <c r="AA24" s="9">
        <f t="shared" si="2"/>
        <v>-30700253000</v>
      </c>
      <c r="AB24" s="10">
        <f>C24/(1+0.13)/VLOOKUP(A24,[1]选股结果!$A$2:$AX$3002,3,FALSE)</f>
        <v>0</v>
      </c>
      <c r="AC24" s="10">
        <f>(P24/(1+0.1)+W24)/(VLOOKUP(A24,[1]选股结果!$A$2:$AY$3002,51,FALSE))</f>
        <v>12.576774427834</v>
      </c>
      <c r="AD24" s="13"/>
      <c r="AE24" s="10">
        <f>AA24/VLOOKUP(A24,[1]选股结果!$A$2:$AX$3002,35,FALSE)</f>
        <v>-4.94817243094455</v>
      </c>
      <c r="AF24" s="9">
        <f>(VLOOKUP(A24,[1]选股结果!$A$2:$AX$3002,7,FALSE)+VLOOKUP(A24,[1]选股结果!$A$2:$AX$3002,15,FALSE)+VLOOKUP(A24,[1]选股结果!$A$2:$AX$3002,16,FALSE)+VLOOKUP(A24,[1]选股结果!$A$2:$AX$3002,17,FALSE)+VLOOKUP(A24,[1]选股结果!$A$2:$AX$3002,18,FALSE))-(P24/(1+0.13)+W24)</f>
        <v>-1338935000</v>
      </c>
      <c r="AG24" s="9">
        <f t="shared" si="3"/>
        <v>-29361318000</v>
      </c>
      <c r="AH24" s="16">
        <f>AA24-VLOOKUP(A24,[2]选股结果!$A$2:$G$4900,7,FALSE)</f>
        <v>-30700253000</v>
      </c>
    </row>
    <row r="25" spans="1:34">
      <c r="A25" s="5" t="s">
        <v>80</v>
      </c>
      <c r="B25" s="5" t="s">
        <v>81</v>
      </c>
      <c r="C25" s="6">
        <v>0</v>
      </c>
      <c r="D25" s="6">
        <v>22779691000</v>
      </c>
      <c r="E25" s="6">
        <v>628314000</v>
      </c>
      <c r="F25" s="6">
        <v>0</v>
      </c>
      <c r="G25" s="6">
        <v>0</v>
      </c>
      <c r="H25" s="6">
        <v>0</v>
      </c>
      <c r="I25" s="6">
        <v>0</v>
      </c>
      <c r="J25" s="6">
        <v>9519445000</v>
      </c>
      <c r="K25" s="6">
        <v>0</v>
      </c>
      <c r="L25" s="6">
        <v>0</v>
      </c>
      <c r="M25" s="6">
        <v>0</v>
      </c>
      <c r="N25" s="6">
        <v>590424000</v>
      </c>
      <c r="O25" s="6">
        <v>79824000</v>
      </c>
      <c r="P25" s="6">
        <v>0</v>
      </c>
      <c r="Q25" s="6">
        <v>30472852000</v>
      </c>
      <c r="R25" s="6">
        <v>432262000</v>
      </c>
      <c r="S25" s="6">
        <v>0</v>
      </c>
      <c r="T25" s="6">
        <v>1706059000</v>
      </c>
      <c r="U25" s="6">
        <v>3445935000</v>
      </c>
      <c r="V25" s="6">
        <v>0</v>
      </c>
      <c r="W25" s="6">
        <v>1542876000</v>
      </c>
      <c r="X25" s="6">
        <v>956581000</v>
      </c>
      <c r="Y25" s="9">
        <f t="shared" si="0"/>
        <v>33007274000</v>
      </c>
      <c r="Z25" s="9">
        <f t="shared" si="1"/>
        <v>38556565000</v>
      </c>
      <c r="AA25" s="9">
        <f t="shared" si="2"/>
        <v>-5549291000</v>
      </c>
      <c r="AB25" s="10">
        <f>C25/(1+0.13)/VLOOKUP(A25,[1]选股结果!$A$2:$AX$3002,3,FALSE)</f>
        <v>0</v>
      </c>
      <c r="AC25" s="10">
        <f>(P25/(1+0.1)+W25)/(VLOOKUP(A25,[1]选股结果!$A$2:$AY$3002,51,FALSE))</f>
        <v>47.389992935467</v>
      </c>
      <c r="AD25" s="13"/>
      <c r="AE25" s="10">
        <f>AA25/VLOOKUP(A25,[1]选股结果!$A$2:$AX$3002,35,FALSE)</f>
        <v>-1.21133910237254</v>
      </c>
      <c r="AF25" s="9">
        <f>(VLOOKUP(A25,[1]选股结果!$A$2:$AX$3002,7,FALSE)+VLOOKUP(A25,[1]选股结果!$A$2:$AX$3002,15,FALSE)+VLOOKUP(A25,[1]选股结果!$A$2:$AX$3002,16,FALSE)+VLOOKUP(A25,[1]选股结果!$A$2:$AX$3002,17,FALSE)+VLOOKUP(A25,[1]选股结果!$A$2:$AX$3002,18,FALSE))-(P25/(1+0.13)+W25)</f>
        <v>-1510319000</v>
      </c>
      <c r="AG25" s="9">
        <f t="shared" si="3"/>
        <v>-4038972000</v>
      </c>
      <c r="AH25" s="16">
        <f>AA25-VLOOKUP(A25,[2]选股结果!$A$2:$G$4900,7,FALSE)</f>
        <v>-5547648000</v>
      </c>
    </row>
    <row r="26" spans="1:34">
      <c r="A26" s="5" t="s">
        <v>82</v>
      </c>
      <c r="B26" s="5" t="s">
        <v>83</v>
      </c>
      <c r="C26" s="6">
        <v>0</v>
      </c>
      <c r="D26" s="6">
        <v>34894043000</v>
      </c>
      <c r="E26" s="6">
        <v>2497950000</v>
      </c>
      <c r="F26" s="6">
        <v>0</v>
      </c>
      <c r="G26" s="6">
        <v>0</v>
      </c>
      <c r="H26" s="6">
        <v>0</v>
      </c>
      <c r="I26" s="6">
        <v>0</v>
      </c>
      <c r="J26" s="6">
        <v>17963438000</v>
      </c>
      <c r="K26" s="6">
        <v>0</v>
      </c>
      <c r="L26" s="6">
        <v>0</v>
      </c>
      <c r="M26" s="6">
        <v>0</v>
      </c>
      <c r="N26" s="6">
        <v>2760821000</v>
      </c>
      <c r="O26" s="6">
        <v>425875000</v>
      </c>
      <c r="P26" s="6">
        <v>0</v>
      </c>
      <c r="Q26" s="6">
        <v>41584381000</v>
      </c>
      <c r="R26" s="6">
        <v>-1613485000</v>
      </c>
      <c r="S26" s="6">
        <v>0</v>
      </c>
      <c r="T26" s="6">
        <v>1172377000</v>
      </c>
      <c r="U26" s="6">
        <v>7022765000</v>
      </c>
      <c r="V26" s="6">
        <v>0</v>
      </c>
      <c r="W26" s="6">
        <v>2563568000</v>
      </c>
      <c r="X26" s="6">
        <v>1123371000</v>
      </c>
      <c r="Y26" s="9">
        <f t="shared" si="0"/>
        <v>55781306000</v>
      </c>
      <c r="Z26" s="9">
        <f t="shared" si="1"/>
        <v>51852977000</v>
      </c>
      <c r="AA26" s="9">
        <f t="shared" si="2"/>
        <v>3928329000</v>
      </c>
      <c r="AB26" s="10">
        <f>C26/(1+0.13)/VLOOKUP(A26,[1]选股结果!$A$2:$AX$3002,3,FALSE)</f>
        <v>0</v>
      </c>
      <c r="AC26" s="10">
        <f>(P26/(1+0.1)+W26)/(VLOOKUP(A26,[1]选股结果!$A$2:$AY$3002,51,FALSE))</f>
        <v>19.4404101070768</v>
      </c>
      <c r="AD26" s="13"/>
      <c r="AE26" s="10">
        <f>AA26/VLOOKUP(A26,[1]选股结果!$A$2:$AX$3002,35,FALSE)</f>
        <v>0.321291683961502</v>
      </c>
      <c r="AF26" s="9">
        <f>(VLOOKUP(A26,[1]选股结果!$A$2:$AX$3002,7,FALSE)+VLOOKUP(A26,[1]选股结果!$A$2:$AX$3002,15,FALSE)+VLOOKUP(A26,[1]选股结果!$A$2:$AX$3002,16,FALSE)+VLOOKUP(A26,[1]选股结果!$A$2:$AX$3002,17,FALSE)+VLOOKUP(A26,[1]选股结果!$A$2:$AX$3002,18,FALSE))-(P26/(1+0.13)+W26)</f>
        <v>-2431700000</v>
      </c>
      <c r="AG26" s="9">
        <f t="shared" si="3"/>
        <v>6360029000</v>
      </c>
      <c r="AH26" s="16">
        <f>AA26-VLOOKUP(A26,[2]选股结果!$A$2:$G$4900,7,FALSE)</f>
        <v>4355204000</v>
      </c>
    </row>
    <row r="27" spans="1:34">
      <c r="A27" s="5" t="s">
        <v>84</v>
      </c>
      <c r="B27" s="5" t="s">
        <v>85</v>
      </c>
      <c r="C27" s="6">
        <v>0</v>
      </c>
      <c r="D27" s="6">
        <v>11029373000</v>
      </c>
      <c r="E27" s="6">
        <v>-1111244000</v>
      </c>
      <c r="F27" s="6">
        <v>-1371889000</v>
      </c>
      <c r="G27" s="6">
        <v>0</v>
      </c>
      <c r="H27" s="6">
        <v>0</v>
      </c>
      <c r="I27" s="6">
        <v>0</v>
      </c>
      <c r="J27" s="6">
        <v>3722456000</v>
      </c>
      <c r="K27" s="6">
        <v>0</v>
      </c>
      <c r="L27" s="6">
        <v>0</v>
      </c>
      <c r="M27" s="6">
        <v>0</v>
      </c>
      <c r="N27" s="6">
        <v>388977000</v>
      </c>
      <c r="O27" s="6">
        <v>203392000</v>
      </c>
      <c r="P27" s="6">
        <v>0</v>
      </c>
      <c r="Q27" s="6">
        <v>13667120000</v>
      </c>
      <c r="R27" s="6">
        <v>256925000</v>
      </c>
      <c r="S27" s="6">
        <v>0</v>
      </c>
      <c r="T27" s="6">
        <v>491515000</v>
      </c>
      <c r="U27" s="6">
        <v>1677452000</v>
      </c>
      <c r="V27" s="6">
        <v>0</v>
      </c>
      <c r="W27" s="6">
        <v>637800000</v>
      </c>
      <c r="X27" s="6">
        <v>240430000</v>
      </c>
      <c r="Y27" s="9">
        <f t="shared" si="0"/>
        <v>12472088000</v>
      </c>
      <c r="Z27" s="9">
        <f t="shared" si="1"/>
        <v>16971242000</v>
      </c>
      <c r="AA27" s="9">
        <f t="shared" si="2"/>
        <v>-4499154000</v>
      </c>
      <c r="AB27" s="10">
        <f>C27/(1+0.13)/VLOOKUP(A27,[1]选股结果!$A$2:$AX$3002,3,FALSE)</f>
        <v>0</v>
      </c>
      <c r="AC27" s="10">
        <f>(P27/(1+0.1)+W27)/(VLOOKUP(A27,[1]选股结果!$A$2:$AY$3002,51,FALSE))</f>
        <v>26.5827533030467</v>
      </c>
      <c r="AD27" s="13"/>
      <c r="AE27" s="10">
        <f>AA27/VLOOKUP(A27,[1]选股结果!$A$2:$AX$3002,35,FALSE)</f>
        <v>-1.96559904375285</v>
      </c>
      <c r="AF27" s="9">
        <f>(VLOOKUP(A27,[1]选股结果!$A$2:$AX$3002,7,FALSE)+VLOOKUP(A27,[1]选股结果!$A$2:$AX$3002,15,FALSE)+VLOOKUP(A27,[1]选股结果!$A$2:$AX$3002,16,FALSE)+VLOOKUP(A27,[1]选股结果!$A$2:$AX$3002,17,FALSE)+VLOOKUP(A27,[1]选股结果!$A$2:$AX$3002,18,FALSE))-(P27/(1+0.13)+W27)</f>
        <v>-613807000</v>
      </c>
      <c r="AG27" s="9">
        <f t="shared" si="3"/>
        <v>-3885347000</v>
      </c>
      <c r="AH27" s="16">
        <f>AA27-VLOOKUP(A27,[2]选股结果!$A$2:$G$4900,7,FALSE)</f>
        <v>-4498827000</v>
      </c>
    </row>
    <row r="28" spans="1:34">
      <c r="A28" s="5" t="s">
        <v>86</v>
      </c>
      <c r="B28" s="5" t="s">
        <v>87</v>
      </c>
      <c r="C28" s="6">
        <v>0</v>
      </c>
      <c r="D28" s="6">
        <v>11546825000</v>
      </c>
      <c r="E28" s="6">
        <v>1476105000</v>
      </c>
      <c r="F28" s="6">
        <v>0</v>
      </c>
      <c r="G28" s="6">
        <v>0</v>
      </c>
      <c r="H28" s="6">
        <v>0</v>
      </c>
      <c r="I28" s="6">
        <v>0</v>
      </c>
      <c r="J28" s="6">
        <v>11194086000</v>
      </c>
      <c r="K28" s="6">
        <v>0</v>
      </c>
      <c r="L28" s="6">
        <v>0</v>
      </c>
      <c r="M28" s="6">
        <v>0</v>
      </c>
      <c r="N28" s="6">
        <v>1278348000</v>
      </c>
      <c r="O28" s="6">
        <v>5692000</v>
      </c>
      <c r="P28" s="6">
        <v>0</v>
      </c>
      <c r="Q28" s="6">
        <v>7772392000</v>
      </c>
      <c r="R28" s="6">
        <v>496405000</v>
      </c>
      <c r="S28" s="6">
        <v>0</v>
      </c>
      <c r="T28" s="6">
        <v>413407000</v>
      </c>
      <c r="U28" s="6">
        <v>3800934000</v>
      </c>
      <c r="V28" s="6">
        <v>0</v>
      </c>
      <c r="W28" s="6">
        <v>743934000</v>
      </c>
      <c r="X28" s="6">
        <v>624267000</v>
      </c>
      <c r="Y28" s="9">
        <f t="shared" si="0"/>
        <v>24222708000</v>
      </c>
      <c r="Z28" s="9">
        <f t="shared" si="1"/>
        <v>13851339000</v>
      </c>
      <c r="AA28" s="9">
        <f t="shared" si="2"/>
        <v>10371369000</v>
      </c>
      <c r="AB28" s="10">
        <f>C28/(1+0.13)/VLOOKUP(A28,[1]选股结果!$A$2:$AX$3002,3,FALSE)</f>
        <v>0</v>
      </c>
      <c r="AC28" s="10">
        <f>(P28/(1+0.1)+W28)/(VLOOKUP(A28,[1]选股结果!$A$2:$AY$3002,51,FALSE))</f>
        <v>10.8727309929555</v>
      </c>
      <c r="AD28" s="13"/>
      <c r="AE28" s="10">
        <f>AA28/VLOOKUP(A28,[1]选股结果!$A$2:$AX$3002,35,FALSE)</f>
        <v>2.78130187435538</v>
      </c>
      <c r="AF28" s="9">
        <f>(VLOOKUP(A28,[1]选股结果!$A$2:$AX$3002,7,FALSE)+VLOOKUP(A28,[1]选股结果!$A$2:$AX$3002,15,FALSE)+VLOOKUP(A28,[1]选股结果!$A$2:$AX$3002,16,FALSE)+VLOOKUP(A28,[1]选股结果!$A$2:$AX$3002,17,FALSE)+VLOOKUP(A28,[1]选股结果!$A$2:$AX$3002,18,FALSE))-(P28/(1+0.13)+W28)</f>
        <v>-675512000</v>
      </c>
      <c r="AG28" s="9">
        <f t="shared" si="3"/>
        <v>11046881000</v>
      </c>
      <c r="AH28" s="16">
        <f>AA28-VLOOKUP(A28,[2]选股结果!$A$2:$G$4900,7,FALSE)</f>
        <v>10373805000</v>
      </c>
    </row>
    <row r="29" spans="1:34">
      <c r="A29" s="5" t="s">
        <v>88</v>
      </c>
      <c r="B29" s="5" t="s">
        <v>89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2827131019.96</v>
      </c>
      <c r="K29" s="6">
        <v>700000000</v>
      </c>
      <c r="L29" s="6">
        <v>8325957669.73</v>
      </c>
      <c r="M29" s="6">
        <v>4418395330.81</v>
      </c>
      <c r="N29" s="6">
        <v>334910359.7</v>
      </c>
      <c r="O29" s="6">
        <v>3503821619.39</v>
      </c>
      <c r="P29" s="6">
        <v>0</v>
      </c>
      <c r="Q29" s="6">
        <v>0</v>
      </c>
      <c r="R29" s="6">
        <v>0</v>
      </c>
      <c r="S29" s="6">
        <v>0</v>
      </c>
      <c r="T29" s="6">
        <v>399960166.67</v>
      </c>
      <c r="U29" s="6">
        <v>704355680.74</v>
      </c>
      <c r="V29" s="6">
        <v>0</v>
      </c>
      <c r="W29" s="6">
        <v>1393631482.38</v>
      </c>
      <c r="X29" s="6">
        <v>6133201175.11</v>
      </c>
      <c r="Y29" s="9">
        <f t="shared" si="0"/>
        <v>19775305639.89</v>
      </c>
      <c r="Z29" s="9">
        <f t="shared" si="1"/>
        <v>8631148504.9</v>
      </c>
      <c r="AA29" s="9">
        <f t="shared" si="2"/>
        <v>11144157134.99</v>
      </c>
      <c r="AB29" s="10">
        <f>C29/(1+0.13)/VLOOKUP(A29,[1]选股结果!$A$2:$AX$3002,3,FALSE)</f>
        <v>0</v>
      </c>
      <c r="AC29" s="10">
        <f>(P29/(1+0.1)+W29)/(VLOOKUP(A29,[1]选股结果!$A$2:$AY$3002,51,FALSE))</f>
        <v>67.1304701440575</v>
      </c>
      <c r="AD29" s="13"/>
      <c r="AE29" s="10">
        <f>AA29/VLOOKUP(A29,[1]选股结果!$A$2:$AX$3002,35,FALSE)</f>
        <v>2.66778561762637</v>
      </c>
      <c r="AF29" s="9">
        <f>(VLOOKUP(A29,[1]选股结果!$A$2:$AX$3002,7,FALSE)+VLOOKUP(A29,[1]选股结果!$A$2:$AX$3002,15,FALSE)+VLOOKUP(A29,[1]选股结果!$A$2:$AX$3002,16,FALSE)+VLOOKUP(A29,[1]选股结果!$A$2:$AX$3002,17,FALSE)+VLOOKUP(A29,[1]选股结果!$A$2:$AX$3002,18,FALSE))-(P29/(1+0.13)+W29)</f>
        <v>-1372871438.85</v>
      </c>
      <c r="AG29" s="9">
        <f t="shared" si="3"/>
        <v>12517028573.84</v>
      </c>
      <c r="AH29" s="16">
        <f>AA29-VLOOKUP(A29,[2]选股结果!$A$2:$G$4900,7,FALSE)</f>
        <v>11141596951.1</v>
      </c>
    </row>
    <row r="30" spans="1:34">
      <c r="A30" s="5" t="s">
        <v>90</v>
      </c>
      <c r="B30" s="5" t="s">
        <v>91</v>
      </c>
      <c r="C30" s="6">
        <v>0</v>
      </c>
      <c r="D30" s="6">
        <v>6165921000</v>
      </c>
      <c r="E30" s="6">
        <v>-1112498000</v>
      </c>
      <c r="F30" s="6">
        <v>0</v>
      </c>
      <c r="G30" s="6">
        <v>0</v>
      </c>
      <c r="H30" s="6">
        <v>0</v>
      </c>
      <c r="I30" s="6">
        <v>0</v>
      </c>
      <c r="J30" s="6">
        <v>4748607000</v>
      </c>
      <c r="K30" s="6">
        <v>0</v>
      </c>
      <c r="L30" s="6">
        <v>0</v>
      </c>
      <c r="M30" s="6">
        <v>0</v>
      </c>
      <c r="N30" s="6">
        <v>238282000</v>
      </c>
      <c r="O30" s="6">
        <v>36911000</v>
      </c>
      <c r="P30" s="6">
        <v>0</v>
      </c>
      <c r="Q30" s="6">
        <v>11196433000</v>
      </c>
      <c r="R30" s="6">
        <v>-774701000</v>
      </c>
      <c r="S30" s="6">
        <v>0</v>
      </c>
      <c r="T30" s="6">
        <v>259966000</v>
      </c>
      <c r="U30" s="6">
        <v>2152505000</v>
      </c>
      <c r="V30" s="6">
        <v>0</v>
      </c>
      <c r="W30" s="6">
        <v>431378000</v>
      </c>
      <c r="X30" s="6">
        <v>417703000</v>
      </c>
      <c r="Y30" s="9">
        <f t="shared" si="0"/>
        <v>9838941000</v>
      </c>
      <c r="Z30" s="9">
        <f t="shared" si="1"/>
        <v>13683284000</v>
      </c>
      <c r="AA30" s="9">
        <f t="shared" si="2"/>
        <v>-3844343000</v>
      </c>
      <c r="AB30" s="10">
        <f>C30/(1+0.13)/VLOOKUP(A30,[1]选股结果!$A$2:$AX$3002,3,FALSE)</f>
        <v>0</v>
      </c>
      <c r="AC30" s="10">
        <f>(P30/(1+0.1)+W30)/(VLOOKUP(A30,[1]选股结果!$A$2:$AY$3002,51,FALSE))</f>
        <v>18.6501513186338</v>
      </c>
      <c r="AD30" s="13"/>
      <c r="AE30" s="10">
        <f>AA30/VLOOKUP(A30,[1]选股结果!$A$2:$AX$3002,35,FALSE)</f>
        <v>-2.14028947003612</v>
      </c>
      <c r="AF30" s="9">
        <f>(VLOOKUP(A30,[1]选股结果!$A$2:$AX$3002,7,FALSE)+VLOOKUP(A30,[1]选股结果!$A$2:$AX$3002,15,FALSE)+VLOOKUP(A30,[1]选股结果!$A$2:$AX$3002,16,FALSE)+VLOOKUP(A30,[1]选股结果!$A$2:$AX$3002,17,FALSE)+VLOOKUP(A30,[1]选股结果!$A$2:$AX$3002,18,FALSE))-(P30/(1+0.13)+W30)</f>
        <v>-408248000</v>
      </c>
      <c r="AG30" s="9">
        <f t="shared" si="3"/>
        <v>-3436095000</v>
      </c>
      <c r="AH30" s="16">
        <f>AA30-VLOOKUP(A30,[2]选股结果!$A$2:$G$4900,7,FALSE)</f>
        <v>-3844282000</v>
      </c>
    </row>
    <row r="31" spans="1:34">
      <c r="A31" s="5" t="s">
        <v>92</v>
      </c>
      <c r="B31" s="5" t="s">
        <v>93</v>
      </c>
      <c r="C31" s="6">
        <v>0</v>
      </c>
      <c r="D31" s="6">
        <v>5058182000</v>
      </c>
      <c r="E31" s="6">
        <v>134267000</v>
      </c>
      <c r="F31" s="6">
        <v>0</v>
      </c>
      <c r="G31" s="6">
        <v>0</v>
      </c>
      <c r="H31" s="6">
        <v>0</v>
      </c>
      <c r="I31" s="6">
        <v>0</v>
      </c>
      <c r="J31" s="6">
        <v>6647194000</v>
      </c>
      <c r="K31" s="6">
        <v>0</v>
      </c>
      <c r="L31" s="6">
        <v>0</v>
      </c>
      <c r="M31" s="6">
        <v>0</v>
      </c>
      <c r="N31" s="6">
        <v>632541000</v>
      </c>
      <c r="O31" s="6">
        <v>85795000</v>
      </c>
      <c r="P31" s="6">
        <v>0</v>
      </c>
      <c r="Q31" s="6">
        <v>17062654000</v>
      </c>
      <c r="R31" s="6">
        <v>0</v>
      </c>
      <c r="S31" s="6">
        <v>0</v>
      </c>
      <c r="T31" s="6">
        <v>256530000</v>
      </c>
      <c r="U31" s="6">
        <v>2243265000</v>
      </c>
      <c r="V31" s="6">
        <v>0</v>
      </c>
      <c r="W31" s="6">
        <v>712160000</v>
      </c>
      <c r="X31" s="6">
        <v>467111000</v>
      </c>
      <c r="Y31" s="9">
        <f t="shared" si="0"/>
        <v>11925438000</v>
      </c>
      <c r="Z31" s="9">
        <f t="shared" si="1"/>
        <v>20741720000</v>
      </c>
      <c r="AA31" s="9">
        <f t="shared" si="2"/>
        <v>-8816282000</v>
      </c>
      <c r="AB31" s="10">
        <f>C31/(1+0.13)/VLOOKUP(A31,[1]选股结果!$A$2:$AX$3002,3,FALSE)</f>
        <v>0</v>
      </c>
      <c r="AC31" s="10">
        <f>(P31/(1+0.1)+W31)/(VLOOKUP(A31,[1]选股结果!$A$2:$AY$3002,51,FALSE))</f>
        <v>15.3997188885285</v>
      </c>
      <c r="AD31" s="13"/>
      <c r="AE31" s="10">
        <f>AA31/VLOOKUP(A31,[1]选股结果!$A$2:$AX$3002,35,FALSE)</f>
        <v>-3.47031316055274</v>
      </c>
      <c r="AF31" s="9">
        <f>(VLOOKUP(A31,[1]选股结果!$A$2:$AX$3002,7,FALSE)+VLOOKUP(A31,[1]选股结果!$A$2:$AX$3002,15,FALSE)+VLOOKUP(A31,[1]选股结果!$A$2:$AX$3002,16,FALSE)+VLOOKUP(A31,[1]选股结果!$A$2:$AX$3002,17,FALSE)+VLOOKUP(A31,[1]选股结果!$A$2:$AX$3002,18,FALSE))-(P31/(1+0.13)+W31)</f>
        <v>-665915000</v>
      </c>
      <c r="AG31" s="9">
        <f t="shared" si="3"/>
        <v>-8150367000</v>
      </c>
      <c r="AH31" s="16">
        <f>AA31-VLOOKUP(A31,[2]选股结果!$A$2:$G$4900,7,FALSE)</f>
        <v>-8803329000</v>
      </c>
    </row>
    <row r="32" spans="1:34">
      <c r="A32" s="5" t="s">
        <v>94</v>
      </c>
      <c r="B32" s="5" t="s">
        <v>95</v>
      </c>
      <c r="C32" s="6">
        <v>1490220813.5</v>
      </c>
      <c r="D32" s="6">
        <v>338667437.83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24492509.7</v>
      </c>
      <c r="K32" s="6">
        <v>0</v>
      </c>
      <c r="L32" s="6">
        <v>0</v>
      </c>
      <c r="M32" s="6">
        <v>0</v>
      </c>
      <c r="N32" s="6">
        <v>103336893.09</v>
      </c>
      <c r="O32" s="6">
        <v>51749381.66</v>
      </c>
      <c r="P32" s="6">
        <v>1558529872.26</v>
      </c>
      <c r="Q32" s="6">
        <v>-242182320.13</v>
      </c>
      <c r="R32" s="6">
        <v>0</v>
      </c>
      <c r="S32" s="6">
        <v>0</v>
      </c>
      <c r="T32" s="6">
        <v>141747306.6</v>
      </c>
      <c r="U32" s="6">
        <v>3511017.18</v>
      </c>
      <c r="V32" s="6">
        <v>0</v>
      </c>
      <c r="W32" s="6">
        <v>236147907.22</v>
      </c>
      <c r="X32" s="6">
        <v>140999366.51</v>
      </c>
      <c r="Y32" s="9">
        <f t="shared" ref="Y32:Y65" si="4">C32+D32+E32+F32+G32+H32+I32+J32+K32+L32+M32+O32</f>
        <v>1905130142.69</v>
      </c>
      <c r="Z32" s="9">
        <f t="shared" ref="Z32:Z65" si="5">P32+Q32+R32+S32+T32+U32+V32+W32+X32</f>
        <v>1838753149.64</v>
      </c>
      <c r="AA32" s="9">
        <f t="shared" si="2"/>
        <v>66376993.05</v>
      </c>
      <c r="AB32" s="10">
        <f>C32/(1+0.13)/VLOOKUP(A32,[1]选股结果!$A$2:$AX$3002,3,FALSE)</f>
        <v>1.14635368942242</v>
      </c>
      <c r="AC32" s="10">
        <f>(P32/(1+0.1)+W32)/(VLOOKUP(A32,[1]选股结果!$A$2:$AY$3002,51,FALSE))</f>
        <v>1.11130329798193</v>
      </c>
      <c r="AD32" s="13"/>
      <c r="AE32" s="10">
        <f>AA32/VLOOKUP(A32,[1]选股结果!$A$2:$AX$3002,35,FALSE)</f>
        <v>-0.242053676592435</v>
      </c>
      <c r="AF32" s="9">
        <f>(VLOOKUP(A32,[1]选股结果!$A$2:$AX$3002,7,FALSE)+VLOOKUP(A32,[1]选股结果!$A$2:$AX$3002,15,FALSE)+VLOOKUP(A32,[1]选股结果!$A$2:$AX$3002,16,FALSE)+VLOOKUP(A32,[1]选股结果!$A$2:$AX$3002,17,FALSE)+VLOOKUP(A32,[1]选股结果!$A$2:$AX$3002,18,FALSE))-(P32/(1+0.13)+W32)</f>
        <v>-127941240.811327</v>
      </c>
      <c r="AG32" s="9">
        <f t="shared" si="3"/>
        <v>194318233.861327</v>
      </c>
      <c r="AH32" s="16">
        <f>AA32-VLOOKUP(A32,[2]选股结果!$A$2:$G$4900,7,FALSE)</f>
        <v>66758464.08</v>
      </c>
    </row>
    <row r="33" spans="1:34">
      <c r="A33" s="5" t="s">
        <v>96</v>
      </c>
      <c r="B33" s="5" t="s">
        <v>97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26355996776.1</v>
      </c>
      <c r="K33" s="6">
        <v>2977175174.58</v>
      </c>
      <c r="L33" s="6">
        <v>33838668611.26</v>
      </c>
      <c r="M33" s="6">
        <v>18885023914.99</v>
      </c>
      <c r="N33" s="6">
        <v>6036259444.82</v>
      </c>
      <c r="O33" s="6">
        <v>25710770114.04</v>
      </c>
      <c r="P33" s="6">
        <v>0</v>
      </c>
      <c r="Q33" s="6">
        <v>0</v>
      </c>
      <c r="R33" s="6">
        <v>0</v>
      </c>
      <c r="S33" s="6">
        <v>0</v>
      </c>
      <c r="T33" s="6">
        <v>40414521.48</v>
      </c>
      <c r="U33" s="6">
        <v>6107210992.24</v>
      </c>
      <c r="V33" s="6">
        <v>0</v>
      </c>
      <c r="W33" s="6">
        <v>6585482795.93</v>
      </c>
      <c r="X33" s="6">
        <v>22927956075.82</v>
      </c>
      <c r="Y33" s="9">
        <f t="shared" si="4"/>
        <v>107767634590.97</v>
      </c>
      <c r="Z33" s="9">
        <f t="shared" si="5"/>
        <v>35661064385.47</v>
      </c>
      <c r="AA33" s="9">
        <f t="shared" si="2"/>
        <v>72106570205.5</v>
      </c>
      <c r="AB33" s="10">
        <f>C33/(1+0.13)/VLOOKUP(A33,[1]选股结果!$A$2:$AX$3002,3,FALSE)</f>
        <v>0</v>
      </c>
      <c r="AC33" s="10">
        <f>(P33/(1+0.1)+W33)/(VLOOKUP(A33,[1]选股结果!$A$2:$AY$3002,51,FALSE))</f>
        <v>30.389929042364</v>
      </c>
      <c r="AD33" s="13"/>
      <c r="AE33" s="10">
        <f>AA33/VLOOKUP(A33,[1]选股结果!$A$2:$AX$3002,35,FALSE)</f>
        <v>1.77781765079832</v>
      </c>
      <c r="AF33" s="9">
        <f>(VLOOKUP(A33,[1]选股结果!$A$2:$AX$3002,7,FALSE)+VLOOKUP(A33,[1]选股结果!$A$2:$AX$3002,15,FALSE)+VLOOKUP(A33,[1]选股结果!$A$2:$AX$3002,16,FALSE)+VLOOKUP(A33,[1]选股结果!$A$2:$AX$3002,17,FALSE)+VLOOKUP(A33,[1]选股结果!$A$2:$AX$3002,18,FALSE))-(P33/(1+0.13)+W33)</f>
        <v>-6368783283.84</v>
      </c>
      <c r="AG33" s="9">
        <f t="shared" si="3"/>
        <v>78475353489.34</v>
      </c>
      <c r="AH33" s="16">
        <f>AA33-VLOOKUP(A33,[2]选股结果!$A$2:$G$4900,7,FALSE)</f>
        <v>72040988092.74</v>
      </c>
    </row>
    <row r="34" spans="1:34">
      <c r="A34" s="5" t="s">
        <v>98</v>
      </c>
      <c r="B34" s="5" t="s">
        <v>99</v>
      </c>
      <c r="C34" s="6">
        <v>0</v>
      </c>
      <c r="D34" s="6">
        <v>35746775000</v>
      </c>
      <c r="E34" s="6">
        <v>12124842000</v>
      </c>
      <c r="F34" s="6">
        <v>0</v>
      </c>
      <c r="G34" s="6">
        <v>0</v>
      </c>
      <c r="H34" s="6">
        <v>0</v>
      </c>
      <c r="I34" s="6">
        <v>0</v>
      </c>
      <c r="J34" s="6">
        <v>13185869000</v>
      </c>
      <c r="K34" s="6">
        <v>0</v>
      </c>
      <c r="L34" s="6">
        <v>0</v>
      </c>
      <c r="M34" s="6">
        <v>0</v>
      </c>
      <c r="N34" s="6">
        <v>1129457000</v>
      </c>
      <c r="O34" s="6">
        <v>1396993000</v>
      </c>
      <c r="P34" s="6">
        <v>0</v>
      </c>
      <c r="Q34" s="6">
        <v>41276563000</v>
      </c>
      <c r="R34" s="6">
        <v>658810000</v>
      </c>
      <c r="S34" s="6">
        <v>0</v>
      </c>
      <c r="T34" s="6">
        <v>26900132</v>
      </c>
      <c r="U34" s="6">
        <v>4142027000</v>
      </c>
      <c r="V34" s="6">
        <v>0</v>
      </c>
      <c r="W34" s="6">
        <v>1126418000</v>
      </c>
      <c r="X34" s="6">
        <v>845112000</v>
      </c>
      <c r="Y34" s="9">
        <f t="shared" si="4"/>
        <v>62454479000</v>
      </c>
      <c r="Z34" s="9">
        <f t="shared" si="5"/>
        <v>48075830132</v>
      </c>
      <c r="AA34" s="9">
        <f t="shared" si="2"/>
        <v>14378648868</v>
      </c>
      <c r="AB34" s="10">
        <f>C34/(1+0.13)/VLOOKUP(A34,[1]选股结果!$A$2:$AX$3002,3,FALSE)</f>
        <v>0</v>
      </c>
      <c r="AC34" s="10">
        <f>(P34/(1+0.1)+W34)/(VLOOKUP(A34,[1]选股结果!$A$2:$AY$3002,51,FALSE))</f>
        <v>14.7217241289176</v>
      </c>
      <c r="AD34" s="13"/>
      <c r="AE34" s="10">
        <f>AA34/VLOOKUP(A34,[1]选股结果!$A$2:$AX$3002,35,FALSE)</f>
        <v>2.88776250239498</v>
      </c>
      <c r="AF34" s="9">
        <f>(VLOOKUP(A34,[1]选股结果!$A$2:$AX$3002,7,FALSE)+VLOOKUP(A34,[1]选股结果!$A$2:$AX$3002,15,FALSE)+VLOOKUP(A34,[1]选股结果!$A$2:$AX$3002,16,FALSE)+VLOOKUP(A34,[1]选股结果!$A$2:$AX$3002,17,FALSE)+VLOOKUP(A34,[1]选股结果!$A$2:$AX$3002,18,FALSE))-(P34/(1+0.13)+W34)</f>
        <v>-1049904000</v>
      </c>
      <c r="AG34" s="9">
        <f t="shared" si="3"/>
        <v>15428552868</v>
      </c>
      <c r="AH34" s="16">
        <f>AA34-VLOOKUP(A34,[2]选股结果!$A$2:$G$4900,7,FALSE)</f>
        <v>14367982868</v>
      </c>
    </row>
    <row r="35" spans="1:34">
      <c r="A35" s="5" t="s">
        <v>100</v>
      </c>
      <c r="B35" s="5" t="s">
        <v>101</v>
      </c>
      <c r="C35" s="6">
        <v>91480193000</v>
      </c>
      <c r="D35" s="6">
        <v>0</v>
      </c>
      <c r="E35" s="6">
        <v>0</v>
      </c>
      <c r="F35" s="6">
        <v>424864000</v>
      </c>
      <c r="G35" s="6">
        <v>0</v>
      </c>
      <c r="H35" s="6">
        <v>0</v>
      </c>
      <c r="I35" s="6">
        <v>0</v>
      </c>
      <c r="J35" s="6">
        <v>555810000</v>
      </c>
      <c r="K35" s="6">
        <v>0</v>
      </c>
      <c r="L35" s="6">
        <v>0</v>
      </c>
      <c r="M35" s="6">
        <v>0</v>
      </c>
      <c r="N35" s="6">
        <v>4780459000</v>
      </c>
      <c r="O35" s="6">
        <v>1977456000</v>
      </c>
      <c r="P35" s="6">
        <v>66039498000</v>
      </c>
      <c r="Q35" s="6">
        <v>0</v>
      </c>
      <c r="R35" s="6">
        <v>0</v>
      </c>
      <c r="S35" s="6">
        <v>0</v>
      </c>
      <c r="T35" s="6">
        <v>21407000</v>
      </c>
      <c r="U35" s="6">
        <v>211330000</v>
      </c>
      <c r="V35" s="6">
        <v>0</v>
      </c>
      <c r="W35" s="6">
        <v>7358210000</v>
      </c>
      <c r="X35" s="6">
        <v>7619032000</v>
      </c>
      <c r="Y35" s="9">
        <f t="shared" si="4"/>
        <v>94438323000</v>
      </c>
      <c r="Z35" s="9">
        <f t="shared" si="5"/>
        <v>81249477000</v>
      </c>
      <c r="AA35" s="9">
        <f t="shared" si="2"/>
        <v>13188846000</v>
      </c>
      <c r="AB35" s="10">
        <f>C35/(1+0.13)/VLOOKUP(A35,[1]选股结果!$A$2:$AX$3002,3,FALSE)</f>
        <v>0.922908866696674</v>
      </c>
      <c r="AC35" s="10">
        <f>(P35/(1+0.1)+W35)/(VLOOKUP(A35,[1]选股结果!$A$2:$AY$3002,51,FALSE))</f>
        <v>0.891867178702143</v>
      </c>
      <c r="AD35" s="13"/>
      <c r="AE35" s="10">
        <f>AA35/VLOOKUP(A35,[1]选股结果!$A$2:$AX$3002,35,FALSE)</f>
        <v>1.16989973995617</v>
      </c>
      <c r="AF35" s="9">
        <f>(VLOOKUP(A35,[1]选股结果!$A$2:$AX$3002,7,FALSE)+VLOOKUP(A35,[1]选股结果!$A$2:$AX$3002,15,FALSE)+VLOOKUP(A35,[1]选股结果!$A$2:$AX$3002,16,FALSE)+VLOOKUP(A35,[1]选股结果!$A$2:$AX$3002,17,FALSE)+VLOOKUP(A35,[1]选股结果!$A$2:$AX$3002,18,FALSE))-(P35/(1+0.13)+W35)</f>
        <v>9764951371.68141</v>
      </c>
      <c r="AG35" s="9">
        <f t="shared" si="3"/>
        <v>3423894628.31859</v>
      </c>
      <c r="AH35" s="16">
        <f>AA35-VLOOKUP(A35,[2]选股结果!$A$2:$G$4900,7,FALSE)</f>
        <v>13199102000</v>
      </c>
    </row>
    <row r="36" spans="1:34">
      <c r="A36" s="5" t="s">
        <v>102</v>
      </c>
      <c r="B36" s="5" t="s">
        <v>103</v>
      </c>
      <c r="C36" s="6">
        <v>66405064141.91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480081778.55</v>
      </c>
      <c r="O36" s="6">
        <v>17599594411.93</v>
      </c>
      <c r="P36" s="6">
        <v>66933400705.13</v>
      </c>
      <c r="Q36" s="6">
        <v>122994324.03</v>
      </c>
      <c r="R36" s="6">
        <v>0</v>
      </c>
      <c r="S36" s="6">
        <v>0</v>
      </c>
      <c r="T36" s="6">
        <v>-150000</v>
      </c>
      <c r="U36" s="6">
        <v>0</v>
      </c>
      <c r="V36" s="6">
        <v>0</v>
      </c>
      <c r="W36" s="6">
        <v>659420819.31</v>
      </c>
      <c r="X36" s="6">
        <v>15950503947.8</v>
      </c>
      <c r="Y36" s="9">
        <f t="shared" si="4"/>
        <v>84004658553.84</v>
      </c>
      <c r="Z36" s="9">
        <f t="shared" si="5"/>
        <v>83666169796.27</v>
      </c>
      <c r="AA36" s="9">
        <f t="shared" si="2"/>
        <v>338488757.570007</v>
      </c>
      <c r="AB36" s="10">
        <f>C36/(1+0.13)/VLOOKUP(A36,[1]选股结果!$A$2:$AX$3002,3,FALSE)</f>
        <v>0.889827388622574</v>
      </c>
      <c r="AC36" s="10">
        <f>(P36/(1+0.1)+W36)/(VLOOKUP(A36,[1]选股结果!$A$2:$AY$3002,51,FALSE))</f>
        <v>0.947521215299856</v>
      </c>
      <c r="AD36" s="13"/>
      <c r="AE36" s="10">
        <f>AA36/VLOOKUP(A36,[1]选股结果!$A$2:$AX$3002,35,FALSE)</f>
        <v>1.05560426615684</v>
      </c>
      <c r="AF36" s="9">
        <f>(VLOOKUP(A36,[1]选股结果!$A$2:$AX$3002,7,FALSE)+VLOOKUP(A36,[1]选股结果!$A$2:$AX$3002,15,FALSE)+VLOOKUP(A36,[1]选股结果!$A$2:$AX$3002,16,FALSE)+VLOOKUP(A36,[1]选股结果!$A$2:$AX$3002,17,FALSE)+VLOOKUP(A36,[1]选股结果!$A$2:$AX$3002,18,FALSE))-(P36/(1+0.13)+W36)</f>
        <v>5022087788.89841</v>
      </c>
      <c r="AG36" s="9">
        <f t="shared" si="3"/>
        <v>-4683599031.32841</v>
      </c>
      <c r="AH36" s="16">
        <f>AA36-VLOOKUP(A36,[2]选股结果!$A$2:$G$4900,7,FALSE)</f>
        <v>340964889.350007</v>
      </c>
    </row>
    <row r="37" spans="1:34">
      <c r="A37" s="5" t="s">
        <v>104</v>
      </c>
      <c r="B37" s="5" t="s">
        <v>105</v>
      </c>
      <c r="C37" s="6">
        <v>6427500889.18</v>
      </c>
      <c r="D37" s="6">
        <v>17307692.07</v>
      </c>
      <c r="E37" s="6">
        <v>0</v>
      </c>
      <c r="F37" s="6">
        <v>-299500000</v>
      </c>
      <c r="G37" s="6">
        <v>0</v>
      </c>
      <c r="H37" s="6">
        <v>0</v>
      </c>
      <c r="I37" s="6">
        <v>0</v>
      </c>
      <c r="J37" s="6">
        <v>84981476.18</v>
      </c>
      <c r="K37" s="6">
        <v>0</v>
      </c>
      <c r="L37" s="6">
        <v>710000000</v>
      </c>
      <c r="M37" s="6">
        <v>0</v>
      </c>
      <c r="N37" s="6">
        <v>116796238.14</v>
      </c>
      <c r="O37" s="6">
        <v>145474000.17</v>
      </c>
      <c r="P37" s="6">
        <v>4662293668.34</v>
      </c>
      <c r="Q37" s="6">
        <v>-14193370.37</v>
      </c>
      <c r="R37" s="6">
        <v>10896846.16</v>
      </c>
      <c r="S37" s="6">
        <v>0</v>
      </c>
      <c r="T37" s="6">
        <v>-10590000</v>
      </c>
      <c r="U37" s="6">
        <v>9128208.43</v>
      </c>
      <c r="V37" s="6">
        <v>0</v>
      </c>
      <c r="W37" s="6">
        <v>712176191.6</v>
      </c>
      <c r="X37" s="6">
        <v>220092427.8</v>
      </c>
      <c r="Y37" s="9">
        <f t="shared" si="4"/>
        <v>7085764057.6</v>
      </c>
      <c r="Z37" s="9">
        <f t="shared" si="5"/>
        <v>5589803971.96</v>
      </c>
      <c r="AA37" s="9">
        <f t="shared" si="2"/>
        <v>1495960085.64</v>
      </c>
      <c r="AB37" s="10">
        <f>C37/(1+0.13)/VLOOKUP(A37,[1]选股结果!$A$2:$AX$3002,3,FALSE)</f>
        <v>0.698683565020114</v>
      </c>
      <c r="AC37" s="10">
        <f>(P37/(1+0.1)+W37)/(VLOOKUP(A37,[1]选股结果!$A$2:$AY$3002,51,FALSE))</f>
        <v>0.665144234760239</v>
      </c>
      <c r="AD37" s="13"/>
      <c r="AE37" s="10">
        <f>AA37/VLOOKUP(A37,[1]选股结果!$A$2:$AX$3002,35,FALSE)</f>
        <v>2.62725902474215</v>
      </c>
      <c r="AF37" s="9">
        <f>(VLOOKUP(A37,[1]选股结果!$A$2:$AX$3002,7,FALSE)+VLOOKUP(A37,[1]选股结果!$A$2:$AX$3002,15,FALSE)+VLOOKUP(A37,[1]选股结果!$A$2:$AX$3002,16,FALSE)+VLOOKUP(A37,[1]选股结果!$A$2:$AX$3002,17,FALSE)+VLOOKUP(A37,[1]选股结果!$A$2:$AX$3002,18,FALSE))-(P37/(1+0.13)+W37)</f>
        <v>2604834721.06911</v>
      </c>
      <c r="AG37" s="9">
        <f t="shared" si="3"/>
        <v>-1108874635.42911</v>
      </c>
      <c r="AH37" s="16">
        <f>AA37-VLOOKUP(A37,[2]选股结果!$A$2:$G$4900,7,FALSE)</f>
        <v>1500829873.63</v>
      </c>
    </row>
    <row r="38" spans="1:34">
      <c r="A38" s="5" t="s">
        <v>106</v>
      </c>
      <c r="B38" s="5" t="s">
        <v>107</v>
      </c>
      <c r="C38" s="6">
        <v>0</v>
      </c>
      <c r="D38" s="6">
        <v>20173063000</v>
      </c>
      <c r="E38" s="6">
        <v>466712000</v>
      </c>
      <c r="F38" s="6">
        <v>0</v>
      </c>
      <c r="G38" s="6">
        <v>0</v>
      </c>
      <c r="H38" s="6">
        <v>0</v>
      </c>
      <c r="I38" s="6">
        <v>0</v>
      </c>
      <c r="J38" s="6">
        <v>6269060000</v>
      </c>
      <c r="K38" s="6">
        <v>0</v>
      </c>
      <c r="L38" s="6">
        <v>0</v>
      </c>
      <c r="M38" s="6">
        <v>0</v>
      </c>
      <c r="N38" s="6">
        <v>506459000</v>
      </c>
      <c r="O38" s="6">
        <v>15644000</v>
      </c>
      <c r="P38" s="6">
        <v>0</v>
      </c>
      <c r="Q38" s="6">
        <v>16630347000</v>
      </c>
      <c r="R38" s="6">
        <v>-704955000</v>
      </c>
      <c r="S38" s="6">
        <v>0</v>
      </c>
      <c r="T38" s="6">
        <v>-52992000</v>
      </c>
      <c r="U38" s="6">
        <v>2229159000</v>
      </c>
      <c r="V38" s="6">
        <v>0</v>
      </c>
      <c r="W38" s="6">
        <v>452293000</v>
      </c>
      <c r="X38" s="6">
        <v>1017004000</v>
      </c>
      <c r="Y38" s="9">
        <f t="shared" si="4"/>
        <v>26924479000</v>
      </c>
      <c r="Z38" s="9">
        <f t="shared" si="5"/>
        <v>19570856000</v>
      </c>
      <c r="AA38" s="9">
        <f t="shared" si="2"/>
        <v>7353623000</v>
      </c>
      <c r="AB38" s="10">
        <f>C38/(1+0.13)/VLOOKUP(A38,[1]选股结果!$A$2:$AX$3002,3,FALSE)</f>
        <v>0</v>
      </c>
      <c r="AC38" s="10">
        <f>(P38/(1+0.1)+W38)/(VLOOKUP(A38,[1]选股结果!$A$2:$AY$3002,51,FALSE))</f>
        <v>16.591819515774</v>
      </c>
      <c r="AD38" s="13"/>
      <c r="AE38" s="10">
        <f>AA38/VLOOKUP(A38,[1]选股结果!$A$2:$AX$3002,35,FALSE)</f>
        <v>2.92733126676664</v>
      </c>
      <c r="AF38" s="9">
        <f>(VLOOKUP(A38,[1]选股结果!$A$2:$AX$3002,7,FALSE)+VLOOKUP(A38,[1]选股结果!$A$2:$AX$3002,15,FALSE)+VLOOKUP(A38,[1]选股结果!$A$2:$AX$3002,16,FALSE)+VLOOKUP(A38,[1]选股结果!$A$2:$AX$3002,17,FALSE)+VLOOKUP(A38,[1]选股结果!$A$2:$AX$3002,18,FALSE))-(P38/(1+0.13)+W38)</f>
        <v>-425033000</v>
      </c>
      <c r="AG38" s="9">
        <f t="shared" si="3"/>
        <v>7778656000</v>
      </c>
      <c r="AH38" s="16">
        <f>AA38-VLOOKUP(A38,[2]选股结果!$A$2:$G$4900,7,FALSE)</f>
        <v>7353623000</v>
      </c>
    </row>
    <row r="39" spans="1:34">
      <c r="A39" s="5" t="s">
        <v>108</v>
      </c>
      <c r="B39" s="5" t="s">
        <v>109</v>
      </c>
      <c r="C39" s="6">
        <v>54782226057.79</v>
      </c>
      <c r="D39" s="6">
        <v>5363636.65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82829874.5</v>
      </c>
      <c r="K39" s="6">
        <v>0</v>
      </c>
      <c r="L39" s="6">
        <v>0</v>
      </c>
      <c r="M39" s="6">
        <v>0</v>
      </c>
      <c r="N39" s="6">
        <v>4711234717.38</v>
      </c>
      <c r="O39" s="6">
        <v>789772458.18</v>
      </c>
      <c r="P39" s="6">
        <v>44256403575.57</v>
      </c>
      <c r="Q39" s="6">
        <v>4329600</v>
      </c>
      <c r="R39" s="6">
        <v>0</v>
      </c>
      <c r="S39" s="6">
        <v>0</v>
      </c>
      <c r="T39" s="6">
        <v>-200000000</v>
      </c>
      <c r="U39" s="6">
        <v>22345010.71</v>
      </c>
      <c r="V39" s="6">
        <v>0</v>
      </c>
      <c r="W39" s="6">
        <v>3436756125.83</v>
      </c>
      <c r="X39" s="6">
        <v>928636689.86</v>
      </c>
      <c r="Y39" s="9">
        <f t="shared" si="4"/>
        <v>55660192027.12</v>
      </c>
      <c r="Z39" s="9">
        <f t="shared" si="5"/>
        <v>48448471001.97</v>
      </c>
      <c r="AA39" s="9">
        <f t="shared" si="2"/>
        <v>7211721025.15</v>
      </c>
      <c r="AB39" s="10">
        <f>C39/(1+0.13)/VLOOKUP(A39,[1]选股结果!$A$2:$AX$3002,3,FALSE)</f>
        <v>0.951366729217059</v>
      </c>
      <c r="AC39" s="10">
        <f>(P39/(1+0.1)+W39)/(VLOOKUP(A39,[1]选股结果!$A$2:$AY$3002,51,FALSE))</f>
        <v>0.9575485849137</v>
      </c>
      <c r="AD39" s="13"/>
      <c r="AE39" s="10">
        <f>AA39/VLOOKUP(A39,[1]选股结果!$A$2:$AX$3002,35,FALSE)</f>
        <v>2.36816786926927</v>
      </c>
      <c r="AF39" s="9">
        <f>(VLOOKUP(A39,[1]选股结果!$A$2:$AX$3002,7,FALSE)+VLOOKUP(A39,[1]选股结果!$A$2:$AX$3002,15,FALSE)+VLOOKUP(A39,[1]选股结果!$A$2:$AX$3002,16,FALSE)+VLOOKUP(A39,[1]选股结果!$A$2:$AX$3002,17,FALSE)+VLOOKUP(A39,[1]选股结果!$A$2:$AX$3002,18,FALSE))-(P39/(1+0.13)+W39)</f>
        <v>3004169581.72636</v>
      </c>
      <c r="AG39" s="9">
        <f t="shared" si="3"/>
        <v>4207551443.42364</v>
      </c>
      <c r="AH39" s="16">
        <f>AA39-VLOOKUP(A39,[2]选股结果!$A$2:$G$4900,7,FALSE)</f>
        <v>7216830236.62</v>
      </c>
    </row>
    <row r="40" spans="1:34">
      <c r="A40" s="5" t="s">
        <v>110</v>
      </c>
      <c r="B40" s="5" t="s">
        <v>111</v>
      </c>
      <c r="C40" s="6">
        <v>477082606.47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991228443.41</v>
      </c>
      <c r="K40" s="6">
        <v>0</v>
      </c>
      <c r="L40" s="6">
        <v>-1240451693.55</v>
      </c>
      <c r="M40" s="6">
        <v>0</v>
      </c>
      <c r="N40" s="6">
        <v>203611247.1</v>
      </c>
      <c r="O40" s="6">
        <v>534985299.55</v>
      </c>
      <c r="P40" s="6">
        <v>792567966.04</v>
      </c>
      <c r="Q40" s="6">
        <v>0</v>
      </c>
      <c r="R40" s="6">
        <v>0</v>
      </c>
      <c r="S40" s="6">
        <v>0</v>
      </c>
      <c r="T40" s="6">
        <v>-806210027.02</v>
      </c>
      <c r="U40" s="6">
        <v>147841424.62</v>
      </c>
      <c r="V40" s="6">
        <v>0</v>
      </c>
      <c r="W40" s="6">
        <v>761338763.39</v>
      </c>
      <c r="X40" s="6">
        <v>-1302212553.32</v>
      </c>
      <c r="Y40" s="9">
        <f t="shared" si="4"/>
        <v>762844655.88</v>
      </c>
      <c r="Z40" s="9">
        <f t="shared" si="5"/>
        <v>-406674426.29</v>
      </c>
      <c r="AA40" s="9">
        <f t="shared" si="2"/>
        <v>1169519082.17</v>
      </c>
      <c r="AB40" s="10">
        <f>C40/(1+0.13)/VLOOKUP(A40,[1]选股结果!$A$2:$AX$3002,3,FALSE)</f>
        <v>0.399568318063542</v>
      </c>
      <c r="AC40" s="10">
        <f>(P40/(1+0.1)+W40)/(VLOOKUP(A40,[1]选股结果!$A$2:$AY$3002,51,FALSE))</f>
        <v>0.88664931670982</v>
      </c>
      <c r="AD40" s="13"/>
      <c r="AE40" s="10">
        <f>AA40/VLOOKUP(A40,[1]选股结果!$A$2:$AX$3002,35,FALSE)</f>
        <v>-3.29067673028169</v>
      </c>
      <c r="AF40" s="9">
        <f>(VLOOKUP(A40,[1]选股结果!$A$2:$AX$3002,7,FALSE)+VLOOKUP(A40,[1]选股结果!$A$2:$AX$3002,15,FALSE)+VLOOKUP(A40,[1]选股结果!$A$2:$AX$3002,16,FALSE)+VLOOKUP(A40,[1]选股结果!$A$2:$AX$3002,17,FALSE)+VLOOKUP(A40,[1]选股结果!$A$2:$AX$3002,18,FALSE))-(P40/(1+0.13)+W40)</f>
        <v>208571505.403628</v>
      </c>
      <c r="AG40" s="9">
        <f t="shared" si="3"/>
        <v>960947576.766372</v>
      </c>
      <c r="AH40" s="16">
        <f>AA40-VLOOKUP(A40,[2]选股结果!$A$2:$G$4900,7,FALSE)</f>
        <v>1169507257.51</v>
      </c>
    </row>
    <row r="41" spans="1:34">
      <c r="A41" s="5" t="s">
        <v>112</v>
      </c>
      <c r="B41" s="5" t="s">
        <v>113</v>
      </c>
      <c r="C41" s="6">
        <v>0</v>
      </c>
      <c r="D41" s="6">
        <v>7769993000</v>
      </c>
      <c r="E41" s="6">
        <v>9185459000</v>
      </c>
      <c r="F41" s="6">
        <v>4982792000</v>
      </c>
      <c r="G41" s="6">
        <v>0</v>
      </c>
      <c r="H41" s="6">
        <v>0</v>
      </c>
      <c r="I41" s="6">
        <v>0</v>
      </c>
      <c r="J41" s="6">
        <v>15145746000</v>
      </c>
      <c r="K41" s="6">
        <v>0</v>
      </c>
      <c r="L41" s="6">
        <v>0</v>
      </c>
      <c r="M41" s="6">
        <v>0</v>
      </c>
      <c r="N41" s="6">
        <v>2455560000</v>
      </c>
      <c r="O41" s="6">
        <v>1102183000</v>
      </c>
      <c r="P41" s="6">
        <v>0</v>
      </c>
      <c r="Q41" s="6">
        <v>34656805000</v>
      </c>
      <c r="R41" s="6">
        <v>0</v>
      </c>
      <c r="S41" s="6">
        <v>0</v>
      </c>
      <c r="T41" s="6">
        <v>-1472613000</v>
      </c>
      <c r="U41" s="6">
        <v>8663671000</v>
      </c>
      <c r="V41" s="6">
        <v>0</v>
      </c>
      <c r="W41" s="6">
        <v>1500603000</v>
      </c>
      <c r="X41" s="6">
        <v>1885585000</v>
      </c>
      <c r="Y41" s="9">
        <f t="shared" si="4"/>
        <v>38186173000</v>
      </c>
      <c r="Z41" s="9">
        <f t="shared" si="5"/>
        <v>45234051000</v>
      </c>
      <c r="AA41" s="9">
        <f t="shared" si="2"/>
        <v>-7047878000</v>
      </c>
      <c r="AB41" s="10">
        <f>C41/(1+0.13)/VLOOKUP(A41,[1]选股结果!$A$2:$AX$3002,3,FALSE)</f>
        <v>0</v>
      </c>
      <c r="AC41" s="10">
        <f>(P41/(1+0.1)+W41)/(VLOOKUP(A41,[1]选股结果!$A$2:$AY$3002,51,FALSE))</f>
        <v>12.6005793937358</v>
      </c>
      <c r="AD41" s="13"/>
      <c r="AE41" s="10">
        <f>AA41/VLOOKUP(A41,[1]选股结果!$A$2:$AX$3002,35,FALSE)</f>
        <v>-0.851584230242976</v>
      </c>
      <c r="AF41" s="9">
        <f>(VLOOKUP(A41,[1]选股结果!$A$2:$AX$3002,7,FALSE)+VLOOKUP(A41,[1]选股结果!$A$2:$AX$3002,15,FALSE)+VLOOKUP(A41,[1]选股结果!$A$2:$AX$3002,16,FALSE)+VLOOKUP(A41,[1]选股结果!$A$2:$AX$3002,17,FALSE)+VLOOKUP(A41,[1]选股结果!$A$2:$AX$3002,18,FALSE))-(P41/(1+0.13)+W41)</f>
        <v>-1381513000</v>
      </c>
      <c r="AG41" s="9">
        <f t="shared" si="3"/>
        <v>-5666365000</v>
      </c>
      <c r="AH41" s="16">
        <f>AA41-VLOOKUP(A41,[2]选股结果!$A$2:$G$4900,7,FALSE)</f>
        <v>-7041454000</v>
      </c>
    </row>
    <row r="42" spans="1:34">
      <c r="A42" s="5" t="s">
        <v>114</v>
      </c>
      <c r="B42" s="5" t="s">
        <v>115</v>
      </c>
      <c r="C42" s="6">
        <v>0</v>
      </c>
      <c r="D42" s="6">
        <v>115951832000</v>
      </c>
      <c r="E42" s="6">
        <v>0</v>
      </c>
      <c r="F42" s="6">
        <v>65236053000</v>
      </c>
      <c r="G42" s="6">
        <v>0</v>
      </c>
      <c r="H42" s="6">
        <v>0</v>
      </c>
      <c r="I42" s="6">
        <v>0</v>
      </c>
      <c r="J42" s="6">
        <v>56869337000</v>
      </c>
      <c r="K42" s="6">
        <v>0</v>
      </c>
      <c r="L42" s="6">
        <v>0</v>
      </c>
      <c r="M42" s="6">
        <v>0</v>
      </c>
      <c r="N42" s="6">
        <v>6061945000</v>
      </c>
      <c r="O42" s="6">
        <v>443592000</v>
      </c>
      <c r="P42" s="6">
        <v>0</v>
      </c>
      <c r="Q42" s="6">
        <v>109861633000</v>
      </c>
      <c r="R42" s="6">
        <v>6511547000</v>
      </c>
      <c r="S42" s="6">
        <v>0</v>
      </c>
      <c r="T42" s="6">
        <v>-1668927000</v>
      </c>
      <c r="U42" s="6">
        <v>20935388000</v>
      </c>
      <c r="V42" s="6">
        <v>0</v>
      </c>
      <c r="W42" s="6">
        <v>5407230000</v>
      </c>
      <c r="X42" s="6">
        <v>7192519000</v>
      </c>
      <c r="Y42" s="9">
        <f t="shared" si="4"/>
        <v>238500814000</v>
      </c>
      <c r="Z42" s="9">
        <f t="shared" si="5"/>
        <v>148239390000</v>
      </c>
      <c r="AA42" s="9">
        <f t="shared" si="2"/>
        <v>90261424000</v>
      </c>
      <c r="AB42" s="10">
        <f>C42/(1+0.13)/VLOOKUP(A42,[1]选股结果!$A$2:$AX$3002,3,FALSE)</f>
        <v>0</v>
      </c>
      <c r="AC42" s="10">
        <f>(P42/(1+0.1)+W42)/(VLOOKUP(A42,[1]选股结果!$A$2:$AY$3002,51,FALSE))</f>
        <v>15.3684781959931</v>
      </c>
      <c r="AD42" s="13"/>
      <c r="AE42" s="10">
        <f>AA42/VLOOKUP(A42,[1]选股结果!$A$2:$AX$3002,35,FALSE)</f>
        <v>3.55919894287229</v>
      </c>
      <c r="AF42" s="9">
        <f>(VLOOKUP(A42,[1]选股结果!$A$2:$AX$3002,7,FALSE)+VLOOKUP(A42,[1]选股结果!$A$2:$AX$3002,15,FALSE)+VLOOKUP(A42,[1]选股结果!$A$2:$AX$3002,16,FALSE)+VLOOKUP(A42,[1]选股结果!$A$2:$AX$3002,17,FALSE)+VLOOKUP(A42,[1]选股结果!$A$2:$AX$3002,18,FALSE))-(P42/(1+0.13)+W42)</f>
        <v>-5055391000</v>
      </c>
      <c r="AG42" s="9">
        <f t="shared" si="3"/>
        <v>95316815000</v>
      </c>
      <c r="AH42" s="16">
        <f>AA42-VLOOKUP(A42,[2]选股结果!$A$2:$G$4900,7,FALSE)</f>
        <v>90260679000</v>
      </c>
    </row>
    <row r="43" spans="1:34">
      <c r="A43" s="5" t="s">
        <v>116</v>
      </c>
      <c r="B43" s="5" t="s">
        <v>117</v>
      </c>
      <c r="C43" s="6">
        <v>0</v>
      </c>
      <c r="D43" s="6">
        <v>53457045000</v>
      </c>
      <c r="E43" s="6">
        <v>10202224000</v>
      </c>
      <c r="F43" s="6">
        <v>0</v>
      </c>
      <c r="G43" s="6">
        <v>0</v>
      </c>
      <c r="H43" s="6">
        <v>0</v>
      </c>
      <c r="I43" s="6">
        <v>0</v>
      </c>
      <c r="J43" s="6">
        <v>25925818000</v>
      </c>
      <c r="K43" s="6">
        <v>0</v>
      </c>
      <c r="L43" s="6">
        <v>0</v>
      </c>
      <c r="M43" s="6">
        <v>0</v>
      </c>
      <c r="N43" s="6">
        <v>2028097000</v>
      </c>
      <c r="O43" s="6">
        <v>5471759000</v>
      </c>
      <c r="P43" s="6">
        <v>0</v>
      </c>
      <c r="Q43" s="6">
        <v>63369749000</v>
      </c>
      <c r="R43" s="6">
        <v>0</v>
      </c>
      <c r="S43" s="6">
        <v>0</v>
      </c>
      <c r="T43" s="6">
        <v>-5892981000</v>
      </c>
      <c r="U43" s="6">
        <v>12606725000</v>
      </c>
      <c r="V43" s="6">
        <v>0</v>
      </c>
      <c r="W43" s="6">
        <v>3349473000</v>
      </c>
      <c r="X43" s="6">
        <v>869332000</v>
      </c>
      <c r="Y43" s="9">
        <f t="shared" si="4"/>
        <v>95056846000</v>
      </c>
      <c r="Z43" s="9">
        <f t="shared" si="5"/>
        <v>74302298000</v>
      </c>
      <c r="AA43" s="9">
        <f t="shared" si="2"/>
        <v>20754548000</v>
      </c>
      <c r="AB43" s="10">
        <f>C43/(1+0.13)/VLOOKUP(A43,[1]选股结果!$A$2:$AX$3002,3,FALSE)</f>
        <v>0</v>
      </c>
      <c r="AC43" s="10">
        <f>(P43/(1+0.1)+W43)/(VLOOKUP(A43,[1]选股结果!$A$2:$AY$3002,51,FALSE))</f>
        <v>17.6095274646703</v>
      </c>
      <c r="AD43" s="13"/>
      <c r="AE43" s="10">
        <f>AA43/VLOOKUP(A43,[1]选股结果!$A$2:$AX$3002,35,FALSE)</f>
        <v>1.35605305807895</v>
      </c>
      <c r="AF43" s="9">
        <f>(VLOOKUP(A43,[1]选股结果!$A$2:$AX$3002,7,FALSE)+VLOOKUP(A43,[1]选股结果!$A$2:$AX$3002,15,FALSE)+VLOOKUP(A43,[1]选股结果!$A$2:$AX$3002,16,FALSE)+VLOOKUP(A43,[1]选股结果!$A$2:$AX$3002,17,FALSE)+VLOOKUP(A43,[1]选股结果!$A$2:$AX$3002,18,FALSE))-(P43/(1+0.13)+W43)</f>
        <v>-3159265000</v>
      </c>
      <c r="AG43" s="9">
        <f t="shared" si="3"/>
        <v>23913813000</v>
      </c>
      <c r="AH43" s="16">
        <f>AA43-VLOOKUP(A43,[2]选股结果!$A$2:$G$4900,7,FALSE)</f>
        <v>20892854000</v>
      </c>
    </row>
    <row r="44" spans="1:34">
      <c r="A44" s="5" t="s">
        <v>118</v>
      </c>
      <c r="B44" s="5" t="s">
        <v>119</v>
      </c>
      <c r="C44" s="6">
        <v>0</v>
      </c>
      <c r="D44" s="6">
        <v>491421000000</v>
      </c>
      <c r="E44" s="6">
        <v>6057000000</v>
      </c>
      <c r="F44" s="6">
        <v>0</v>
      </c>
      <c r="G44" s="6">
        <v>0</v>
      </c>
      <c r="H44" s="6">
        <v>0</v>
      </c>
      <c r="I44" s="6">
        <v>0</v>
      </c>
      <c r="J44" s="6">
        <v>192395000000</v>
      </c>
      <c r="K44" s="6">
        <v>0</v>
      </c>
      <c r="L44" s="6">
        <v>0</v>
      </c>
      <c r="M44" s="6">
        <v>0</v>
      </c>
      <c r="N44" s="6">
        <v>23058000000</v>
      </c>
      <c r="O44" s="6">
        <v>21188000000</v>
      </c>
      <c r="P44" s="6">
        <v>0</v>
      </c>
      <c r="Q44" s="6">
        <v>223011000000</v>
      </c>
      <c r="R44" s="6">
        <v>0</v>
      </c>
      <c r="S44" s="6">
        <v>0</v>
      </c>
      <c r="T44" s="6">
        <v>-10883000000</v>
      </c>
      <c r="U44" s="6">
        <v>87728000000</v>
      </c>
      <c r="V44" s="6">
        <v>0</v>
      </c>
      <c r="W44" s="6">
        <v>21044000000</v>
      </c>
      <c r="X44" s="6">
        <v>4643000000</v>
      </c>
      <c r="Y44" s="9">
        <f t="shared" si="4"/>
        <v>711061000000</v>
      </c>
      <c r="Z44" s="9">
        <f t="shared" si="5"/>
        <v>325543000000</v>
      </c>
      <c r="AA44" s="9">
        <f t="shared" si="2"/>
        <v>385518000000</v>
      </c>
      <c r="AB44" s="10">
        <f>C44/(1+0.13)/VLOOKUP(A44,[1]选股结果!$A$2:$AX$3002,3,FALSE)</f>
        <v>0</v>
      </c>
      <c r="AC44" s="10">
        <f>(P44/(1+0.1)+W44)/(VLOOKUP(A44,[1]选股结果!$A$2:$AY$3002,51,FALSE))</f>
        <v>15.0637079455977</v>
      </c>
      <c r="AD44" s="13"/>
      <c r="AE44" s="10">
        <f>AA44/VLOOKUP(A44,[1]选股结果!$A$2:$AX$3002,35,FALSE)</f>
        <v>4.80851647666326</v>
      </c>
      <c r="AF44" s="9">
        <f>(VLOOKUP(A44,[1]选股结果!$A$2:$AX$3002,7,FALSE)+VLOOKUP(A44,[1]选股结果!$A$2:$AX$3002,15,FALSE)+VLOOKUP(A44,[1]选股结果!$A$2:$AX$3002,16,FALSE)+VLOOKUP(A44,[1]选股结果!$A$2:$AX$3002,17,FALSE)+VLOOKUP(A44,[1]选股结果!$A$2:$AX$3002,18,FALSE))-(P44/(1+0.13)+W44)</f>
        <v>-19647000000</v>
      </c>
      <c r="AG44" s="9">
        <f t="shared" si="3"/>
        <v>405165000000</v>
      </c>
      <c r="AH44" s="16">
        <f>AA44-VLOOKUP(A44,[2]选股结果!$A$2:$G$4900,7,FALSE)</f>
        <v>385518000000</v>
      </c>
    </row>
    <row r="45" spans="1:34">
      <c r="A45" s="5" t="s">
        <v>120</v>
      </c>
      <c r="B45" s="5" t="s">
        <v>121</v>
      </c>
      <c r="C45" s="6">
        <v>0</v>
      </c>
      <c r="D45" s="6">
        <v>655658000000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282643000000</v>
      </c>
      <c r="K45" s="6">
        <v>0</v>
      </c>
      <c r="L45" s="6">
        <v>0</v>
      </c>
      <c r="M45" s="6">
        <v>0</v>
      </c>
      <c r="N45" s="6">
        <v>28279000000</v>
      </c>
      <c r="O45" s="6">
        <v>11204000000</v>
      </c>
      <c r="P45" s="6">
        <v>0</v>
      </c>
      <c r="Q45" s="6">
        <v>662667000000</v>
      </c>
      <c r="R45" s="6">
        <v>39629000000</v>
      </c>
      <c r="S45" s="6">
        <v>0</v>
      </c>
      <c r="T45" s="6">
        <v>-11828000000</v>
      </c>
      <c r="U45" s="6">
        <v>141722000000</v>
      </c>
      <c r="V45" s="6">
        <v>0</v>
      </c>
      <c r="W45" s="6">
        <v>39144000000</v>
      </c>
      <c r="X45" s="6">
        <v>90576000000</v>
      </c>
      <c r="Y45" s="9">
        <f t="shared" si="4"/>
        <v>949505000000</v>
      </c>
      <c r="Z45" s="9">
        <f t="shared" si="5"/>
        <v>961910000000</v>
      </c>
      <c r="AA45" s="9">
        <f t="shared" si="2"/>
        <v>-12405000000</v>
      </c>
      <c r="AB45" s="10">
        <f>C45/(1+0.13)/VLOOKUP(A45,[1]选股结果!$A$2:$AX$3002,3,FALSE)</f>
        <v>0</v>
      </c>
      <c r="AC45" s="10">
        <f>(P45/(1+0.1)+W45)/(VLOOKUP(A45,[1]选股结果!$A$2:$AY$3002,51,FALSE))</f>
        <v>21.1018867924528</v>
      </c>
      <c r="AD45" s="13"/>
      <c r="AE45" s="10">
        <f>AA45/VLOOKUP(A45,[1]选股结果!$A$2:$AX$3002,35,FALSE)</f>
        <v>-0.0586438867116404</v>
      </c>
      <c r="AF45" s="9">
        <f>(VLOOKUP(A45,[1]选股结果!$A$2:$AX$3002,7,FALSE)+VLOOKUP(A45,[1]选股结果!$A$2:$AX$3002,15,FALSE)+VLOOKUP(A45,[1]选股结果!$A$2:$AX$3002,16,FALSE)+VLOOKUP(A45,[1]选股结果!$A$2:$AX$3002,17,FALSE)+VLOOKUP(A45,[1]选股结果!$A$2:$AX$3002,18,FALSE))-(P45/(1+0.13)+W45)</f>
        <v>-37289000000</v>
      </c>
      <c r="AG45" s="9">
        <f t="shared" si="3"/>
        <v>24884000000</v>
      </c>
      <c r="AH45" s="16">
        <f>AA45-VLOOKUP(A45,[2]选股结果!$A$2:$G$4900,7,FALSE)</f>
        <v>-12401000000</v>
      </c>
    </row>
    <row r="46" spans="1:34">
      <c r="A46" s="5" t="s">
        <v>122</v>
      </c>
      <c r="B46" s="5" t="s">
        <v>123</v>
      </c>
      <c r="C46" s="6">
        <v>0</v>
      </c>
      <c r="D46" s="6">
        <v>31860649000</v>
      </c>
      <c r="E46" s="6">
        <v>5257424000</v>
      </c>
      <c r="F46" s="6">
        <v>7187490000</v>
      </c>
      <c r="G46" s="6">
        <v>0</v>
      </c>
      <c r="H46" s="6">
        <v>0</v>
      </c>
      <c r="I46" s="6">
        <v>0</v>
      </c>
      <c r="J46" s="6">
        <v>27438357000</v>
      </c>
      <c r="K46" s="6">
        <v>0</v>
      </c>
      <c r="L46" s="6">
        <v>0</v>
      </c>
      <c r="M46" s="6">
        <v>0</v>
      </c>
      <c r="N46" s="6">
        <v>3729289000</v>
      </c>
      <c r="O46" s="6">
        <v>930188000</v>
      </c>
      <c r="P46" s="6">
        <v>0</v>
      </c>
      <c r="Q46" s="6">
        <v>73970607000</v>
      </c>
      <c r="R46" s="6">
        <v>0</v>
      </c>
      <c r="S46" s="6">
        <v>0</v>
      </c>
      <c r="T46" s="6">
        <v>-13819586000</v>
      </c>
      <c r="U46" s="6">
        <v>14538998000</v>
      </c>
      <c r="V46" s="6">
        <v>0</v>
      </c>
      <c r="W46" s="6">
        <v>4227344000</v>
      </c>
      <c r="X46" s="6">
        <v>946002000</v>
      </c>
      <c r="Y46" s="9">
        <f t="shared" si="4"/>
        <v>72674108000</v>
      </c>
      <c r="Z46" s="9">
        <f t="shared" si="5"/>
        <v>79863365000</v>
      </c>
      <c r="AA46" s="9">
        <f t="shared" si="2"/>
        <v>-7189257000</v>
      </c>
      <c r="AB46" s="10">
        <f>C46/(1+0.13)/VLOOKUP(A46,[1]选股结果!$A$2:$AX$3002,3,FALSE)</f>
        <v>0</v>
      </c>
      <c r="AC46" s="10">
        <f>(P46/(1+0.1)+W46)/(VLOOKUP(A46,[1]选股结果!$A$2:$AY$3002,51,FALSE))</f>
        <v>21.552576972688</v>
      </c>
      <c r="AD46" s="13"/>
      <c r="AE46" s="10">
        <f>AA46/VLOOKUP(A46,[1]选股结果!$A$2:$AX$3002,35,FALSE)</f>
        <v>-0.44949644942386</v>
      </c>
      <c r="AF46" s="9">
        <f>(VLOOKUP(A46,[1]选股结果!$A$2:$AX$3002,7,FALSE)+VLOOKUP(A46,[1]选股结果!$A$2:$AX$3002,15,FALSE)+VLOOKUP(A46,[1]选股结果!$A$2:$AX$3002,16,FALSE)+VLOOKUP(A46,[1]选股结果!$A$2:$AX$3002,17,FALSE)+VLOOKUP(A46,[1]选股结果!$A$2:$AX$3002,18,FALSE))-(P46/(1+0.13)+W46)</f>
        <v>-4031203000</v>
      </c>
      <c r="AG46" s="9">
        <f t="shared" si="3"/>
        <v>-3158054000</v>
      </c>
      <c r="AH46" s="16">
        <f>AA46-VLOOKUP(A46,[2]选股结果!$A$2:$G$4900,7,FALSE)</f>
        <v>-7140939000</v>
      </c>
    </row>
    <row r="47" spans="1:34">
      <c r="A47" s="5" t="s">
        <v>124</v>
      </c>
      <c r="B47" s="5" t="s">
        <v>125</v>
      </c>
      <c r="C47" s="6">
        <v>0</v>
      </c>
      <c r="D47" s="6">
        <v>171473000000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267258000000</v>
      </c>
      <c r="K47" s="6">
        <v>0</v>
      </c>
      <c r="L47" s="6">
        <v>0</v>
      </c>
      <c r="M47" s="6">
        <v>0</v>
      </c>
      <c r="N47" s="6">
        <v>24586000000</v>
      </c>
      <c r="O47" s="6">
        <v>17613000000</v>
      </c>
      <c r="P47" s="6">
        <v>0</v>
      </c>
      <c r="Q47" s="6">
        <v>311341000000</v>
      </c>
      <c r="R47" s="6">
        <v>10938000000</v>
      </c>
      <c r="S47" s="6">
        <v>0</v>
      </c>
      <c r="T47" s="6">
        <v>-18334000000</v>
      </c>
      <c r="U47" s="6">
        <v>90558000000</v>
      </c>
      <c r="V47" s="6">
        <v>0</v>
      </c>
      <c r="W47" s="6">
        <v>24324000000</v>
      </c>
      <c r="X47" s="6">
        <v>32394000000</v>
      </c>
      <c r="Y47" s="9">
        <f t="shared" si="4"/>
        <v>456344000000</v>
      </c>
      <c r="Z47" s="9">
        <f t="shared" si="5"/>
        <v>451221000000</v>
      </c>
      <c r="AA47" s="9">
        <f t="shared" si="2"/>
        <v>5123000000</v>
      </c>
      <c r="AB47" s="10">
        <f>C47/(1+0.13)/VLOOKUP(A47,[1]选股结果!$A$2:$AX$3002,3,FALSE)</f>
        <v>0</v>
      </c>
      <c r="AC47" s="10">
        <f>(P47/(1+0.1)+W47)/(VLOOKUP(A47,[1]选股结果!$A$2:$AY$3002,51,FALSE))</f>
        <v>15.2215269086358</v>
      </c>
      <c r="AD47" s="13"/>
      <c r="AE47" s="10">
        <f>AA47/VLOOKUP(A47,[1]选股结果!$A$2:$AX$3002,35,FALSE)</f>
        <v>0.0532392492673498</v>
      </c>
      <c r="AF47" s="9">
        <f>(VLOOKUP(A47,[1]选股结果!$A$2:$AX$3002,7,FALSE)+VLOOKUP(A47,[1]选股结果!$A$2:$AX$3002,15,FALSE)+VLOOKUP(A47,[1]选股结果!$A$2:$AX$3002,16,FALSE)+VLOOKUP(A47,[1]选股结果!$A$2:$AX$3002,17,FALSE)+VLOOKUP(A47,[1]选股结果!$A$2:$AX$3002,18,FALSE))-(P47/(1+0.13)+W47)</f>
        <v>-22726000000</v>
      </c>
      <c r="AG47" s="9">
        <f t="shared" si="3"/>
        <v>27849000000</v>
      </c>
      <c r="AH47" s="16">
        <f>AA47-VLOOKUP(A47,[2]选股结果!$A$2:$G$4900,7,FALSE)</f>
        <v>5136000000</v>
      </c>
    </row>
    <row r="48" spans="1:34">
      <c r="A48" s="5" t="s">
        <v>126</v>
      </c>
      <c r="B48" s="5" t="s">
        <v>127</v>
      </c>
      <c r="C48" s="6">
        <v>0</v>
      </c>
      <c r="D48" s="6">
        <v>1934265000000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659929000000</v>
      </c>
      <c r="K48" s="6">
        <v>0</v>
      </c>
      <c r="L48" s="6">
        <v>0</v>
      </c>
      <c r="M48" s="6">
        <v>0</v>
      </c>
      <c r="N48" s="6">
        <v>89193000000</v>
      </c>
      <c r="O48" s="6">
        <v>161015000000</v>
      </c>
      <c r="P48" s="6">
        <v>0</v>
      </c>
      <c r="Q48" s="6">
        <v>1772481000000</v>
      </c>
      <c r="R48" s="6">
        <v>0</v>
      </c>
      <c r="S48" s="6">
        <v>0</v>
      </c>
      <c r="T48" s="6">
        <v>-22773000000</v>
      </c>
      <c r="U48" s="6">
        <v>276997000000</v>
      </c>
      <c r="V48" s="6">
        <v>0</v>
      </c>
      <c r="W48" s="6">
        <v>102066000000</v>
      </c>
      <c r="X48" s="6">
        <v>204273000000</v>
      </c>
      <c r="Y48" s="9">
        <f t="shared" si="4"/>
        <v>2755209000000</v>
      </c>
      <c r="Z48" s="9">
        <f t="shared" si="5"/>
        <v>2333044000000</v>
      </c>
      <c r="AA48" s="9">
        <f t="shared" si="2"/>
        <v>422165000000</v>
      </c>
      <c r="AB48" s="10">
        <f>C48/(1+0.13)/VLOOKUP(A48,[1]选股结果!$A$2:$AX$3002,3,FALSE)</f>
        <v>0</v>
      </c>
      <c r="AC48" s="10">
        <f>(P48/(1+0.1)+W48)/(VLOOKUP(A48,[1]选股结果!$A$2:$AY$3002,51,FALSE))</f>
        <v>21.8697235911721</v>
      </c>
      <c r="AD48" s="13"/>
      <c r="AE48" s="10">
        <f>AA48/VLOOKUP(A48,[1]选股结果!$A$2:$AX$3002,35,FALSE)</f>
        <v>1.12285689967923</v>
      </c>
      <c r="AF48" s="9">
        <f>(VLOOKUP(A48,[1]选股结果!$A$2:$AX$3002,7,FALSE)+VLOOKUP(A48,[1]选股结果!$A$2:$AX$3002,15,FALSE)+VLOOKUP(A48,[1]选股结果!$A$2:$AX$3002,16,FALSE)+VLOOKUP(A48,[1]选股结果!$A$2:$AX$3002,17,FALSE)+VLOOKUP(A48,[1]选股结果!$A$2:$AX$3002,18,FALSE))-(P48/(1+0.13)+W48)</f>
        <v>-97399000000</v>
      </c>
      <c r="AG48" s="9">
        <f t="shared" si="3"/>
        <v>519564000000</v>
      </c>
      <c r="AH48" s="16">
        <f>AA48-VLOOKUP(A48,[2]选股结果!$A$2:$G$4900,7,FALSE)</f>
        <v>422165000000</v>
      </c>
    </row>
    <row r="49" spans="1:34">
      <c r="A49" s="5" t="s">
        <v>128</v>
      </c>
      <c r="B49" s="5" t="s">
        <v>129</v>
      </c>
      <c r="C49" s="6">
        <v>0</v>
      </c>
      <c r="D49" s="6">
        <v>1811275000000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750048000000</v>
      </c>
      <c r="K49" s="6">
        <v>0</v>
      </c>
      <c r="L49" s="6">
        <v>0</v>
      </c>
      <c r="M49" s="6">
        <v>0</v>
      </c>
      <c r="N49" s="6">
        <v>116113000000</v>
      </c>
      <c r="O49" s="6">
        <v>56603000000</v>
      </c>
      <c r="P49" s="6">
        <v>0</v>
      </c>
      <c r="Q49" s="6">
        <v>1733399000000</v>
      </c>
      <c r="R49" s="6">
        <v>0</v>
      </c>
      <c r="S49" s="6">
        <v>0</v>
      </c>
      <c r="T49" s="6">
        <v>-147937000000</v>
      </c>
      <c r="U49" s="6">
        <v>284881000000</v>
      </c>
      <c r="V49" s="6">
        <v>0</v>
      </c>
      <c r="W49" s="6">
        <v>80587000000</v>
      </c>
      <c r="X49" s="6">
        <v>279817000000</v>
      </c>
      <c r="Y49" s="9">
        <f t="shared" si="4"/>
        <v>2617926000000</v>
      </c>
      <c r="Z49" s="9">
        <f t="shared" si="5"/>
        <v>2230747000000</v>
      </c>
      <c r="AA49" s="9">
        <f t="shared" si="2"/>
        <v>387179000000</v>
      </c>
      <c r="AB49" s="10">
        <f>C49/(1+0.13)/VLOOKUP(A49,[1]选股结果!$A$2:$AX$3002,3,FALSE)</f>
        <v>0</v>
      </c>
      <c r="AC49" s="10">
        <f>(P49/(1+0.1)+W49)/(VLOOKUP(A49,[1]选股结果!$A$2:$AY$3002,51,FALSE))</f>
        <v>15.1879004900113</v>
      </c>
      <c r="AD49" s="13"/>
      <c r="AE49" s="10">
        <f>AA49/VLOOKUP(A49,[1]选股结果!$A$2:$AX$3002,35,FALSE)</f>
        <v>0.871639996758188</v>
      </c>
      <c r="AF49" s="9">
        <f>(VLOOKUP(A49,[1]选股结果!$A$2:$AX$3002,7,FALSE)+VLOOKUP(A49,[1]选股结果!$A$2:$AX$3002,15,FALSE)+VLOOKUP(A49,[1]选股结果!$A$2:$AX$3002,16,FALSE)+VLOOKUP(A49,[1]选股结果!$A$2:$AX$3002,17,FALSE)+VLOOKUP(A49,[1]选股结果!$A$2:$AX$3002,18,FALSE))-(P49/(1+0.13)+W49)</f>
        <v>-75281000000</v>
      </c>
      <c r="AG49" s="9">
        <f t="shared" si="3"/>
        <v>462460000000</v>
      </c>
      <c r="AH49" s="16">
        <f>AA49-VLOOKUP(A49,[2]选股结果!$A$2:$G$4900,7,FALSE)</f>
        <v>367015000000</v>
      </c>
    </row>
    <row r="50" spans="1:34">
      <c r="A50" s="5" t="s">
        <v>130</v>
      </c>
      <c r="B50" s="5" t="s">
        <v>131</v>
      </c>
      <c r="C50" s="6">
        <v>0</v>
      </c>
      <c r="D50" s="6">
        <v>2062278000000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816541000000</v>
      </c>
      <c r="K50" s="6">
        <v>0</v>
      </c>
      <c r="L50" s="6">
        <v>0</v>
      </c>
      <c r="M50" s="6">
        <v>0</v>
      </c>
      <c r="N50" s="6">
        <v>131687000000</v>
      </c>
      <c r="O50" s="6">
        <v>179183000000</v>
      </c>
      <c r="P50" s="6">
        <v>0</v>
      </c>
      <c r="Q50" s="6">
        <v>1887701000000</v>
      </c>
      <c r="R50" s="6">
        <v>62628000000</v>
      </c>
      <c r="S50" s="6">
        <v>0</v>
      </c>
      <c r="T50" s="6">
        <v>-177738000000</v>
      </c>
      <c r="U50" s="6">
        <v>273786000000</v>
      </c>
      <c r="V50" s="6">
        <v>0</v>
      </c>
      <c r="W50" s="6">
        <v>95379000000</v>
      </c>
      <c r="X50" s="6">
        <v>48774000000</v>
      </c>
      <c r="Y50" s="9">
        <f t="shared" si="4"/>
        <v>3058002000000</v>
      </c>
      <c r="Z50" s="9">
        <f t="shared" si="5"/>
        <v>2190530000000</v>
      </c>
      <c r="AA50" s="9">
        <f t="shared" si="2"/>
        <v>867472000000</v>
      </c>
      <c r="AB50" s="10">
        <f>C50/(1+0.13)/VLOOKUP(A50,[1]选股结果!$A$2:$AX$3002,3,FALSE)</f>
        <v>0</v>
      </c>
      <c r="AC50" s="10">
        <f>(P50/(1+0.1)+W50)/(VLOOKUP(A50,[1]选股结果!$A$2:$AY$3002,51,FALSE))</f>
        <v>14.1511869436202</v>
      </c>
      <c r="AD50" s="13"/>
      <c r="AE50" s="10">
        <f>AA50/VLOOKUP(A50,[1]选股结果!$A$2:$AX$3002,35,FALSE)</f>
        <v>1.72589684871901</v>
      </c>
      <c r="AF50" s="9">
        <f>(VLOOKUP(A50,[1]选股结果!$A$2:$AX$3002,7,FALSE)+VLOOKUP(A50,[1]选股结果!$A$2:$AX$3002,15,FALSE)+VLOOKUP(A50,[1]选股结果!$A$2:$AX$3002,16,FALSE)+VLOOKUP(A50,[1]选股结果!$A$2:$AX$3002,17,FALSE)+VLOOKUP(A50,[1]选股结果!$A$2:$AX$3002,18,FALSE))-(P50/(1+0.13)+W50)</f>
        <v>-88639000000</v>
      </c>
      <c r="AG50" s="9">
        <f t="shared" si="3"/>
        <v>956111000000</v>
      </c>
      <c r="AH50" s="16">
        <f>AA50-VLOOKUP(A50,[2]选股结果!$A$2:$G$4900,7,FALSE)</f>
        <v>846547000000</v>
      </c>
    </row>
    <row r="51" spans="1:34">
      <c r="A51" s="5" t="s">
        <v>132</v>
      </c>
      <c r="B51" s="5" t="s">
        <v>133</v>
      </c>
      <c r="C51" s="6">
        <v>0</v>
      </c>
      <c r="D51" s="6">
        <v>1683644000000</v>
      </c>
      <c r="E51" s="6">
        <v>44480000000</v>
      </c>
      <c r="F51" s="6">
        <v>102096000000</v>
      </c>
      <c r="G51" s="6">
        <v>0</v>
      </c>
      <c r="H51" s="6">
        <v>0</v>
      </c>
      <c r="I51" s="6">
        <v>0</v>
      </c>
      <c r="J51" s="6">
        <v>557845000000</v>
      </c>
      <c r="K51" s="6">
        <v>0</v>
      </c>
      <c r="L51" s="6">
        <v>0</v>
      </c>
      <c r="M51" s="6">
        <v>0</v>
      </c>
      <c r="N51" s="6">
        <v>75884000000</v>
      </c>
      <c r="O51" s="6">
        <v>113651000000</v>
      </c>
      <c r="P51" s="6">
        <v>0</v>
      </c>
      <c r="Q51" s="6">
        <v>1389061000000</v>
      </c>
      <c r="R51" s="6">
        <v>56510000000</v>
      </c>
      <c r="S51" s="6">
        <v>0</v>
      </c>
      <c r="T51" s="6">
        <v>-178546000000</v>
      </c>
      <c r="U51" s="6">
        <v>212373000000</v>
      </c>
      <c r="V51" s="6">
        <v>0</v>
      </c>
      <c r="W51" s="6">
        <v>72493000000</v>
      </c>
      <c r="X51" s="6">
        <v>247726000000</v>
      </c>
      <c r="Y51" s="9">
        <f t="shared" si="4"/>
        <v>2501716000000</v>
      </c>
      <c r="Z51" s="9">
        <f t="shared" si="5"/>
        <v>1799617000000</v>
      </c>
      <c r="AA51" s="9">
        <f t="shared" si="2"/>
        <v>702099000000</v>
      </c>
      <c r="AB51" s="10">
        <f>C51/(1+0.13)/VLOOKUP(A51,[1]选股结果!$A$2:$AX$3002,3,FALSE)</f>
        <v>0</v>
      </c>
      <c r="AC51" s="10">
        <f>(P51/(1+0.1)+W51)/(VLOOKUP(A51,[1]选股结果!$A$2:$AY$3002,51,FALSE))</f>
        <v>16.4495121397776</v>
      </c>
      <c r="AD51" s="13"/>
      <c r="AE51" s="10">
        <f>AA51/VLOOKUP(A51,[1]选股结果!$A$2:$AX$3002,35,FALSE)</f>
        <v>1.95719586203436</v>
      </c>
      <c r="AF51" s="9">
        <f>(VLOOKUP(A51,[1]选股结果!$A$2:$AX$3002,7,FALSE)+VLOOKUP(A51,[1]选股结果!$A$2:$AX$3002,15,FALSE)+VLOOKUP(A51,[1]选股结果!$A$2:$AX$3002,16,FALSE)+VLOOKUP(A51,[1]选股结果!$A$2:$AX$3002,17,FALSE)+VLOOKUP(A51,[1]选股结果!$A$2:$AX$3002,18,FALSE))-(P51/(1+0.13)+W51)</f>
        <v>-68086000000</v>
      </c>
      <c r="AG51" s="9">
        <f t="shared" si="3"/>
        <v>770185000000</v>
      </c>
      <c r="AH51" s="16">
        <f>AA51-VLOOKUP(A51,[2]选股结果!$A$2:$G$4900,7,FALSE)</f>
        <v>702099000000</v>
      </c>
    </row>
    <row r="52" spans="1:34">
      <c r="A52" s="5" t="s">
        <v>134</v>
      </c>
      <c r="B52" s="5" t="s">
        <v>135</v>
      </c>
      <c r="C52" s="6">
        <v>348389989194.38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52246335378.76</v>
      </c>
      <c r="O52" s="6">
        <v>22258964771.53</v>
      </c>
      <c r="P52" s="6">
        <v>267381940331.37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15391884313.78</v>
      </c>
      <c r="X52" s="6">
        <v>34409106904.69</v>
      </c>
      <c r="Y52" s="9">
        <f t="shared" si="4"/>
        <v>370648953965.91</v>
      </c>
      <c r="Z52" s="9">
        <f t="shared" si="5"/>
        <v>317182931549.84</v>
      </c>
      <c r="AA52" s="9">
        <f t="shared" si="2"/>
        <v>53466022416.07</v>
      </c>
      <c r="AB52" s="10">
        <f>C52/(1+0.13)/VLOOKUP(A52,[1]选股结果!$A$2:$AX$3002,3,FALSE)</f>
        <v>1.13563859850215</v>
      </c>
      <c r="AC52" s="10">
        <f>(P52/(1+0.1)+W52)/(VLOOKUP(A52,[1]选股结果!$A$2:$AY$3002,51,FALSE))</f>
        <v>1.0820849067417</v>
      </c>
      <c r="AD52" s="13"/>
      <c r="AE52" s="10">
        <f>AA52/VLOOKUP(A52,[1]选股结果!$A$2:$AX$3002,35,FALSE)</f>
        <v>2.17303133811002</v>
      </c>
      <c r="AF52" s="9">
        <f>(VLOOKUP(A52,[1]选股结果!$A$2:$AX$3002,7,FALSE)+VLOOKUP(A52,[1]选股结果!$A$2:$AX$3002,15,FALSE)+VLOOKUP(A52,[1]选股结果!$A$2:$AX$3002,16,FALSE)+VLOOKUP(A52,[1]选股结果!$A$2:$AX$3002,17,FALSE)+VLOOKUP(A52,[1]选股结果!$A$2:$AX$3002,18,FALSE))-(P52/(1+0.13)+W52)</f>
        <v>-13153463485.4758</v>
      </c>
      <c r="AG52" s="9">
        <f t="shared" si="3"/>
        <v>66619485901.5458</v>
      </c>
      <c r="AH52" s="16">
        <f>AA52-VLOOKUP(A52,[2]选股结果!$A$2:$G$4900,7,FALSE)</f>
        <v>53481294222.93</v>
      </c>
    </row>
    <row r="53" spans="1:34">
      <c r="A53" s="5" t="s">
        <v>136</v>
      </c>
      <c r="B53" s="5" t="s">
        <v>137</v>
      </c>
      <c r="C53" s="6">
        <v>108234159.22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16406661.6</v>
      </c>
      <c r="O53" s="6">
        <v>7305000.78</v>
      </c>
      <c r="P53" s="6">
        <v>73396387.28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51813401.15</v>
      </c>
      <c r="X53" s="6">
        <v>29741125.23</v>
      </c>
      <c r="Y53" s="9">
        <f t="shared" si="4"/>
        <v>115539160</v>
      </c>
      <c r="Z53" s="9">
        <f t="shared" si="5"/>
        <v>154950913.66</v>
      </c>
      <c r="AA53" s="9">
        <f t="shared" si="2"/>
        <v>-39411753.66</v>
      </c>
      <c r="AB53" s="10">
        <f>C53/(1+0.13)/VLOOKUP(A53,[1]选股结果!$A$2:$AX$3002,3,FALSE)</f>
        <v>0.576267092565684</v>
      </c>
      <c r="AC53" s="10">
        <f>(P53/(1+0.1)+W53)/(VLOOKUP(A53,[1]选股结果!$A$2:$AY$3002,51,FALSE))</f>
        <v>0.941111564585808</v>
      </c>
      <c r="AD53" s="13"/>
      <c r="AE53" s="10">
        <f>AA53/VLOOKUP(A53,[1]选股结果!$A$2:$AX$3002,35,FALSE)</f>
        <v>-1.23679910866508</v>
      </c>
      <c r="AF53" s="9">
        <f>(VLOOKUP(A53,[1]选股结果!$A$2:$AX$3002,7,FALSE)+VLOOKUP(A53,[1]选股结果!$A$2:$AX$3002,15,FALSE)+VLOOKUP(A53,[1]选股结果!$A$2:$AX$3002,16,FALSE)+VLOOKUP(A53,[1]选股结果!$A$2:$AX$3002,17,FALSE)+VLOOKUP(A53,[1]选股结果!$A$2:$AX$3002,18,FALSE))-(P53/(1+0.13)+W53)</f>
        <v>9188706.33495575</v>
      </c>
      <c r="AG53" s="9">
        <f t="shared" si="3"/>
        <v>-48600459.9949557</v>
      </c>
      <c r="AH53" s="16">
        <f>AA53-VLOOKUP(A53,[2]选股结果!$A$2:$G$4900,7,FALSE)</f>
        <v>-39411753.66</v>
      </c>
    </row>
    <row r="54" spans="1:34">
      <c r="A54" s="5" t="s">
        <v>138</v>
      </c>
      <c r="B54" s="5" t="s">
        <v>139</v>
      </c>
      <c r="C54" s="6">
        <v>2594664115.95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496397260.65</v>
      </c>
      <c r="O54" s="6">
        <v>18958902782.22</v>
      </c>
      <c r="P54" s="6">
        <v>6894210781.78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130554684.71</v>
      </c>
      <c r="X54" s="6">
        <v>17717026794.02</v>
      </c>
      <c r="Y54" s="9">
        <f t="shared" si="4"/>
        <v>21553566898.17</v>
      </c>
      <c r="Z54" s="9">
        <f t="shared" si="5"/>
        <v>24741792260.51</v>
      </c>
      <c r="AA54" s="9">
        <f t="shared" si="2"/>
        <v>-3188225362.34</v>
      </c>
      <c r="AB54" s="10">
        <f>C54/(1+0.13)/VLOOKUP(A54,[1]选股结果!$A$2:$AX$3002,3,FALSE)</f>
        <v>0.997346920814299</v>
      </c>
      <c r="AC54" s="10">
        <f>(P54/(1+0.1)+W54)/(VLOOKUP(A54,[1]选股结果!$A$2:$AY$3002,51,FALSE))</f>
        <v>3.96733349598137</v>
      </c>
      <c r="AD54" s="13"/>
      <c r="AE54" s="10">
        <f>AA54/VLOOKUP(A54,[1]选股结果!$A$2:$AX$3002,35,FALSE)</f>
        <v>-5.42035403095611</v>
      </c>
      <c r="AF54" s="9">
        <f>(VLOOKUP(A54,[1]选股结果!$A$2:$AX$3002,7,FALSE)+VLOOKUP(A54,[1]选股结果!$A$2:$AX$3002,15,FALSE)+VLOOKUP(A54,[1]选股结果!$A$2:$AX$3002,16,FALSE)+VLOOKUP(A54,[1]选股结果!$A$2:$AX$3002,17,FALSE)+VLOOKUP(A54,[1]选股结果!$A$2:$AX$3002,18,FALSE))-(P54/(1+0.13)+W54)</f>
        <v>-4618951302.53089</v>
      </c>
      <c r="AG54" s="9">
        <f t="shared" si="3"/>
        <v>1430725940.19089</v>
      </c>
      <c r="AH54" s="16">
        <f>AA54-VLOOKUP(A54,[2]选股结果!$A$2:$G$4900,7,FALSE)</f>
        <v>-3188225362.34</v>
      </c>
    </row>
    <row r="55" spans="1:34">
      <c r="A55" s="5" t="s">
        <v>140</v>
      </c>
      <c r="B55" s="5" t="s">
        <v>141</v>
      </c>
      <c r="C55" s="6">
        <v>1634358859.63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140891234.48</v>
      </c>
      <c r="O55" s="6">
        <v>184194481.19</v>
      </c>
      <c r="P55" s="6">
        <v>1023839012.12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415069396.74</v>
      </c>
      <c r="X55" s="6">
        <v>356900558.41</v>
      </c>
      <c r="Y55" s="9">
        <f t="shared" si="4"/>
        <v>1818553340.82</v>
      </c>
      <c r="Z55" s="9">
        <f t="shared" si="5"/>
        <v>1795808967.27</v>
      </c>
      <c r="AA55" s="9">
        <f t="shared" si="2"/>
        <v>22744373.55</v>
      </c>
      <c r="AB55" s="10">
        <f>C55/(1+0.13)/VLOOKUP(A55,[1]选股结果!$A$2:$AX$3002,3,FALSE)</f>
        <v>1.38694870906803</v>
      </c>
      <c r="AC55" s="10">
        <f>(P55/(1+0.1)+W55)/(VLOOKUP(A55,[1]选股结果!$A$2:$AY$3002,51,FALSE))</f>
        <v>1.120713933063</v>
      </c>
      <c r="AD55" s="13"/>
      <c r="AE55" s="10">
        <f>AA55/VLOOKUP(A55,[1]选股结果!$A$2:$AX$3002,35,FALSE)</f>
        <v>-0.164414888427408</v>
      </c>
      <c r="AF55" s="9">
        <f>(VLOOKUP(A55,[1]选股结果!$A$2:$AX$3002,7,FALSE)+VLOOKUP(A55,[1]选股结果!$A$2:$AX$3002,15,FALSE)+VLOOKUP(A55,[1]选股结果!$A$2:$AX$3002,16,FALSE)+VLOOKUP(A55,[1]选股结果!$A$2:$AX$3002,17,FALSE)+VLOOKUP(A55,[1]选股结果!$A$2:$AX$3002,18,FALSE))-(P55/(1+0.13)+W55)</f>
        <v>-120251268.085044</v>
      </c>
      <c r="AG55" s="9">
        <f t="shared" si="3"/>
        <v>142995641.635044</v>
      </c>
      <c r="AH55" s="16">
        <f>AA55-VLOOKUP(A55,[2]选股结果!$A$2:$G$4900,7,FALSE)</f>
        <v>22860279.17</v>
      </c>
    </row>
    <row r="56" spans="1:34">
      <c r="A56" s="5" t="s">
        <v>142</v>
      </c>
      <c r="B56" s="5" t="s">
        <v>143</v>
      </c>
      <c r="C56" s="6">
        <v>9684743048.05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42339137.17</v>
      </c>
      <c r="K56" s="6">
        <v>0</v>
      </c>
      <c r="L56" s="6">
        <v>0</v>
      </c>
      <c r="M56" s="6">
        <v>0</v>
      </c>
      <c r="N56" s="6">
        <v>745308813.12</v>
      </c>
      <c r="O56" s="6">
        <v>916182420.91</v>
      </c>
      <c r="P56" s="6">
        <v>7565413477.74</v>
      </c>
      <c r="Q56" s="6">
        <v>0</v>
      </c>
      <c r="R56" s="6">
        <v>0</v>
      </c>
      <c r="S56" s="6">
        <v>0</v>
      </c>
      <c r="T56" s="6">
        <v>0</v>
      </c>
      <c r="U56" s="6">
        <v>7339903.45</v>
      </c>
      <c r="V56" s="6">
        <v>0</v>
      </c>
      <c r="W56" s="6">
        <v>1335759540.59</v>
      </c>
      <c r="X56" s="6">
        <v>1275995467.7</v>
      </c>
      <c r="Y56" s="9">
        <f t="shared" si="4"/>
        <v>10643264606.13</v>
      </c>
      <c r="Z56" s="9">
        <f t="shared" si="5"/>
        <v>10184508389.48</v>
      </c>
      <c r="AA56" s="9">
        <f t="shared" si="2"/>
        <v>458756216.65</v>
      </c>
      <c r="AB56" s="10">
        <f>C56/(1+0.13)/VLOOKUP(A56,[1]选股结果!$A$2:$AX$3002,3,FALSE)</f>
        <v>0.704437133235406</v>
      </c>
      <c r="AC56" s="10">
        <f>(P56/(1+0.1)+W56)/(VLOOKUP(A56,[1]选股结果!$A$2:$AY$3002,51,FALSE))</f>
        <v>0.76455557834171</v>
      </c>
      <c r="AD56" s="13"/>
      <c r="AE56" s="10">
        <f>AA56/VLOOKUP(A56,[1]选股结果!$A$2:$AX$3002,35,FALSE)</f>
        <v>0.339737808988777</v>
      </c>
      <c r="AF56" s="9">
        <f>(VLOOKUP(A56,[1]选股结果!$A$2:$AX$3002,7,FALSE)+VLOOKUP(A56,[1]选股结果!$A$2:$AX$3002,15,FALSE)+VLOOKUP(A56,[1]选股结果!$A$2:$AX$3002,16,FALSE)+VLOOKUP(A56,[1]选股结果!$A$2:$AX$3002,17,FALSE)+VLOOKUP(A56,[1]选股结果!$A$2:$AX$3002,18,FALSE))-(P56/(1+0.13)+W56)</f>
        <v>2711906447.96885</v>
      </c>
      <c r="AG56" s="9">
        <f t="shared" si="3"/>
        <v>-2253150231.31885</v>
      </c>
      <c r="AH56" s="16">
        <f>AA56-VLOOKUP(A56,[2]选股结果!$A$2:$G$4900,7,FALSE)</f>
        <v>459042295.91</v>
      </c>
    </row>
    <row r="57" spans="1:34">
      <c r="A57" s="5" t="s">
        <v>144</v>
      </c>
      <c r="B57" s="5" t="s">
        <v>145</v>
      </c>
      <c r="C57" s="6">
        <v>589352640.41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15389861.82</v>
      </c>
      <c r="O57" s="6">
        <v>100203075.73</v>
      </c>
      <c r="P57" s="6">
        <v>599991227.95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34567022.4</v>
      </c>
      <c r="X57" s="6">
        <v>245903227.8</v>
      </c>
      <c r="Y57" s="9">
        <f t="shared" si="4"/>
        <v>689555716.14</v>
      </c>
      <c r="Z57" s="9">
        <f t="shared" si="5"/>
        <v>880461478.15</v>
      </c>
      <c r="AA57" s="9">
        <f t="shared" si="2"/>
        <v>-190905762.01</v>
      </c>
      <c r="AB57" s="10">
        <f>C57/(1+0.13)/VLOOKUP(A57,[1]选股结果!$A$2:$AX$3002,3,FALSE)</f>
        <v>0.49364776283431</v>
      </c>
      <c r="AC57" s="10">
        <f>(P57/(1+0.1)+W57)/(VLOOKUP(A57,[1]选股结果!$A$2:$AY$3002,51,FALSE))</f>
        <v>0.630842230990382</v>
      </c>
      <c r="AD57" s="13"/>
      <c r="AE57" s="10">
        <f>AA57/VLOOKUP(A57,[1]选股结果!$A$2:$AX$3002,35,FALSE)</f>
        <v>-4.81021392547655</v>
      </c>
      <c r="AF57" s="9">
        <f>(VLOOKUP(A57,[1]选股结果!$A$2:$AX$3002,7,FALSE)+VLOOKUP(A57,[1]选股结果!$A$2:$AX$3002,15,FALSE)+VLOOKUP(A57,[1]选股结果!$A$2:$AX$3002,16,FALSE)+VLOOKUP(A57,[1]选股结果!$A$2:$AX$3002,17,FALSE)+VLOOKUP(A57,[1]选股结果!$A$2:$AX$3002,18,FALSE))-(P57/(1+0.13)+W57)</f>
        <v>353894627.348672</v>
      </c>
      <c r="AG57" s="9">
        <f t="shared" si="3"/>
        <v>-544800389.358672</v>
      </c>
      <c r="AH57" s="16">
        <f>AA57-VLOOKUP(A57,[2]选股结果!$A$2:$G$4900,7,FALSE)</f>
        <v>-190905762.01</v>
      </c>
    </row>
    <row r="58" spans="1:34">
      <c r="A58" s="5" t="s">
        <v>146</v>
      </c>
      <c r="B58" s="5" t="s">
        <v>147</v>
      </c>
      <c r="C58" s="6">
        <v>4042420125.09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1263721854.47</v>
      </c>
      <c r="O58" s="6">
        <v>203438724.3</v>
      </c>
      <c r="P58" s="6">
        <v>2887214350.83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531706928.53</v>
      </c>
      <c r="X58" s="6">
        <v>134165769.18</v>
      </c>
      <c r="Y58" s="9">
        <f t="shared" si="4"/>
        <v>4245858849.39</v>
      </c>
      <c r="Z58" s="9">
        <f t="shared" si="5"/>
        <v>3553087048.54</v>
      </c>
      <c r="AA58" s="9">
        <f t="shared" si="2"/>
        <v>692771800.850001</v>
      </c>
      <c r="AB58" s="10">
        <f>C58/(1+0.13)/VLOOKUP(A58,[1]选股结果!$A$2:$AX$3002,3,FALSE)</f>
        <v>1.12442980136231</v>
      </c>
      <c r="AC58" s="10">
        <f>(P58/(1+0.1)+W58)/(VLOOKUP(A58,[1]选股结果!$A$2:$AY$3002,51,FALSE))</f>
        <v>1.42415252877444</v>
      </c>
      <c r="AD58" s="13"/>
      <c r="AE58" s="10">
        <f>AA58/VLOOKUP(A58,[1]选股结果!$A$2:$AX$3002,35,FALSE)</f>
        <v>0.912942257474221</v>
      </c>
      <c r="AF58" s="9">
        <f>(VLOOKUP(A58,[1]选股结果!$A$2:$AX$3002,7,FALSE)+VLOOKUP(A58,[1]选股结果!$A$2:$AX$3002,15,FALSE)+VLOOKUP(A58,[1]选股结果!$A$2:$AX$3002,16,FALSE)+VLOOKUP(A58,[1]选股结果!$A$2:$AX$3002,17,FALSE)+VLOOKUP(A58,[1]选股结果!$A$2:$AX$3002,18,FALSE))-(P58/(1+0.13)+W58)</f>
        <v>-870395064.757169</v>
      </c>
      <c r="AG58" s="9">
        <f t="shared" si="3"/>
        <v>1563166865.60717</v>
      </c>
      <c r="AH58" s="16">
        <f>AA58-VLOOKUP(A58,[2]选股结果!$A$2:$G$4900,7,FALSE)</f>
        <v>692771800.850001</v>
      </c>
    </row>
    <row r="59" spans="1:34">
      <c r="A59" s="5" t="s">
        <v>148</v>
      </c>
      <c r="B59" s="5" t="s">
        <v>149</v>
      </c>
      <c r="C59" s="6">
        <v>11135251168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971119640</v>
      </c>
      <c r="O59" s="6">
        <v>221571516</v>
      </c>
      <c r="P59" s="6">
        <v>6134735322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1268412819</v>
      </c>
      <c r="X59" s="6">
        <v>391208862</v>
      </c>
      <c r="Y59" s="9">
        <f t="shared" si="4"/>
        <v>11356822684</v>
      </c>
      <c r="Z59" s="9">
        <f t="shared" si="5"/>
        <v>7794357003</v>
      </c>
      <c r="AA59" s="9">
        <f t="shared" si="2"/>
        <v>3562465681</v>
      </c>
      <c r="AB59" s="10">
        <f>C59/(1+0.13)/VLOOKUP(A59,[1]选股结果!$A$2:$AX$3002,3,FALSE)</f>
        <v>0.961682374341114</v>
      </c>
      <c r="AC59" s="10">
        <f>(P59/(1+0.1)+W59)/(VLOOKUP(A59,[1]选股结果!$A$2:$AY$3002,51,FALSE))</f>
        <v>0.900324185497114</v>
      </c>
      <c r="AD59" s="13"/>
      <c r="AE59" s="10">
        <f>AA59/VLOOKUP(A59,[1]选股结果!$A$2:$AX$3002,35,FALSE)</f>
        <v>2.40967587005388</v>
      </c>
      <c r="AF59" s="9">
        <f>(VLOOKUP(A59,[1]选股结果!$A$2:$AX$3002,7,FALSE)+VLOOKUP(A59,[1]选股结果!$A$2:$AX$3002,15,FALSE)+VLOOKUP(A59,[1]选股结果!$A$2:$AX$3002,16,FALSE)+VLOOKUP(A59,[1]选股结果!$A$2:$AX$3002,17,FALSE)+VLOOKUP(A59,[1]选股结果!$A$2:$AX$3002,18,FALSE))-(P59/(1+0.13)+W59)</f>
        <v>905929032.495575</v>
      </c>
      <c r="AG59" s="9">
        <f t="shared" si="3"/>
        <v>2656536648.50443</v>
      </c>
      <c r="AH59" s="16">
        <f>AA59-VLOOKUP(A59,[2]选股结果!$A$2:$G$4900,7,FALSE)</f>
        <v>3560693510</v>
      </c>
    </row>
    <row r="60" spans="1:34">
      <c r="A60" s="5" t="s">
        <v>150</v>
      </c>
      <c r="B60" s="5" t="s">
        <v>151</v>
      </c>
      <c r="C60" s="6">
        <v>434214219.93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53093464.53</v>
      </c>
      <c r="O60" s="6">
        <v>19383204.82</v>
      </c>
      <c r="P60" s="6">
        <v>399318705.94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40602617.63</v>
      </c>
      <c r="X60" s="6">
        <v>20709551.6</v>
      </c>
      <c r="Y60" s="9">
        <f t="shared" si="4"/>
        <v>453597424.75</v>
      </c>
      <c r="Z60" s="9">
        <f t="shared" si="5"/>
        <v>460630875.17</v>
      </c>
      <c r="AA60" s="9">
        <f t="shared" si="2"/>
        <v>-7033450.42000002</v>
      </c>
      <c r="AB60" s="10">
        <f>C60/(1+0.13)/VLOOKUP(A60,[1]选股结果!$A$2:$AX$3002,3,FALSE)</f>
        <v>15.7836519276359</v>
      </c>
      <c r="AC60" s="10">
        <f>(P60/(1+0.1)+W60)/(VLOOKUP(A60,[1]选股结果!$A$2:$AY$3002,51,FALSE))</f>
        <v>5.4372578592892</v>
      </c>
      <c r="AD60" s="13"/>
      <c r="AE60" s="10">
        <f>AA60/VLOOKUP(A60,[1]选股结果!$A$2:$AX$3002,35,FALSE)</f>
        <v>0.225423277982839</v>
      </c>
      <c r="AF60" s="9">
        <f>(VLOOKUP(A60,[1]选股结果!$A$2:$AX$3002,7,FALSE)+VLOOKUP(A60,[1]选股结果!$A$2:$AX$3002,15,FALSE)+VLOOKUP(A60,[1]选股结果!$A$2:$AX$3002,16,FALSE)+VLOOKUP(A60,[1]选股结果!$A$2:$AX$3002,17,FALSE)+VLOOKUP(A60,[1]选股结果!$A$2:$AX$3002,18,FALSE))-(P60/(1+0.13)+W60)</f>
        <v>-319749801.547611</v>
      </c>
      <c r="AG60" s="9">
        <f t="shared" si="3"/>
        <v>312716351.127611</v>
      </c>
      <c r="AH60" s="16">
        <f>AA60-VLOOKUP(A60,[2]选股结果!$A$2:$G$4900,7,FALSE)</f>
        <v>-7033450.42000002</v>
      </c>
    </row>
    <row r="61" spans="1:34">
      <c r="A61" s="5" t="s">
        <v>152</v>
      </c>
      <c r="B61" s="5" t="s">
        <v>153</v>
      </c>
      <c r="C61" s="6">
        <v>30451464764.24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710317427.85</v>
      </c>
      <c r="O61" s="6">
        <v>1172860994.12</v>
      </c>
      <c r="P61" s="6">
        <v>29601035244.82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1511165362.18</v>
      </c>
      <c r="X61" s="6">
        <v>1577936087.07</v>
      </c>
      <c r="Y61" s="9">
        <f t="shared" si="4"/>
        <v>31624325758.36</v>
      </c>
      <c r="Z61" s="9">
        <f t="shared" si="5"/>
        <v>32690136694.07</v>
      </c>
      <c r="AA61" s="9">
        <f t="shared" si="2"/>
        <v>-1065810935.71</v>
      </c>
      <c r="AB61" s="10">
        <f>C61/(1+0.13)/VLOOKUP(A61,[1]选股结果!$A$2:$AX$3002,3,FALSE)</f>
        <v>0.85206990892417</v>
      </c>
      <c r="AC61" s="10">
        <f>(P61/(1+0.1)+W61)/(VLOOKUP(A61,[1]选股结果!$A$2:$AY$3002,51,FALSE))</f>
        <v>0.880386104928325</v>
      </c>
      <c r="AD61" s="13"/>
      <c r="AE61" s="10">
        <f>AA61/VLOOKUP(A61,[1]选股结果!$A$2:$AX$3002,35,FALSE)</f>
        <v>1.19927995088148</v>
      </c>
      <c r="AF61" s="9">
        <f>(VLOOKUP(A61,[1]选股结果!$A$2:$AX$3002,7,FALSE)+VLOOKUP(A61,[1]选股结果!$A$2:$AX$3002,15,FALSE)+VLOOKUP(A61,[1]选股结果!$A$2:$AX$3002,16,FALSE)+VLOOKUP(A61,[1]选股结果!$A$2:$AX$3002,17,FALSE)+VLOOKUP(A61,[1]选股结果!$A$2:$AX$3002,18,FALSE))-(P61/(1+0.13)+W61)</f>
        <v>4575879263.13486</v>
      </c>
      <c r="AG61" s="9">
        <f t="shared" si="3"/>
        <v>-5641690198.84486</v>
      </c>
      <c r="AH61" s="16">
        <f>AA61-VLOOKUP(A61,[2]选股结果!$A$2:$G$4900,7,FALSE)</f>
        <v>-1065197028.02</v>
      </c>
    </row>
    <row r="62" spans="1:34">
      <c r="A62" s="5" t="s">
        <v>154</v>
      </c>
      <c r="B62" s="5" t="s">
        <v>155</v>
      </c>
      <c r="C62" s="6">
        <v>77209161.86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731237.64</v>
      </c>
      <c r="O62" s="6">
        <v>9798843.06</v>
      </c>
      <c r="P62" s="6">
        <v>73582783.96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6471234.93</v>
      </c>
      <c r="X62" s="6">
        <v>13700299.3</v>
      </c>
      <c r="Y62" s="9">
        <f t="shared" si="4"/>
        <v>87008004.92</v>
      </c>
      <c r="Z62" s="9">
        <f t="shared" si="5"/>
        <v>93754318.19</v>
      </c>
      <c r="AA62" s="9">
        <f t="shared" si="2"/>
        <v>-6746313.26999998</v>
      </c>
      <c r="AB62" s="10">
        <f>C62/(1+0.13)/VLOOKUP(A62,[1]选股结果!$A$2:$AX$3002,3,FALSE)</f>
        <v>0.820803055381733</v>
      </c>
      <c r="AC62" s="10">
        <f>(P62/(1+0.1)+W62)/(VLOOKUP(A62,[1]选股结果!$A$2:$AY$3002,51,FALSE))</f>
        <v>0.883942270043531</v>
      </c>
      <c r="AD62" s="13"/>
      <c r="AE62" s="10">
        <f>AA62/VLOOKUP(A62,[1]选股结果!$A$2:$AX$3002,35,FALSE)</f>
        <v>-3.0663043804919</v>
      </c>
      <c r="AF62" s="9">
        <f>(VLOOKUP(A62,[1]选股结果!$A$2:$AX$3002,7,FALSE)+VLOOKUP(A62,[1]选股结果!$A$2:$AX$3002,15,FALSE)+VLOOKUP(A62,[1]选股结果!$A$2:$AX$3002,16,FALSE)+VLOOKUP(A62,[1]选股结果!$A$2:$AX$3002,17,FALSE)+VLOOKUP(A62,[1]选股结果!$A$2:$AX$3002,18,FALSE))-(P62/(1+0.13)+W62)</f>
        <v>11408390.9807964</v>
      </c>
      <c r="AG62" s="9">
        <f t="shared" si="3"/>
        <v>-18154704.2507964</v>
      </c>
      <c r="AH62" s="16">
        <f>AA62-VLOOKUP(A62,[2]选股结果!$A$2:$G$4900,7,FALSE)</f>
        <v>-6746313.26999998</v>
      </c>
    </row>
    <row r="63" spans="1:34">
      <c r="A63" s="5" t="s">
        <v>156</v>
      </c>
      <c r="B63" s="5" t="s">
        <v>157</v>
      </c>
      <c r="C63" s="6">
        <v>7716898068.56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148067830.38</v>
      </c>
      <c r="O63" s="6">
        <v>622077107.19</v>
      </c>
      <c r="P63" s="6">
        <v>7124268867.36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251650301.73</v>
      </c>
      <c r="X63" s="6">
        <v>721445951.22</v>
      </c>
      <c r="Y63" s="9">
        <f t="shared" si="4"/>
        <v>8338975175.75</v>
      </c>
      <c r="Z63" s="9">
        <f t="shared" si="5"/>
        <v>8097365120.31</v>
      </c>
      <c r="AA63" s="9">
        <f t="shared" si="2"/>
        <v>241610055.440001</v>
      </c>
      <c r="AB63" s="10">
        <f>C63/(1+0.13)/VLOOKUP(A63,[1]选股结果!$A$2:$AX$3002,3,FALSE)</f>
        <v>0.9039965625942</v>
      </c>
      <c r="AC63" s="10">
        <f>(P63/(1+0.1)+W63)/(VLOOKUP(A63,[1]选股结果!$A$2:$AY$3002,51,FALSE))</f>
        <v>0.952331016310081</v>
      </c>
      <c r="AD63" s="13"/>
      <c r="AE63" s="10">
        <f>AA63/VLOOKUP(A63,[1]选股结果!$A$2:$AX$3002,35,FALSE)</f>
        <v>0.842665801253291</v>
      </c>
      <c r="AF63" s="9">
        <f>(VLOOKUP(A63,[1]选股结果!$A$2:$AX$3002,7,FALSE)+VLOOKUP(A63,[1]选股结果!$A$2:$AX$3002,15,FALSE)+VLOOKUP(A63,[1]选股结果!$A$2:$AX$3002,16,FALSE)+VLOOKUP(A63,[1]选股结果!$A$2:$AX$3002,17,FALSE)+VLOOKUP(A63,[1]选股结果!$A$2:$AX$3002,18,FALSE))-(P63/(1+0.13)+W63)</f>
        <v>508728705.352124</v>
      </c>
      <c r="AG63" s="9">
        <f t="shared" si="3"/>
        <v>-267118649.912123</v>
      </c>
      <c r="AH63" s="16">
        <f>AA63-VLOOKUP(A63,[2]选股结果!$A$2:$G$4900,7,FALSE)</f>
        <v>241483012.190001</v>
      </c>
    </row>
    <row r="64" spans="1:34">
      <c r="A64" s="5" t="s">
        <v>158</v>
      </c>
      <c r="B64" s="5" t="s">
        <v>159</v>
      </c>
      <c r="C64" s="6">
        <v>383981831.41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19266205.32</v>
      </c>
      <c r="O64" s="6">
        <v>35130159.4</v>
      </c>
      <c r="P64" s="6">
        <v>291924059.89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54527895.49</v>
      </c>
      <c r="X64" s="6">
        <v>79607341.64</v>
      </c>
      <c r="Y64" s="9">
        <f t="shared" ref="Y64:Y127" si="6">C64+D64+E64+F64+G64+H64+I64+J64+K64+L64+M64+O64</f>
        <v>419111990.81</v>
      </c>
      <c r="Z64" s="9">
        <f t="shared" ref="Z64:Z127" si="7">P64+Q64+R64+S64+T64+U64+V64+W64+X64</f>
        <v>426059297.02</v>
      </c>
      <c r="AA64" s="9">
        <f t="shared" si="2"/>
        <v>-6947306.20999998</v>
      </c>
      <c r="AB64" s="10">
        <f>C64/(1+0.13)/VLOOKUP(A64,[1]选股结果!$A$2:$AX$3002,3,FALSE)</f>
        <v>0.563029833434971</v>
      </c>
      <c r="AC64" s="10">
        <f>(P64/(1+0.1)+W64)/(VLOOKUP(A64,[1]选股结果!$A$2:$AY$3002,51,FALSE))</f>
        <v>0.546398396470855</v>
      </c>
      <c r="AD64" s="13"/>
      <c r="AE64" s="10">
        <f>AA64/VLOOKUP(A64,[1]选股结果!$A$2:$AX$3002,35,FALSE)</f>
        <v>-0.888543653671481</v>
      </c>
      <c r="AF64" s="9">
        <f>(VLOOKUP(A64,[1]选股结果!$A$2:$AX$3002,7,FALSE)+VLOOKUP(A64,[1]选股结果!$A$2:$AX$3002,15,FALSE)+VLOOKUP(A64,[1]选股结果!$A$2:$AX$3002,16,FALSE)+VLOOKUP(A64,[1]选股结果!$A$2:$AX$3002,17,FALSE)+VLOOKUP(A64,[1]选股结果!$A$2:$AX$3002,18,FALSE))-(P64/(1+0.13)+W64)</f>
        <v>272627000.35115</v>
      </c>
      <c r="AG64" s="9">
        <f t="shared" si="3"/>
        <v>-279574306.56115</v>
      </c>
      <c r="AH64" s="16">
        <f>AA64-VLOOKUP(A64,[2]选股结果!$A$2:$G$4900,7,FALSE)</f>
        <v>-6926246.60999998</v>
      </c>
    </row>
    <row r="65" spans="1:34">
      <c r="A65" s="5" t="s">
        <v>160</v>
      </c>
      <c r="B65" s="5" t="s">
        <v>161</v>
      </c>
      <c r="C65" s="6">
        <v>10915516651.42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271879049.15</v>
      </c>
      <c r="O65" s="6">
        <v>223547036.74</v>
      </c>
      <c r="P65" s="6">
        <v>8984012029.72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1809694312.23</v>
      </c>
      <c r="X65" s="6">
        <v>184546776.21</v>
      </c>
      <c r="Y65" s="9">
        <f t="shared" si="6"/>
        <v>11139063688.16</v>
      </c>
      <c r="Z65" s="9">
        <f t="shared" si="7"/>
        <v>10978253118.16</v>
      </c>
      <c r="AA65" s="9">
        <f t="shared" si="2"/>
        <v>160810570.000002</v>
      </c>
      <c r="AB65" s="10">
        <f>C65/(1+0.13)/VLOOKUP(A65,[1]选股结果!$A$2:$AX$3002,3,FALSE)</f>
        <v>0.787415189894986</v>
      </c>
      <c r="AC65" s="10">
        <f>(P65/(1+0.1)+W65)/(VLOOKUP(A65,[1]选股结果!$A$2:$AY$3002,51,FALSE))</f>
        <v>0.834654933443901</v>
      </c>
      <c r="AD65" s="13"/>
      <c r="AE65" s="10">
        <f>AA65/VLOOKUP(A65,[1]选股结果!$A$2:$AX$3002,35,FALSE)</f>
        <v>0.327319301442864</v>
      </c>
      <c r="AF65" s="9">
        <f>(VLOOKUP(A65,[1]选股结果!$A$2:$AX$3002,7,FALSE)+VLOOKUP(A65,[1]选股结果!$A$2:$AX$3002,15,FALSE)+VLOOKUP(A65,[1]选股结果!$A$2:$AX$3002,16,FALSE)+VLOOKUP(A65,[1]选股结果!$A$2:$AX$3002,17,FALSE)+VLOOKUP(A65,[1]选股结果!$A$2:$AX$3002,18,FALSE))-(P65/(1+0.13)+W65)</f>
        <v>2193268971.12398</v>
      </c>
      <c r="AG65" s="9">
        <f t="shared" si="3"/>
        <v>-2032458401.12398</v>
      </c>
      <c r="AH65" s="16">
        <f>AA65-VLOOKUP(A65,[2]选股结果!$A$2:$G$4900,7,FALSE)</f>
        <v>164379880.950002</v>
      </c>
    </row>
    <row r="66" spans="1:34">
      <c r="A66" s="5" t="s">
        <v>162</v>
      </c>
      <c r="B66" s="5" t="s">
        <v>163</v>
      </c>
      <c r="C66" s="6">
        <v>811642233.54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100922937.02</v>
      </c>
      <c r="O66" s="6">
        <v>61373970.31</v>
      </c>
      <c r="P66" s="6">
        <v>573444808.81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104308868.51</v>
      </c>
      <c r="X66" s="6">
        <v>100642836.36</v>
      </c>
      <c r="Y66" s="9">
        <f t="shared" si="6"/>
        <v>873016203.85</v>
      </c>
      <c r="Z66" s="9">
        <f t="shared" si="7"/>
        <v>778396513.68</v>
      </c>
      <c r="AA66" s="9">
        <f t="shared" si="2"/>
        <v>94619690.17</v>
      </c>
      <c r="AB66" s="10">
        <f>C66/(1+0.13)/VLOOKUP(A66,[1]选股结果!$A$2:$AX$3002,3,FALSE)</f>
        <v>0.640365257218822</v>
      </c>
      <c r="AC66" s="10">
        <f>(P66/(1+0.1)+W66)/(VLOOKUP(A66,[1]选股结果!$A$2:$AY$3002,51,FALSE))</f>
        <v>0.586678846702074</v>
      </c>
      <c r="AD66" s="13"/>
      <c r="AE66" s="10">
        <f>AA66/VLOOKUP(A66,[1]选股结果!$A$2:$AX$3002,35,FALSE)</f>
        <v>4.80817577008657</v>
      </c>
      <c r="AF66" s="9">
        <f>(VLOOKUP(A66,[1]选股结果!$A$2:$AX$3002,7,FALSE)+VLOOKUP(A66,[1]选股结果!$A$2:$AX$3002,15,FALSE)+VLOOKUP(A66,[1]选股结果!$A$2:$AX$3002,16,FALSE)+VLOOKUP(A66,[1]选股结果!$A$2:$AX$3002,17,FALSE)+VLOOKUP(A66,[1]选股结果!$A$2:$AX$3002,18,FALSE))-(P66/(1+0.13)+W66)</f>
        <v>454597410.477257</v>
      </c>
      <c r="AG66" s="9">
        <f t="shared" si="3"/>
        <v>-359977720.307257</v>
      </c>
      <c r="AH66" s="16">
        <f>AA66-VLOOKUP(A66,[2]选股结果!$A$2:$G$4900,7,FALSE)</f>
        <v>96066089.2</v>
      </c>
    </row>
    <row r="67" spans="1:34">
      <c r="A67" s="5" t="s">
        <v>164</v>
      </c>
      <c r="B67" s="5" t="s">
        <v>165</v>
      </c>
      <c r="C67" s="6">
        <v>401051942.78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25119426.91</v>
      </c>
      <c r="O67" s="6">
        <v>194222805.07</v>
      </c>
      <c r="P67" s="6">
        <v>228527783.81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46431741.19</v>
      </c>
      <c r="X67" s="6">
        <v>198172243.94</v>
      </c>
      <c r="Y67" s="9">
        <f t="shared" si="6"/>
        <v>595274747.85</v>
      </c>
      <c r="Z67" s="9">
        <f t="shared" si="7"/>
        <v>473131768.94</v>
      </c>
      <c r="AA67" s="9">
        <f t="shared" ref="AA67:AA130" si="8">Y67-Z67</f>
        <v>122142978.91</v>
      </c>
      <c r="AB67" s="10">
        <f>C67/(1+0.13)/VLOOKUP(A67,[1]选股结果!$A$2:$AX$3002,3,FALSE)</f>
        <v>0.919011399308431</v>
      </c>
      <c r="AC67" s="10">
        <f>(P67/(1+0.1)+W67)/(VLOOKUP(A67,[1]选股结果!$A$2:$AY$3002,51,FALSE))</f>
        <v>0.790326088395035</v>
      </c>
      <c r="AD67" s="13"/>
      <c r="AE67" s="10">
        <f>AA67/VLOOKUP(A67,[1]选股结果!$A$2:$AX$3002,35,FALSE)</f>
        <v>1.75763174099506</v>
      </c>
      <c r="AF67" s="9">
        <f>(VLOOKUP(A67,[1]选股结果!$A$2:$AX$3002,7,FALSE)+VLOOKUP(A67,[1]选股结果!$A$2:$AX$3002,15,FALSE)+VLOOKUP(A67,[1]选股结果!$A$2:$AX$3002,16,FALSE)+VLOOKUP(A67,[1]选股结果!$A$2:$AX$3002,17,FALSE)+VLOOKUP(A67,[1]选股结果!$A$2:$AX$3002,18,FALSE))-(P67/(1+0.13)+W67)</f>
        <v>72950770.0169912</v>
      </c>
      <c r="AG67" s="9">
        <f t="shared" ref="AG67:AG130" si="9">AA67-AF67</f>
        <v>49192208.8930088</v>
      </c>
      <c r="AH67" s="16">
        <f>AA67-VLOOKUP(A67,[2]选股结果!$A$2:$G$4900,7,FALSE)</f>
        <v>122199221.68</v>
      </c>
    </row>
    <row r="68" spans="1:34">
      <c r="A68" s="5" t="s">
        <v>166</v>
      </c>
      <c r="B68" s="5" t="s">
        <v>167</v>
      </c>
      <c r="C68" s="6">
        <v>4500004848.59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248687302.73</v>
      </c>
      <c r="O68" s="6">
        <v>58259556.53</v>
      </c>
      <c r="P68" s="6">
        <v>2996540264.43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555033234.59</v>
      </c>
      <c r="X68" s="6">
        <v>390125168.61</v>
      </c>
      <c r="Y68" s="9">
        <f t="shared" si="6"/>
        <v>4558264405.12</v>
      </c>
      <c r="Z68" s="9">
        <f t="shared" si="7"/>
        <v>3941698667.63</v>
      </c>
      <c r="AA68" s="9">
        <f t="shared" si="8"/>
        <v>616565737.49</v>
      </c>
      <c r="AB68" s="10">
        <f>C68/(1+0.13)/VLOOKUP(A68,[1]选股结果!$A$2:$AX$3002,3,FALSE)</f>
        <v>0.974908777690051</v>
      </c>
      <c r="AC68" s="10">
        <f>(P68/(1+0.1)+W68)/(VLOOKUP(A68,[1]选股结果!$A$2:$AY$3002,51,FALSE))</f>
        <v>0.903740844946492</v>
      </c>
      <c r="AD68" s="13"/>
      <c r="AE68" s="10">
        <f>AA68/VLOOKUP(A68,[1]选股结果!$A$2:$AX$3002,35,FALSE)</f>
        <v>1.88877095113133</v>
      </c>
      <c r="AF68" s="9">
        <f>(VLOOKUP(A68,[1]选股结果!$A$2:$AX$3002,7,FALSE)+VLOOKUP(A68,[1]选股结果!$A$2:$AX$3002,15,FALSE)+VLOOKUP(A68,[1]选股结果!$A$2:$AX$3002,16,FALSE)+VLOOKUP(A68,[1]选股结果!$A$2:$AX$3002,17,FALSE)+VLOOKUP(A68,[1]选股结果!$A$2:$AX$3002,18,FALSE))-(P68/(1+0.13)+W68)</f>
        <v>421591613.016637</v>
      </c>
      <c r="AG68" s="9">
        <f t="shared" si="9"/>
        <v>194974124.473363</v>
      </c>
      <c r="AH68" s="16">
        <f>AA68-VLOOKUP(A68,[2]选股结果!$A$2:$G$4900,7,FALSE)</f>
        <v>616385042.96</v>
      </c>
    </row>
    <row r="69" spans="1:34">
      <c r="A69" s="5" t="s">
        <v>168</v>
      </c>
      <c r="B69" s="5" t="s">
        <v>169</v>
      </c>
      <c r="C69" s="6">
        <v>20145935670.01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1172445940.55</v>
      </c>
      <c r="O69" s="6">
        <v>658149782.66</v>
      </c>
      <c r="P69" s="6">
        <v>13636076752.7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1768439274.51</v>
      </c>
      <c r="X69" s="6">
        <v>1120354653.14</v>
      </c>
      <c r="Y69" s="9">
        <f t="shared" si="6"/>
        <v>20804085452.67</v>
      </c>
      <c r="Z69" s="9">
        <f t="shared" si="7"/>
        <v>16524870680.35</v>
      </c>
      <c r="AA69" s="9">
        <f t="shared" si="8"/>
        <v>4279214772.32</v>
      </c>
      <c r="AB69" s="10">
        <f>C69/(1+0.13)/VLOOKUP(A69,[1]选股结果!$A$2:$AX$3002,3,FALSE)</f>
        <v>0.86664042410985</v>
      </c>
      <c r="AC69" s="10">
        <f>(P69/(1+0.1)+W69)/(VLOOKUP(A69,[1]选股结果!$A$2:$AY$3002,51,FALSE))</f>
        <v>0.850251016309715</v>
      </c>
      <c r="AD69" s="13"/>
      <c r="AE69" s="10">
        <f>AA69/VLOOKUP(A69,[1]选股结果!$A$2:$AX$3002,35,FALSE)</f>
        <v>1.57963682378831</v>
      </c>
      <c r="AF69" s="9">
        <f>(VLOOKUP(A69,[1]选股结果!$A$2:$AX$3002,7,FALSE)+VLOOKUP(A69,[1]选股结果!$A$2:$AX$3002,15,FALSE)+VLOOKUP(A69,[1]选股结果!$A$2:$AX$3002,16,FALSE)+VLOOKUP(A69,[1]选股结果!$A$2:$AX$3002,17,FALSE)+VLOOKUP(A69,[1]选股结果!$A$2:$AX$3002,18,FALSE))-(P69/(1+0.13)+W69)</f>
        <v>2823872454.55849</v>
      </c>
      <c r="AG69" s="9">
        <f t="shared" si="9"/>
        <v>1455342317.76151</v>
      </c>
      <c r="AH69" s="16">
        <f>AA69-VLOOKUP(A69,[2]选股结果!$A$2:$G$4900,7,FALSE)</f>
        <v>4279222221.48</v>
      </c>
    </row>
    <row r="70" spans="1:34">
      <c r="A70" s="5" t="s">
        <v>170</v>
      </c>
      <c r="B70" s="5" t="s">
        <v>171</v>
      </c>
      <c r="C70" s="6">
        <v>50434425085.34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1163054174.01</v>
      </c>
      <c r="O70" s="6">
        <v>551569390.53</v>
      </c>
      <c r="P70" s="6">
        <v>44590896502.94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2490251009.84</v>
      </c>
      <c r="X70" s="6">
        <v>1331511279.71</v>
      </c>
      <c r="Y70" s="9">
        <f t="shared" si="6"/>
        <v>50985994475.87</v>
      </c>
      <c r="Z70" s="9">
        <f t="shared" si="7"/>
        <v>48412658792.49</v>
      </c>
      <c r="AA70" s="9">
        <f t="shared" si="8"/>
        <v>2573335683.38</v>
      </c>
      <c r="AB70" s="10">
        <f>C70/(1+0.13)/VLOOKUP(A70,[1]选股结果!$A$2:$AX$3002,3,FALSE)</f>
        <v>0.888910963170743</v>
      </c>
      <c r="AC70" s="10">
        <f>(P70/(1+0.1)+W70)/(VLOOKUP(A70,[1]选股结果!$A$2:$AY$3002,51,FALSE))</f>
        <v>0.883094125488799</v>
      </c>
      <c r="AD70" s="13"/>
      <c r="AE70" s="10">
        <f>AA70/VLOOKUP(A70,[1]选股结果!$A$2:$AX$3002,35,FALSE)</f>
        <v>2.14104819599376</v>
      </c>
      <c r="AF70" s="9">
        <f>(VLOOKUP(A70,[1]选股结果!$A$2:$AX$3002,7,FALSE)+VLOOKUP(A70,[1]选股结果!$A$2:$AX$3002,15,FALSE)+VLOOKUP(A70,[1]选股结果!$A$2:$AX$3002,16,FALSE)+VLOOKUP(A70,[1]选股结果!$A$2:$AX$3002,17,FALSE)+VLOOKUP(A70,[1]选股结果!$A$2:$AX$3002,18,FALSE))-(P70/(1+0.13)+W70)</f>
        <v>6772270735.91593</v>
      </c>
      <c r="AG70" s="9">
        <f t="shared" si="9"/>
        <v>-4198935052.53593</v>
      </c>
      <c r="AH70" s="16">
        <f>AA70-VLOOKUP(A70,[2]选股结果!$A$2:$G$4900,7,FALSE)</f>
        <v>2574300069.2</v>
      </c>
    </row>
    <row r="71" spans="1:34">
      <c r="A71" s="5" t="s">
        <v>172</v>
      </c>
      <c r="B71" s="5" t="s">
        <v>173</v>
      </c>
      <c r="C71" s="6">
        <v>1193484545.48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259655231.62</v>
      </c>
      <c r="O71" s="6">
        <v>291631335.69</v>
      </c>
      <c r="P71" s="6">
        <v>1960830478.99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109899447.97</v>
      </c>
      <c r="X71" s="6">
        <v>418864053.19</v>
      </c>
      <c r="Y71" s="9">
        <f t="shared" si="6"/>
        <v>1485115881.17</v>
      </c>
      <c r="Z71" s="9">
        <f t="shared" si="7"/>
        <v>2489593980.15</v>
      </c>
      <c r="AA71" s="9">
        <f t="shared" si="8"/>
        <v>-1004478098.98</v>
      </c>
      <c r="AB71" s="10">
        <f>C71/(1+0.13)/VLOOKUP(A71,[1]选股结果!$A$2:$AX$3002,3,FALSE)</f>
        <v>1.09260426213903</v>
      </c>
      <c r="AC71" s="10">
        <f>(P71/(1+0.1)+W71)/(VLOOKUP(A71,[1]选股结果!$A$2:$AY$3002,51,FALSE))</f>
        <v>2.43944648358955</v>
      </c>
      <c r="AD71" s="13"/>
      <c r="AE71" s="10">
        <f>AA71/VLOOKUP(A71,[1]选股结果!$A$2:$AX$3002,35,FALSE)</f>
        <v>-6.2512331346168</v>
      </c>
      <c r="AF71" s="9">
        <f>(VLOOKUP(A71,[1]选股结果!$A$2:$AX$3002,7,FALSE)+VLOOKUP(A71,[1]选股结果!$A$2:$AX$3002,15,FALSE)+VLOOKUP(A71,[1]选股结果!$A$2:$AX$3002,16,FALSE)+VLOOKUP(A71,[1]选股结果!$A$2:$AX$3002,17,FALSE)+VLOOKUP(A71,[1]选股结果!$A$2:$AX$3002,18,FALSE))-(P71/(1+0.13)+W71)</f>
        <v>-1069368144.14558</v>
      </c>
      <c r="AG71" s="9">
        <f t="shared" si="9"/>
        <v>64890045.1655754</v>
      </c>
      <c r="AH71" s="16">
        <f>AA71-VLOOKUP(A71,[2]选股结果!$A$2:$G$4900,7,FALSE)</f>
        <v>-1004478098.98</v>
      </c>
    </row>
    <row r="72" spans="1:34">
      <c r="A72" s="5" t="s">
        <v>174</v>
      </c>
      <c r="B72" s="5" t="s">
        <v>175</v>
      </c>
      <c r="C72" s="6">
        <v>7380403047.79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303355503.9</v>
      </c>
      <c r="O72" s="6">
        <v>62856836.88</v>
      </c>
      <c r="P72" s="6">
        <v>5479320160.86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1092984475.15</v>
      </c>
      <c r="X72" s="6">
        <v>242454513.77</v>
      </c>
      <c r="Y72" s="9">
        <f t="shared" si="6"/>
        <v>7443259884.67</v>
      </c>
      <c r="Z72" s="9">
        <f t="shared" si="7"/>
        <v>6814759149.78</v>
      </c>
      <c r="AA72" s="9">
        <f t="shared" si="8"/>
        <v>628500734.889999</v>
      </c>
      <c r="AB72" s="10">
        <f>C72/(1+0.13)/VLOOKUP(A72,[1]选股结果!$A$2:$AX$3002,3,FALSE)</f>
        <v>0.698392974061292</v>
      </c>
      <c r="AC72" s="10">
        <f>(P72/(1+0.1)+W72)/(VLOOKUP(A72,[1]选股结果!$A$2:$AY$3002,51,FALSE))</f>
        <v>0.658185050585654</v>
      </c>
      <c r="AD72" s="13"/>
      <c r="AE72" s="10">
        <f>AA72/VLOOKUP(A72,[1]选股结果!$A$2:$AX$3002,35,FALSE)</f>
        <v>1.12389533510609</v>
      </c>
      <c r="AF72" s="9">
        <f>(VLOOKUP(A72,[1]选股结果!$A$2:$AX$3002,7,FALSE)+VLOOKUP(A72,[1]选股结果!$A$2:$AX$3002,15,FALSE)+VLOOKUP(A72,[1]选股结果!$A$2:$AX$3002,16,FALSE)+VLOOKUP(A72,[1]选股结果!$A$2:$AX$3002,17,FALSE)+VLOOKUP(A72,[1]选股结果!$A$2:$AX$3002,18,FALSE))-(P72/(1+0.13)+W72)</f>
        <v>3286747847.95363</v>
      </c>
      <c r="AG72" s="9">
        <f t="shared" si="9"/>
        <v>-2658247113.06363</v>
      </c>
      <c r="AH72" s="16">
        <f>AA72-VLOOKUP(A72,[2]选股结果!$A$2:$G$4900,7,FALSE)</f>
        <v>629065798.089999</v>
      </c>
    </row>
    <row r="73" spans="1:34">
      <c r="A73" s="5" t="s">
        <v>176</v>
      </c>
      <c r="B73" s="5" t="s">
        <v>177</v>
      </c>
      <c r="C73" s="6">
        <v>30095824335.94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5323427462.73</v>
      </c>
      <c r="O73" s="6">
        <v>63528889676.14</v>
      </c>
      <c r="P73" s="6">
        <v>30058596993.27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1466497051.83</v>
      </c>
      <c r="X73" s="6">
        <v>65729323334.13</v>
      </c>
      <c r="Y73" s="9">
        <f t="shared" si="6"/>
        <v>93624714012.08</v>
      </c>
      <c r="Z73" s="9">
        <f t="shared" si="7"/>
        <v>97254417379.23</v>
      </c>
      <c r="AA73" s="9">
        <f t="shared" si="8"/>
        <v>-3629703367.14999</v>
      </c>
      <c r="AB73" s="10">
        <f>C73/(1+0.13)/VLOOKUP(A73,[1]选股结果!$A$2:$AX$3002,3,FALSE)</f>
        <v>1.20356698796651</v>
      </c>
      <c r="AC73" s="10">
        <f>(P73/(1+0.1)+W73)/(VLOOKUP(A73,[1]选股结果!$A$2:$AY$3002,51,FALSE))</f>
        <v>1.59632819737188</v>
      </c>
      <c r="AD73" s="13"/>
      <c r="AE73" s="10">
        <f>AA73/VLOOKUP(A73,[1]选股结果!$A$2:$AX$3002,35,FALSE)</f>
        <v>-2.00196143404546</v>
      </c>
      <c r="AF73" s="9">
        <f>(VLOOKUP(A73,[1]选股结果!$A$2:$AX$3002,7,FALSE)+VLOOKUP(A73,[1]选股结果!$A$2:$AX$3002,15,FALSE)+VLOOKUP(A73,[1]选股结果!$A$2:$AX$3002,16,FALSE)+VLOOKUP(A73,[1]选股结果!$A$2:$AX$3002,17,FALSE)+VLOOKUP(A73,[1]选股结果!$A$2:$AX$3002,18,FALSE))-(P73/(1+0.13)+W73)</f>
        <v>-10030324411.7083</v>
      </c>
      <c r="AG73" s="9">
        <f t="shared" si="9"/>
        <v>6400621044.55833</v>
      </c>
      <c r="AH73" s="16">
        <f>AA73-VLOOKUP(A73,[2]选股结果!$A$2:$G$4900,7,FALSE)</f>
        <v>-3629433006.36999</v>
      </c>
    </row>
    <row r="74" spans="1:34">
      <c r="A74" s="5" t="s">
        <v>178</v>
      </c>
      <c r="B74" s="5" t="s">
        <v>179</v>
      </c>
      <c r="C74" s="6">
        <v>23878730913.43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696298700.02</v>
      </c>
      <c r="O74" s="6">
        <v>1526234083.41</v>
      </c>
      <c r="P74" s="6">
        <v>23084098911.5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2858835439.42</v>
      </c>
      <c r="X74" s="6">
        <v>1326759227.88</v>
      </c>
      <c r="Y74" s="9">
        <f t="shared" si="6"/>
        <v>25404964996.84</v>
      </c>
      <c r="Z74" s="9">
        <f t="shared" si="7"/>
        <v>27269693578.8</v>
      </c>
      <c r="AA74" s="9">
        <f t="shared" si="8"/>
        <v>-1864728581.96</v>
      </c>
      <c r="AB74" s="10">
        <f>C74/(1+0.13)/VLOOKUP(A74,[1]选股结果!$A$2:$AX$3002,3,FALSE)</f>
        <v>0.756724356376754</v>
      </c>
      <c r="AC74" s="10">
        <f>(P74/(1+0.1)+W74)/(VLOOKUP(A74,[1]选股结果!$A$2:$AY$3002,51,FALSE))</f>
        <v>0.882910093074441</v>
      </c>
      <c r="AD74" s="13"/>
      <c r="AE74" s="10">
        <f>AA74/VLOOKUP(A74,[1]选股结果!$A$2:$AX$3002,35,FALSE)</f>
        <v>-4.51033766181215</v>
      </c>
      <c r="AF74" s="9">
        <f>(VLOOKUP(A74,[1]选股结果!$A$2:$AX$3002,7,FALSE)+VLOOKUP(A74,[1]选股结果!$A$2:$AX$3002,15,FALSE)+VLOOKUP(A74,[1]选股结果!$A$2:$AX$3002,16,FALSE)+VLOOKUP(A74,[1]选股结果!$A$2:$AX$3002,17,FALSE)+VLOOKUP(A74,[1]选股结果!$A$2:$AX$3002,18,FALSE))-(P74/(1+0.13)+W74)</f>
        <v>3719336001.14832</v>
      </c>
      <c r="AG74" s="9">
        <f t="shared" si="9"/>
        <v>-5584064583.10832</v>
      </c>
      <c r="AH74" s="16">
        <f>AA74-VLOOKUP(A74,[2]选股结果!$A$2:$G$4900,7,FALSE)</f>
        <v>-1849724457.96</v>
      </c>
    </row>
    <row r="75" spans="1:34">
      <c r="A75" s="5" t="s">
        <v>180</v>
      </c>
      <c r="B75" s="5" t="s">
        <v>181</v>
      </c>
      <c r="C75" s="6">
        <v>94658111884.28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708690370.72</v>
      </c>
      <c r="O75" s="6">
        <v>122212362.92</v>
      </c>
      <c r="P75" s="6">
        <v>91884200565.64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996239315.93</v>
      </c>
      <c r="X75" s="6">
        <v>974909887.67</v>
      </c>
      <c r="Y75" s="9">
        <f t="shared" si="6"/>
        <v>94780324247.2</v>
      </c>
      <c r="Z75" s="9">
        <f t="shared" si="7"/>
        <v>93855349769.24</v>
      </c>
      <c r="AA75" s="9">
        <f t="shared" si="8"/>
        <v>924974477.960007</v>
      </c>
      <c r="AB75" s="10">
        <f>C75/(1+0.13)/VLOOKUP(A75,[1]选股结果!$A$2:$AX$3002,3,FALSE)</f>
        <v>0.97392931434195</v>
      </c>
      <c r="AC75" s="10">
        <f>(P75/(1+0.1)+W75)/(VLOOKUP(A75,[1]选股结果!$A$2:$AY$3002,51,FALSE))</f>
        <v>0.996595441304113</v>
      </c>
      <c r="AD75" s="13"/>
      <c r="AE75" s="10">
        <f>AA75/VLOOKUP(A75,[1]选股结果!$A$2:$AX$3002,35,FALSE)</f>
        <v>52.1048831604527</v>
      </c>
      <c r="AF75" s="9">
        <f>(VLOOKUP(A75,[1]选股结果!$A$2:$AX$3002,7,FALSE)+VLOOKUP(A75,[1]选股结果!$A$2:$AX$3002,15,FALSE)+VLOOKUP(A75,[1]选股结果!$A$2:$AX$3002,16,FALSE)+VLOOKUP(A75,[1]选股结果!$A$2:$AX$3002,17,FALSE)+VLOOKUP(A75,[1]选股结果!$A$2:$AX$3002,18,FALSE))-(P75/(1+0.13)+W75)</f>
        <v>2506400959.23001</v>
      </c>
      <c r="AG75" s="9">
        <f t="shared" si="9"/>
        <v>-1581426481.27</v>
      </c>
      <c r="AH75" s="16">
        <f>AA75-VLOOKUP(A75,[2]选股结果!$A$2:$G$4900,7,FALSE)</f>
        <v>925236134.830007</v>
      </c>
    </row>
    <row r="76" spans="1:34">
      <c r="A76" s="5" t="s">
        <v>182</v>
      </c>
      <c r="B76" s="5" t="s">
        <v>183</v>
      </c>
      <c r="C76" s="6">
        <v>17285134580.78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1684772491.92</v>
      </c>
      <c r="O76" s="6">
        <v>210363379.41</v>
      </c>
      <c r="P76" s="6">
        <v>6461680044.8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7048814419.07</v>
      </c>
      <c r="X76" s="6">
        <v>197554078.58</v>
      </c>
      <c r="Y76" s="9">
        <f t="shared" si="6"/>
        <v>17495497960.19</v>
      </c>
      <c r="Z76" s="9">
        <f t="shared" si="7"/>
        <v>13708048542.45</v>
      </c>
      <c r="AA76" s="9">
        <f t="shared" si="8"/>
        <v>3787449417.74</v>
      </c>
      <c r="AB76" s="10">
        <f>C76/(1+0.13)/VLOOKUP(A76,[1]选股结果!$A$2:$AX$3002,3,FALSE)</f>
        <v>0.883418916217718</v>
      </c>
      <c r="AC76" s="10">
        <f>(P76/(1+0.1)+W76)/(VLOOKUP(A76,[1]选股结果!$A$2:$AY$3002,51,FALSE))</f>
        <v>0.812507154128391</v>
      </c>
      <c r="AD76" s="13"/>
      <c r="AE76" s="10">
        <f>AA76/VLOOKUP(A76,[1]选股结果!$A$2:$AX$3002,35,FALSE)</f>
        <v>6.40348091054892</v>
      </c>
      <c r="AF76" s="9">
        <f>(VLOOKUP(A76,[1]选股结果!$A$2:$AX$3002,7,FALSE)+VLOOKUP(A76,[1]选股结果!$A$2:$AX$3002,15,FALSE)+VLOOKUP(A76,[1]选股结果!$A$2:$AX$3002,16,FALSE)+VLOOKUP(A76,[1]选股结果!$A$2:$AX$3002,17,FALSE)+VLOOKUP(A76,[1]选股结果!$A$2:$AX$3002,18,FALSE))-(P76/(1+0.13)+W76)</f>
        <v>3138060308.73823</v>
      </c>
      <c r="AG76" s="9">
        <f t="shared" si="9"/>
        <v>649389109.00177</v>
      </c>
      <c r="AH76" s="16">
        <f>AA76-VLOOKUP(A76,[2]选股结果!$A$2:$G$4900,7,FALSE)</f>
        <v>3798142394.49</v>
      </c>
    </row>
    <row r="77" spans="1:34">
      <c r="A77" s="5" t="s">
        <v>184</v>
      </c>
      <c r="B77" s="5" t="s">
        <v>185</v>
      </c>
      <c r="C77" s="6">
        <v>1377875723.73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1137401902.85</v>
      </c>
      <c r="O77" s="6">
        <v>143147341.37</v>
      </c>
      <c r="P77" s="6">
        <v>374873296.66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96737928.58</v>
      </c>
      <c r="X77" s="6">
        <v>211458057</v>
      </c>
      <c r="Y77" s="9">
        <f t="shared" si="6"/>
        <v>1521023065.1</v>
      </c>
      <c r="Z77" s="9">
        <f t="shared" si="7"/>
        <v>683069282.24</v>
      </c>
      <c r="AA77" s="9">
        <f t="shared" si="8"/>
        <v>837953782.86</v>
      </c>
      <c r="AB77" s="10">
        <f>C77/(1+0.13)/VLOOKUP(A77,[1]选股结果!$A$2:$AX$3002,3,FALSE)</f>
        <v>1.47674274020358</v>
      </c>
      <c r="AC77" s="10">
        <f>(P77/(1+0.1)+W77)/(VLOOKUP(A77,[1]选股结果!$A$2:$AY$3002,51,FALSE))</f>
        <v>0.726156689419752</v>
      </c>
      <c r="AD77" s="13"/>
      <c r="AE77" s="10">
        <f>AA77/VLOOKUP(A77,[1]选股结果!$A$2:$AX$3002,35,FALSE)</f>
        <v>4.33102234461417</v>
      </c>
      <c r="AF77" s="9">
        <f>(VLOOKUP(A77,[1]选股结果!$A$2:$AX$3002,7,FALSE)+VLOOKUP(A77,[1]选股结果!$A$2:$AX$3002,15,FALSE)+VLOOKUP(A77,[1]选股结果!$A$2:$AX$3002,16,FALSE)+VLOOKUP(A77,[1]选股结果!$A$2:$AX$3002,17,FALSE)+VLOOKUP(A77,[1]选股结果!$A$2:$AX$3002,18,FALSE))-(P77/(1+0.13)+W77)</f>
        <v>174046678.819911</v>
      </c>
      <c r="AG77" s="9">
        <f t="shared" si="9"/>
        <v>663907104.040089</v>
      </c>
      <c r="AH77" s="16">
        <f>AA77-VLOOKUP(A77,[2]选股结果!$A$2:$G$4900,7,FALSE)</f>
        <v>837953782.86</v>
      </c>
    </row>
    <row r="78" spans="1:34">
      <c r="A78" s="5" t="s">
        <v>186</v>
      </c>
      <c r="B78" s="5" t="s">
        <v>187</v>
      </c>
      <c r="C78" s="6">
        <v>675897196.2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19725145.83</v>
      </c>
      <c r="O78" s="6">
        <v>128451714.39</v>
      </c>
      <c r="P78" s="6">
        <v>527469088.56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122280677.58</v>
      </c>
      <c r="X78" s="6">
        <v>45930953.36</v>
      </c>
      <c r="Y78" s="9">
        <f t="shared" si="6"/>
        <v>804348910.59</v>
      </c>
      <c r="Z78" s="9">
        <f t="shared" si="7"/>
        <v>695680719.5</v>
      </c>
      <c r="AA78" s="9">
        <f t="shared" si="8"/>
        <v>108668191.09</v>
      </c>
      <c r="AB78" s="10">
        <f>C78/(1+0.13)/VLOOKUP(A78,[1]选股结果!$A$2:$AX$3002,3,FALSE)</f>
        <v>1.01525325073791</v>
      </c>
      <c r="AC78" s="10">
        <f>(P78/(1+0.1)+W78)/(VLOOKUP(A78,[1]选股结果!$A$2:$AY$3002,51,FALSE))</f>
        <v>0.896105127391248</v>
      </c>
      <c r="AD78" s="13"/>
      <c r="AE78" s="10">
        <f>AA78/VLOOKUP(A78,[1]选股结果!$A$2:$AX$3002,35,FALSE)</f>
        <v>-1.96832675848362</v>
      </c>
      <c r="AF78" s="9">
        <f>(VLOOKUP(A78,[1]选股结果!$A$2:$AX$3002,7,FALSE)+VLOOKUP(A78,[1]选股结果!$A$2:$AX$3002,15,FALSE)+VLOOKUP(A78,[1]选股结果!$A$2:$AX$3002,16,FALSE)+VLOOKUP(A78,[1]选股结果!$A$2:$AX$3002,17,FALSE)+VLOOKUP(A78,[1]选股结果!$A$2:$AX$3002,18,FALSE))-(P78/(1+0.13)+W78)</f>
        <v>82503311.1646017</v>
      </c>
      <c r="AG78" s="9">
        <f t="shared" si="9"/>
        <v>26164879.9253983</v>
      </c>
      <c r="AH78" s="16">
        <f>AA78-VLOOKUP(A78,[2]选股结果!$A$2:$G$4900,7,FALSE)</f>
        <v>109642890.83</v>
      </c>
    </row>
    <row r="79" spans="1:34">
      <c r="A79" s="5" t="s">
        <v>188</v>
      </c>
      <c r="B79" s="5" t="s">
        <v>189</v>
      </c>
      <c r="C79" s="6">
        <v>3252619604.71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47315277.68</v>
      </c>
      <c r="O79" s="6">
        <v>79022380.95</v>
      </c>
      <c r="P79" s="6">
        <v>2989255879.34</v>
      </c>
      <c r="Q79" s="6">
        <v>399200000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46021169.52</v>
      </c>
      <c r="X79" s="6">
        <v>142466266.98</v>
      </c>
      <c r="Y79" s="9">
        <f t="shared" si="6"/>
        <v>3331641985.66</v>
      </c>
      <c r="Z79" s="9">
        <f t="shared" si="7"/>
        <v>3576943315.84</v>
      </c>
      <c r="AA79" s="9">
        <f t="shared" si="8"/>
        <v>-245301330.18</v>
      </c>
      <c r="AB79" s="10">
        <f>C79/(1+0.13)/VLOOKUP(A79,[1]选股结果!$A$2:$AX$3002,3,FALSE)</f>
        <v>0.9974760039984</v>
      </c>
      <c r="AC79" s="10">
        <f>(P79/(1+0.1)+W79)/(VLOOKUP(A79,[1]选股结果!$A$2:$AY$3002,51,FALSE))</f>
        <v>0.99472142297556</v>
      </c>
      <c r="AD79" s="13"/>
      <c r="AE79" s="10">
        <f>AA79/VLOOKUP(A79,[1]选股结果!$A$2:$AX$3002,35,FALSE)</f>
        <v>0.729022196040318</v>
      </c>
      <c r="AF79" s="9">
        <f>(VLOOKUP(A79,[1]选股结果!$A$2:$AX$3002,7,FALSE)+VLOOKUP(A79,[1]选股结果!$A$2:$AX$3002,15,FALSE)+VLOOKUP(A79,[1]选股结果!$A$2:$AX$3002,16,FALSE)+VLOOKUP(A79,[1]选股结果!$A$2:$AX$3002,17,FALSE)+VLOOKUP(A79,[1]选股结果!$A$2:$AX$3002,18,FALSE))-(P79/(1+0.13)+W79)</f>
        <v>86811056.9533629</v>
      </c>
      <c r="AG79" s="9">
        <f t="shared" si="9"/>
        <v>-332112387.133363</v>
      </c>
      <c r="AH79" s="16">
        <f>AA79-VLOOKUP(A79,[2]选股结果!$A$2:$G$4900,7,FALSE)</f>
        <v>-245303777.85</v>
      </c>
    </row>
    <row r="80" spans="1:34">
      <c r="A80" s="5" t="s">
        <v>190</v>
      </c>
      <c r="B80" s="5" t="s">
        <v>191</v>
      </c>
      <c r="C80" s="6">
        <v>110674664000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3769133000</v>
      </c>
      <c r="O80" s="6">
        <v>4675839000</v>
      </c>
      <c r="P80" s="6">
        <v>88389141000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8752290000</v>
      </c>
      <c r="X80" s="6">
        <v>3457124000</v>
      </c>
      <c r="Y80" s="9">
        <f t="shared" si="6"/>
        <v>115350503000</v>
      </c>
      <c r="Z80" s="9">
        <f t="shared" si="7"/>
        <v>100598555000</v>
      </c>
      <c r="AA80" s="9">
        <f t="shared" si="8"/>
        <v>14751948000</v>
      </c>
      <c r="AB80" s="10">
        <f>C80/(1+0.13)/VLOOKUP(A80,[1]选股结果!$A$2:$AX$3002,3,FALSE)</f>
        <v>0.828317606087993</v>
      </c>
      <c r="AC80" s="10">
        <f>(P80/(1+0.1)+W80)/(VLOOKUP(A80,[1]选股结果!$A$2:$AY$3002,51,FALSE))</f>
        <v>0.852090428301496</v>
      </c>
      <c r="AD80" s="13"/>
      <c r="AE80" s="10">
        <f>AA80/VLOOKUP(A80,[1]选股结果!$A$2:$AX$3002,35,FALSE)</f>
        <v>1.53976660638189</v>
      </c>
      <c r="AF80" s="9">
        <f>(VLOOKUP(A80,[1]选股结果!$A$2:$AX$3002,7,FALSE)+VLOOKUP(A80,[1]选股结果!$A$2:$AX$3002,15,FALSE)+VLOOKUP(A80,[1]选股结果!$A$2:$AX$3002,16,FALSE)+VLOOKUP(A80,[1]选股结果!$A$2:$AX$3002,17,FALSE)+VLOOKUP(A80,[1]选股结果!$A$2:$AX$3002,18,FALSE))-(P80/(1+0.13)+W80)</f>
        <v>17600703238.938</v>
      </c>
      <c r="AG80" s="9">
        <f t="shared" si="9"/>
        <v>-2848755238.93805</v>
      </c>
      <c r="AH80" s="16">
        <f>AA80-VLOOKUP(A80,[2]选股结果!$A$2:$G$4900,7,FALSE)</f>
        <v>14878061000</v>
      </c>
    </row>
    <row r="81" spans="1:34">
      <c r="A81" s="5" t="s">
        <v>192</v>
      </c>
      <c r="B81" s="5" t="s">
        <v>193</v>
      </c>
      <c r="C81" s="6">
        <v>2958154085.93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46464179.48</v>
      </c>
      <c r="O81" s="6">
        <v>33288035.8</v>
      </c>
      <c r="P81" s="6">
        <v>2396263140.74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74995181.77</v>
      </c>
      <c r="X81" s="6">
        <v>175243462.37</v>
      </c>
      <c r="Y81" s="9">
        <f t="shared" si="6"/>
        <v>2991442121.73</v>
      </c>
      <c r="Z81" s="9">
        <f t="shared" si="7"/>
        <v>2646501784.88</v>
      </c>
      <c r="AA81" s="9">
        <f t="shared" si="8"/>
        <v>344940336.85</v>
      </c>
      <c r="AB81" s="10">
        <f>C81/(1+0.13)/VLOOKUP(A81,[1]选股结果!$A$2:$AX$3002,3,FALSE)</f>
        <v>0.929654963924569</v>
      </c>
      <c r="AC81" s="10">
        <f>(P81/(1+0.1)+W81)/(VLOOKUP(A81,[1]选股结果!$A$2:$AY$3002,51,FALSE))</f>
        <v>0.889601572141597</v>
      </c>
      <c r="AD81" s="13"/>
      <c r="AE81" s="10">
        <f>AA81/VLOOKUP(A81,[1]选股结果!$A$2:$AX$3002,35,FALSE)</f>
        <v>-1.76788985833602</v>
      </c>
      <c r="AF81" s="9">
        <f>(VLOOKUP(A81,[1]选股结果!$A$2:$AX$3002,7,FALSE)+VLOOKUP(A81,[1]选股结果!$A$2:$AX$3002,15,FALSE)+VLOOKUP(A81,[1]选股结果!$A$2:$AX$3002,16,FALSE)+VLOOKUP(A81,[1]选股结果!$A$2:$AX$3002,17,FALSE)+VLOOKUP(A81,[1]选股结果!$A$2:$AX$3002,18,FALSE))-(P81/(1+0.13)+W81)</f>
        <v>337480284.19761</v>
      </c>
      <c r="AG81" s="9">
        <f t="shared" si="9"/>
        <v>7460052.65238965</v>
      </c>
      <c r="AH81" s="16">
        <f>AA81-VLOOKUP(A81,[2]选股结果!$A$2:$G$4900,7,FALSE)</f>
        <v>344940336.85</v>
      </c>
    </row>
    <row r="82" spans="1:34">
      <c r="A82" s="5" t="s">
        <v>194</v>
      </c>
      <c r="B82" s="5" t="s">
        <v>195</v>
      </c>
      <c r="C82" s="6">
        <v>6883286157.22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1807445324.11</v>
      </c>
      <c r="O82" s="6">
        <v>161216420.18</v>
      </c>
      <c r="P82" s="6">
        <v>4374189437.36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417648013.19</v>
      </c>
      <c r="X82" s="6">
        <v>715662849.23</v>
      </c>
      <c r="Y82" s="9">
        <f t="shared" si="6"/>
        <v>7044502577.4</v>
      </c>
      <c r="Z82" s="9">
        <f t="shared" si="7"/>
        <v>5507500299.78</v>
      </c>
      <c r="AA82" s="9">
        <f t="shared" si="8"/>
        <v>1537002277.62</v>
      </c>
      <c r="AB82" s="10">
        <f>C82/(1+0.13)/VLOOKUP(A82,[1]选股结果!$A$2:$AX$3002,3,FALSE)</f>
        <v>1.01488177691558</v>
      </c>
      <c r="AC82" s="10">
        <f>(P82/(1+0.1)+W82)/(VLOOKUP(A82,[1]选股结果!$A$2:$AY$3002,51,FALSE))</f>
        <v>0.816005063536922</v>
      </c>
      <c r="AD82" s="13"/>
      <c r="AE82" s="10">
        <f>AA82/VLOOKUP(A82,[1]选股结果!$A$2:$AX$3002,35,FALSE)</f>
        <v>7.19040313719801</v>
      </c>
      <c r="AF82" s="9">
        <f>(VLOOKUP(A82,[1]选股结果!$A$2:$AX$3002,7,FALSE)+VLOOKUP(A82,[1]选股结果!$A$2:$AX$3002,15,FALSE)+VLOOKUP(A82,[1]选股结果!$A$2:$AX$3002,16,FALSE)+VLOOKUP(A82,[1]选股结果!$A$2:$AX$3002,17,FALSE)+VLOOKUP(A82,[1]选股结果!$A$2:$AX$3002,18,FALSE))-(P82/(1+0.13)+W82)</f>
        <v>1096383714.09159</v>
      </c>
      <c r="AG82" s="9">
        <f t="shared" si="9"/>
        <v>440618563.528407</v>
      </c>
      <c r="AH82" s="16">
        <f>AA82-VLOOKUP(A82,[2]选股结果!$A$2:$G$4900,7,FALSE)</f>
        <v>1537467069.99</v>
      </c>
    </row>
    <row r="83" spans="1:34">
      <c r="A83" s="5" t="s">
        <v>196</v>
      </c>
      <c r="B83" s="5" t="s">
        <v>197</v>
      </c>
      <c r="C83" s="6">
        <v>1666106504.72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49537771.43</v>
      </c>
      <c r="O83" s="6">
        <v>72639079.51</v>
      </c>
      <c r="P83" s="6">
        <v>1386893620.51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189814822.46</v>
      </c>
      <c r="X83" s="6">
        <v>189107313.26</v>
      </c>
      <c r="Y83" s="9">
        <f t="shared" si="6"/>
        <v>1738745584.23</v>
      </c>
      <c r="Z83" s="9">
        <f t="shared" si="7"/>
        <v>1765815756.23</v>
      </c>
      <c r="AA83" s="9">
        <f t="shared" si="8"/>
        <v>-27070172</v>
      </c>
      <c r="AB83" s="10">
        <f>C83/(1+0.13)/VLOOKUP(A83,[1]选股结果!$A$2:$AX$3002,3,FALSE)</f>
        <v>0.881684334187888</v>
      </c>
      <c r="AC83" s="10">
        <f>(P83/(1+0.1)+W83)/(VLOOKUP(A83,[1]选股结果!$A$2:$AY$3002,51,FALSE))</f>
        <v>0.924470008309526</v>
      </c>
      <c r="AD83" s="13"/>
      <c r="AE83" s="10">
        <f>AA83/VLOOKUP(A83,[1]选股结果!$A$2:$AX$3002,35,FALSE)</f>
        <v>-0.275132903014005</v>
      </c>
      <c r="AF83" s="9">
        <f>(VLOOKUP(A83,[1]选股结果!$A$2:$AX$3002,7,FALSE)+VLOOKUP(A83,[1]选股结果!$A$2:$AX$3002,15,FALSE)+VLOOKUP(A83,[1]选股结果!$A$2:$AX$3002,16,FALSE)+VLOOKUP(A83,[1]选股结果!$A$2:$AX$3002,17,FALSE)+VLOOKUP(A83,[1]选股结果!$A$2:$AX$3002,18,FALSE))-(P83/(1+0.13)+W83)</f>
        <v>151990380.513009</v>
      </c>
      <c r="AG83" s="9">
        <f t="shared" si="9"/>
        <v>-179060552.513009</v>
      </c>
      <c r="AH83" s="16">
        <f>AA83-VLOOKUP(A83,[2]选股结果!$A$2:$G$4900,7,FALSE)</f>
        <v>-27072227.96</v>
      </c>
    </row>
    <row r="84" spans="1:34">
      <c r="A84" s="5" t="s">
        <v>198</v>
      </c>
      <c r="B84" s="5" t="s">
        <v>199</v>
      </c>
      <c r="C84" s="6">
        <v>3729619086.39</v>
      </c>
      <c r="D84" s="6">
        <v>0</v>
      </c>
      <c r="E84" s="6">
        <v>0</v>
      </c>
      <c r="F84" s="6">
        <v>0</v>
      </c>
      <c r="G84" s="6">
        <v>3931968834.72</v>
      </c>
      <c r="H84" s="6">
        <v>0</v>
      </c>
      <c r="I84" s="6">
        <v>0</v>
      </c>
      <c r="J84" s="6">
        <v>3531021070.9</v>
      </c>
      <c r="K84" s="6">
        <v>1387951164.74</v>
      </c>
      <c r="L84" s="6">
        <v>-979494641.46</v>
      </c>
      <c r="M84" s="6">
        <v>0</v>
      </c>
      <c r="N84" s="6">
        <v>969320574.72</v>
      </c>
      <c r="O84" s="6">
        <v>6576294738.5</v>
      </c>
      <c r="P84" s="6">
        <v>510703864.5</v>
      </c>
      <c r="Q84" s="6">
        <v>-741262654.37</v>
      </c>
      <c r="R84" s="6">
        <v>0</v>
      </c>
      <c r="S84" s="6">
        <v>2366771911.22</v>
      </c>
      <c r="T84" s="6">
        <v>0</v>
      </c>
      <c r="U84" s="6">
        <v>1012782767.85</v>
      </c>
      <c r="V84" s="6">
        <v>0</v>
      </c>
      <c r="W84" s="6">
        <v>2418765319.13</v>
      </c>
      <c r="X84" s="6">
        <v>7314516275.05</v>
      </c>
      <c r="Y84" s="9">
        <f t="shared" si="6"/>
        <v>18177360253.79</v>
      </c>
      <c r="Z84" s="9">
        <f t="shared" si="7"/>
        <v>12882277483.38</v>
      </c>
      <c r="AA84" s="9">
        <f t="shared" si="8"/>
        <v>5295082770.41</v>
      </c>
      <c r="AB84" s="10">
        <f>C84/(1+0.13)/VLOOKUP(A84,[1]选股结果!$A$2:$AX$3002,3,FALSE)</f>
        <v>0.523387608601849</v>
      </c>
      <c r="AC84" s="10">
        <f>(P84/(1+0.1)+W84)/(VLOOKUP(A84,[1]选股结果!$A$2:$AY$3002,51,FALSE))</f>
        <v>0.391768536250412</v>
      </c>
      <c r="AD84" s="13"/>
      <c r="AE84" s="10">
        <f>AA84/VLOOKUP(A84,[1]选股结果!$A$2:$AX$3002,35,FALSE)</f>
        <v>-0.862800782043088</v>
      </c>
      <c r="AF84" s="9">
        <f>(VLOOKUP(A84,[1]选股结果!$A$2:$AX$3002,7,FALSE)+VLOOKUP(A84,[1]选股结果!$A$2:$AX$3002,15,FALSE)+VLOOKUP(A84,[1]选股结果!$A$2:$AX$3002,16,FALSE)+VLOOKUP(A84,[1]选股结果!$A$2:$AX$3002,17,FALSE)+VLOOKUP(A84,[1]选股结果!$A$2:$AX$3002,18,FALSE))-(P84/(1+0.13)+W84)</f>
        <v>4488327499.38363</v>
      </c>
      <c r="AG84" s="9">
        <f t="shared" si="9"/>
        <v>806755271.026372</v>
      </c>
      <c r="AH84" s="16">
        <f>AA84-VLOOKUP(A84,[2]选股结果!$A$2:$G$4900,7,FALSE)</f>
        <v>5294671941.49</v>
      </c>
    </row>
    <row r="85" spans="1:34">
      <c r="A85" s="5" t="s">
        <v>200</v>
      </c>
      <c r="B85" s="5" t="s">
        <v>201</v>
      </c>
      <c r="C85" s="6">
        <v>4926822091.51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1105016445.13</v>
      </c>
      <c r="O85" s="6">
        <v>73563605.99</v>
      </c>
      <c r="P85" s="6">
        <v>1362815422.23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232235134.04</v>
      </c>
      <c r="X85" s="6">
        <v>1617484904.79</v>
      </c>
      <c r="Y85" s="9">
        <f t="shared" si="6"/>
        <v>5000385697.5</v>
      </c>
      <c r="Z85" s="9">
        <f t="shared" si="7"/>
        <v>3212535461.06</v>
      </c>
      <c r="AA85" s="9">
        <f t="shared" si="8"/>
        <v>1787850236.44</v>
      </c>
      <c r="AB85" s="10">
        <f>C85/(1+0.13)/VLOOKUP(A85,[1]选股结果!$A$2:$AX$3002,3,FALSE)</f>
        <v>1.51375561674285</v>
      </c>
      <c r="AC85" s="10">
        <f>(P85/(1+0.1)+W85)/(VLOOKUP(A85,[1]选股结果!$A$2:$AY$3002,51,FALSE))</f>
        <v>0.651773445994888</v>
      </c>
      <c r="AD85" s="13"/>
      <c r="AE85" s="10">
        <f>AA85/VLOOKUP(A85,[1]选股结果!$A$2:$AX$3002,35,FALSE)</f>
        <v>4.67762507876751</v>
      </c>
      <c r="AF85" s="9">
        <f>(VLOOKUP(A85,[1]选股结果!$A$2:$AX$3002,7,FALSE)+VLOOKUP(A85,[1]选股结果!$A$2:$AX$3002,15,FALSE)+VLOOKUP(A85,[1]选股结果!$A$2:$AX$3002,16,FALSE)+VLOOKUP(A85,[1]选股结果!$A$2:$AX$3002,17,FALSE)+VLOOKUP(A85,[1]选股结果!$A$2:$AX$3002,18,FALSE))-(P85/(1+0.13)+W85)</f>
        <v>818895503.893805</v>
      </c>
      <c r="AG85" s="9">
        <f t="shared" si="9"/>
        <v>968954732.546195</v>
      </c>
      <c r="AH85" s="16">
        <f>AA85-VLOOKUP(A85,[2]选股结果!$A$2:$G$4900,7,FALSE)</f>
        <v>1754704578.79</v>
      </c>
    </row>
    <row r="86" spans="1:34">
      <c r="A86" s="5" t="s">
        <v>202</v>
      </c>
      <c r="B86" s="5" t="s">
        <v>203</v>
      </c>
      <c r="C86" s="6">
        <v>13341031747.78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173181591.81</v>
      </c>
      <c r="O86" s="6">
        <v>198651606.69</v>
      </c>
      <c r="P86" s="6">
        <v>12402929600.47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954478973.81</v>
      </c>
      <c r="X86" s="6">
        <v>244754960.82</v>
      </c>
      <c r="Y86" s="9">
        <f t="shared" si="6"/>
        <v>13539683354.47</v>
      </c>
      <c r="Z86" s="9">
        <f t="shared" si="7"/>
        <v>13602163535.1</v>
      </c>
      <c r="AA86" s="9">
        <f t="shared" si="8"/>
        <v>-62480180.6299973</v>
      </c>
      <c r="AB86" s="10">
        <f>C86/(1+0.13)/VLOOKUP(A86,[1]选股结果!$A$2:$AX$3002,3,FALSE)</f>
        <v>0.935362130353431</v>
      </c>
      <c r="AC86" s="10">
        <f>(P86/(1+0.1)+W86)/(VLOOKUP(A86,[1]选股结果!$A$2:$AY$3002,51,FALSE))</f>
        <v>1.01582998759507</v>
      </c>
      <c r="AD86" s="13"/>
      <c r="AE86" s="10">
        <f>AA86/VLOOKUP(A86,[1]选股结果!$A$2:$AX$3002,35,FALSE)</f>
        <v>-0.133881516674042</v>
      </c>
      <c r="AF86" s="9">
        <f>(VLOOKUP(A86,[1]选股结果!$A$2:$AX$3002,7,FALSE)+VLOOKUP(A86,[1]选股结果!$A$2:$AX$3002,15,FALSE)+VLOOKUP(A86,[1]选股结果!$A$2:$AX$3002,16,FALSE)+VLOOKUP(A86,[1]选股结果!$A$2:$AX$3002,17,FALSE)+VLOOKUP(A86,[1]选股结果!$A$2:$AX$3002,18,FALSE))-(P86/(1+0.13)+W86)</f>
        <v>108764876.018763</v>
      </c>
      <c r="AG86" s="9">
        <f t="shared" si="9"/>
        <v>-171245056.64876</v>
      </c>
      <c r="AH86" s="16">
        <f>AA86-VLOOKUP(A86,[2]选股结果!$A$2:$G$4900,7,FALSE)</f>
        <v>-65961995.4299973</v>
      </c>
    </row>
    <row r="87" spans="1:34">
      <c r="A87" s="5" t="s">
        <v>204</v>
      </c>
      <c r="B87" s="5" t="s">
        <v>205</v>
      </c>
      <c r="C87" s="6">
        <v>25031241042.64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990602695.5</v>
      </c>
      <c r="O87" s="6">
        <v>930003013.41</v>
      </c>
      <c r="P87" s="6">
        <v>18126532362.98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2755861340.4</v>
      </c>
      <c r="X87" s="6">
        <v>880754858.16</v>
      </c>
      <c r="Y87" s="9">
        <f t="shared" si="6"/>
        <v>25961244056.05</v>
      </c>
      <c r="Z87" s="9">
        <f t="shared" si="7"/>
        <v>21763148561.54</v>
      </c>
      <c r="AA87" s="9">
        <f t="shared" si="8"/>
        <v>4198095494.51</v>
      </c>
      <c r="AB87" s="10">
        <f>C87/(1+0.13)/VLOOKUP(A87,[1]选股结果!$A$2:$AX$3002,3,FALSE)</f>
        <v>0.92443808424422</v>
      </c>
      <c r="AC87" s="10">
        <f>(P87/(1+0.1)+W87)/(VLOOKUP(A87,[1]选股结果!$A$2:$AY$3002,51,FALSE))</f>
        <v>0.8654018631743</v>
      </c>
      <c r="AD87" s="13"/>
      <c r="AE87" s="10">
        <f>AA87/VLOOKUP(A87,[1]选股结果!$A$2:$AX$3002,35,FALSE)</f>
        <v>5.55153490841921</v>
      </c>
      <c r="AF87" s="9">
        <f>(VLOOKUP(A87,[1]选股结果!$A$2:$AX$3002,7,FALSE)+VLOOKUP(A87,[1]选股结果!$A$2:$AX$3002,15,FALSE)+VLOOKUP(A87,[1]选股结果!$A$2:$AX$3002,16,FALSE)+VLOOKUP(A87,[1]选股结果!$A$2:$AX$3002,17,FALSE)+VLOOKUP(A87,[1]选股结果!$A$2:$AX$3002,18,FALSE))-(P87/(1+0.13)+W87)</f>
        <v>3429081271.08681</v>
      </c>
      <c r="AG87" s="9">
        <f t="shared" si="9"/>
        <v>769014223.423189</v>
      </c>
      <c r="AH87" s="16">
        <f>AA87-VLOOKUP(A87,[2]选股结果!$A$2:$G$4900,7,FALSE)</f>
        <v>4198432907.67</v>
      </c>
    </row>
    <row r="88" spans="1:34">
      <c r="A88" s="5" t="s">
        <v>206</v>
      </c>
      <c r="B88" s="5" t="s">
        <v>207</v>
      </c>
      <c r="C88" s="6">
        <v>2380701066.94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464021370.51</v>
      </c>
      <c r="O88" s="6">
        <v>125951280.14</v>
      </c>
      <c r="P88" s="6">
        <v>1944909082.93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284134957.35</v>
      </c>
      <c r="X88" s="6">
        <v>324283989.55</v>
      </c>
      <c r="Y88" s="9">
        <f t="shared" si="6"/>
        <v>2506652347.08</v>
      </c>
      <c r="Z88" s="9">
        <f t="shared" si="7"/>
        <v>2553328029.83</v>
      </c>
      <c r="AA88" s="9">
        <f t="shared" si="8"/>
        <v>-46675682.7500005</v>
      </c>
      <c r="AB88" s="10">
        <f>C88/(1+0.13)/VLOOKUP(A88,[1]选股结果!$A$2:$AX$3002,3,FALSE)</f>
        <v>0.86340209163055</v>
      </c>
      <c r="AC88" s="10">
        <f>(P88/(1+0.1)+W88)/(VLOOKUP(A88,[1]选股结果!$A$2:$AY$3002,51,FALSE))</f>
        <v>0.93723156628134</v>
      </c>
      <c r="AD88" s="13"/>
      <c r="AE88" s="10">
        <f>AA88/VLOOKUP(A88,[1]选股结果!$A$2:$AX$3002,35,FALSE)</f>
        <v>-0.268201162204591</v>
      </c>
      <c r="AF88" s="9">
        <f>(VLOOKUP(A88,[1]选股结果!$A$2:$AX$3002,7,FALSE)+VLOOKUP(A88,[1]选股结果!$A$2:$AX$3002,15,FALSE)+VLOOKUP(A88,[1]选股结果!$A$2:$AX$3002,16,FALSE)+VLOOKUP(A88,[1]选股结果!$A$2:$AX$3002,17,FALSE)+VLOOKUP(A88,[1]选股结果!$A$2:$AX$3002,18,FALSE))-(P88/(1+0.13)+W88)</f>
        <v>184383262.670973</v>
      </c>
      <c r="AG88" s="9">
        <f t="shared" si="9"/>
        <v>-231058945.420973</v>
      </c>
      <c r="AH88" s="16">
        <f>AA88-VLOOKUP(A88,[2]选股结果!$A$2:$G$4900,7,FALSE)</f>
        <v>-48754066.2600005</v>
      </c>
    </row>
    <row r="89" spans="1:34">
      <c r="A89" s="5" t="s">
        <v>208</v>
      </c>
      <c r="B89" s="5" t="s">
        <v>209</v>
      </c>
      <c r="C89" s="6">
        <v>554084662.76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49538575.51</v>
      </c>
      <c r="O89" s="6">
        <v>136577577.61</v>
      </c>
      <c r="P89" s="6">
        <v>98332553.84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86087791.96</v>
      </c>
      <c r="X89" s="6">
        <v>134067065.47</v>
      </c>
      <c r="Y89" s="9">
        <f t="shared" si="6"/>
        <v>690662240.37</v>
      </c>
      <c r="Z89" s="9">
        <f t="shared" si="7"/>
        <v>318487411.27</v>
      </c>
      <c r="AA89" s="9">
        <f t="shared" si="8"/>
        <v>372174829.1</v>
      </c>
      <c r="AB89" s="10">
        <f>C89/(1+0.13)/VLOOKUP(A89,[1]选股结果!$A$2:$AX$3002,3,FALSE)</f>
        <v>0.886720852067616</v>
      </c>
      <c r="AC89" s="10">
        <f>(P89/(1+0.1)+W89)/(VLOOKUP(A89,[1]选股结果!$A$2:$AY$3002,51,FALSE))</f>
        <v>0.709142501977048</v>
      </c>
      <c r="AD89" s="13"/>
      <c r="AE89" s="10">
        <f>AA89/VLOOKUP(A89,[1]选股结果!$A$2:$AX$3002,35,FALSE)</f>
        <v>-14.4069276027805</v>
      </c>
      <c r="AF89" s="9">
        <f>(VLOOKUP(A89,[1]选股结果!$A$2:$AX$3002,7,FALSE)+VLOOKUP(A89,[1]选股结果!$A$2:$AX$3002,15,FALSE)+VLOOKUP(A89,[1]选股结果!$A$2:$AX$3002,16,FALSE)+VLOOKUP(A89,[1]选股结果!$A$2:$AX$3002,17,FALSE)+VLOOKUP(A89,[1]选股结果!$A$2:$AX$3002,18,FALSE))-(P89/(1+0.13)+W89)</f>
        <v>74347481.4195575</v>
      </c>
      <c r="AG89" s="9">
        <f t="shared" si="9"/>
        <v>297827347.680442</v>
      </c>
      <c r="AH89" s="16">
        <f>AA89-VLOOKUP(A89,[2]选股结果!$A$2:$G$4900,7,FALSE)</f>
        <v>372266596.04</v>
      </c>
    </row>
    <row r="90" spans="1:34">
      <c r="A90" s="5" t="s">
        <v>210</v>
      </c>
      <c r="B90" s="5" t="s">
        <v>211</v>
      </c>
      <c r="C90" s="6">
        <v>1320431639.91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170820448.32</v>
      </c>
      <c r="O90" s="6">
        <v>252313074.28</v>
      </c>
      <c r="P90" s="6">
        <v>404395514.37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512869166.75</v>
      </c>
      <c r="X90" s="6">
        <v>467423250.17</v>
      </c>
      <c r="Y90" s="9">
        <f t="shared" si="6"/>
        <v>1572744714.19</v>
      </c>
      <c r="Z90" s="9">
        <f t="shared" si="7"/>
        <v>1384687931.29</v>
      </c>
      <c r="AA90" s="9">
        <f t="shared" si="8"/>
        <v>188056782.9</v>
      </c>
      <c r="AB90" s="10">
        <f>C90/(1+0.13)/VLOOKUP(A90,[1]选股结果!$A$2:$AX$3002,3,FALSE)</f>
        <v>0.824352550082844</v>
      </c>
      <c r="AC90" s="10">
        <f>(P90/(1+0.1)+W90)/(VLOOKUP(A90,[1]选股结果!$A$2:$AY$3002,51,FALSE))</f>
        <v>0.72484562918182</v>
      </c>
      <c r="AD90" s="13"/>
      <c r="AE90" s="10">
        <f>AA90/VLOOKUP(A90,[1]选股结果!$A$2:$AX$3002,35,FALSE)</f>
        <v>2.33439370804497</v>
      </c>
      <c r="AF90" s="9">
        <f>(VLOOKUP(A90,[1]选股结果!$A$2:$AX$3002,7,FALSE)+VLOOKUP(A90,[1]选股结果!$A$2:$AX$3002,15,FALSE)+VLOOKUP(A90,[1]选股结果!$A$2:$AX$3002,16,FALSE)+VLOOKUP(A90,[1]选股结果!$A$2:$AX$3002,17,FALSE)+VLOOKUP(A90,[1]选股结果!$A$2:$AX$3002,18,FALSE))-(P90/(1+0.13)+W90)</f>
        <v>344002108.32938</v>
      </c>
      <c r="AG90" s="9">
        <f t="shared" si="9"/>
        <v>-155945325.42938</v>
      </c>
      <c r="AH90" s="16">
        <f>AA90-VLOOKUP(A90,[2]选股结果!$A$2:$G$4900,7,FALSE)</f>
        <v>188056782.9</v>
      </c>
    </row>
    <row r="91" spans="1:34">
      <c r="A91" s="5" t="s">
        <v>212</v>
      </c>
      <c r="B91" s="5" t="s">
        <v>213</v>
      </c>
      <c r="C91" s="6">
        <v>28648972631.62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3224337009.65</v>
      </c>
      <c r="O91" s="6">
        <v>78300088.63</v>
      </c>
      <c r="P91" s="6">
        <v>24846206868.3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687725153.87</v>
      </c>
      <c r="X91" s="6">
        <v>940529619.92</v>
      </c>
      <c r="Y91" s="9">
        <f t="shared" si="6"/>
        <v>28727272720.25</v>
      </c>
      <c r="Z91" s="9">
        <f t="shared" si="7"/>
        <v>26474461642.09</v>
      </c>
      <c r="AA91" s="9">
        <f t="shared" si="8"/>
        <v>2252811078.16</v>
      </c>
      <c r="AB91" s="10">
        <f>C91/(1+0.13)/VLOOKUP(A91,[1]选股结果!$A$2:$AX$3002,3,FALSE)</f>
        <v>1.01932224272573</v>
      </c>
      <c r="AC91" s="10">
        <f>(P91/(1+0.1)+W91)/(VLOOKUP(A91,[1]选股结果!$A$2:$AY$3002,51,FALSE))</f>
        <v>0.989950964338899</v>
      </c>
      <c r="AD91" s="13"/>
      <c r="AE91" s="10">
        <f>AA91/VLOOKUP(A91,[1]选股结果!$A$2:$AX$3002,35,FALSE)</f>
        <v>4.10528209382197</v>
      </c>
      <c r="AF91" s="9">
        <f>(VLOOKUP(A91,[1]选股结果!$A$2:$AX$3002,7,FALSE)+VLOOKUP(A91,[1]选股结果!$A$2:$AX$3002,15,FALSE)+VLOOKUP(A91,[1]选股结果!$A$2:$AX$3002,16,FALSE)+VLOOKUP(A91,[1]选股结果!$A$2:$AX$3002,17,FALSE)+VLOOKUP(A91,[1]选股结果!$A$2:$AX$3002,18,FALSE))-(P91/(1+0.13)+W91)</f>
        <v>835934534.028942</v>
      </c>
      <c r="AG91" s="9">
        <f t="shared" si="9"/>
        <v>1416876544.13106</v>
      </c>
      <c r="AH91" s="16">
        <f>AA91-VLOOKUP(A91,[2]选股结果!$A$2:$G$4900,7,FALSE)</f>
        <v>2252811078.16</v>
      </c>
    </row>
    <row r="92" spans="1:34">
      <c r="A92" s="5" t="s">
        <v>214</v>
      </c>
      <c r="B92" s="5" t="s">
        <v>215</v>
      </c>
      <c r="C92" s="6">
        <v>33945656858.61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34008918.25</v>
      </c>
      <c r="K92" s="6">
        <v>0</v>
      </c>
      <c r="L92" s="6">
        <v>-20357336.25</v>
      </c>
      <c r="M92" s="6">
        <v>0</v>
      </c>
      <c r="N92" s="6">
        <v>664165362.29</v>
      </c>
      <c r="O92" s="6">
        <v>277252068.33</v>
      </c>
      <c r="P92" s="6">
        <v>30728552980.55</v>
      </c>
      <c r="Q92" s="6">
        <v>0</v>
      </c>
      <c r="R92" s="6">
        <v>0</v>
      </c>
      <c r="S92" s="6">
        <v>0</v>
      </c>
      <c r="T92" s="6">
        <v>0</v>
      </c>
      <c r="U92" s="6">
        <v>17018325.42</v>
      </c>
      <c r="V92" s="6">
        <v>0</v>
      </c>
      <c r="W92" s="6">
        <v>1380241283.38</v>
      </c>
      <c r="X92" s="6">
        <v>336278047.96</v>
      </c>
      <c r="Y92" s="9">
        <f t="shared" si="6"/>
        <v>34236560508.94</v>
      </c>
      <c r="Z92" s="9">
        <f t="shared" si="7"/>
        <v>32462090637.31</v>
      </c>
      <c r="AA92" s="9">
        <f t="shared" si="8"/>
        <v>1774469871.63</v>
      </c>
      <c r="AB92" s="10">
        <f>C92/(1+0.13)/VLOOKUP(A92,[1]选股结果!$A$2:$AX$3002,3,FALSE)</f>
        <v>0.936196854531005</v>
      </c>
      <c r="AC92" s="10">
        <f>(P92/(1+0.1)+W92)/(VLOOKUP(A92,[1]选股结果!$A$2:$AY$3002,51,FALSE))</f>
        <v>0.94428652679046</v>
      </c>
      <c r="AD92" s="13"/>
      <c r="AE92" s="10">
        <f>AA92/VLOOKUP(A92,[1]选股结果!$A$2:$AX$3002,35,FALSE)</f>
        <v>1.78856686774262</v>
      </c>
      <c r="AF92" s="9">
        <f>(VLOOKUP(A92,[1]选股结果!$A$2:$AX$3002,7,FALSE)+VLOOKUP(A92,[1]选股结果!$A$2:$AX$3002,15,FALSE)+VLOOKUP(A92,[1]选股结果!$A$2:$AX$3002,16,FALSE)+VLOOKUP(A92,[1]选股结果!$A$2:$AX$3002,17,FALSE)+VLOOKUP(A92,[1]选股结果!$A$2:$AX$3002,18,FALSE))-(P92/(1+0.13)+W92)</f>
        <v>2471258161.74911</v>
      </c>
      <c r="AG92" s="9">
        <f t="shared" si="9"/>
        <v>-696788290.119107</v>
      </c>
      <c r="AH92" s="16">
        <f>AA92-VLOOKUP(A92,[2]选股结果!$A$2:$G$4900,7,FALSE)</f>
        <v>1776817594.61</v>
      </c>
    </row>
    <row r="93" spans="1:34">
      <c r="A93" s="5" t="s">
        <v>216</v>
      </c>
      <c r="B93" s="5" t="s">
        <v>217</v>
      </c>
      <c r="C93" s="6">
        <v>3296483119.18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281185805.35</v>
      </c>
      <c r="O93" s="6">
        <v>342032605.57</v>
      </c>
      <c r="P93" s="6">
        <v>1554261906.58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492377132.66</v>
      </c>
      <c r="X93" s="6">
        <v>520227518.45</v>
      </c>
      <c r="Y93" s="9">
        <f t="shared" si="6"/>
        <v>3638515724.75</v>
      </c>
      <c r="Z93" s="9">
        <f t="shared" si="7"/>
        <v>2566866557.69</v>
      </c>
      <c r="AA93" s="9">
        <f t="shared" si="8"/>
        <v>1071649167.06</v>
      </c>
      <c r="AB93" s="10">
        <f>C93/(1+0.13)/VLOOKUP(A93,[1]选股结果!$A$2:$AX$3002,3,FALSE)</f>
        <v>0.941493435395277</v>
      </c>
      <c r="AC93" s="10">
        <f>(P93/(1+0.1)+W93)/(VLOOKUP(A93,[1]选股结果!$A$2:$AY$3002,51,FALSE))</f>
        <v>0.772527530098881</v>
      </c>
      <c r="AD93" s="13"/>
      <c r="AE93" s="10">
        <f>AA93/VLOOKUP(A93,[1]选股结果!$A$2:$AX$3002,35,FALSE)</f>
        <v>2.89782108550598</v>
      </c>
      <c r="AF93" s="9">
        <f>(VLOOKUP(A93,[1]选股结果!$A$2:$AX$3002,7,FALSE)+VLOOKUP(A93,[1]选股结果!$A$2:$AX$3002,15,FALSE)+VLOOKUP(A93,[1]选股结果!$A$2:$AX$3002,16,FALSE)+VLOOKUP(A93,[1]选股结果!$A$2:$AX$3002,17,FALSE)+VLOOKUP(A93,[1]选股结果!$A$2:$AX$3002,18,FALSE))-(P93/(1+0.13)+W93)</f>
        <v>598544742.937433</v>
      </c>
      <c r="AG93" s="9">
        <f t="shared" si="9"/>
        <v>473104424.122566</v>
      </c>
      <c r="AH93" s="16">
        <f>AA93-VLOOKUP(A93,[2]选股结果!$A$2:$G$4900,7,FALSE)</f>
        <v>1072901306.21</v>
      </c>
    </row>
    <row r="94" spans="1:34">
      <c r="A94" s="5" t="s">
        <v>218</v>
      </c>
      <c r="B94" s="5" t="s">
        <v>219</v>
      </c>
      <c r="C94" s="6">
        <v>16338755109.16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223931034.18</v>
      </c>
      <c r="O94" s="6">
        <v>43687391.12</v>
      </c>
      <c r="P94" s="6">
        <v>16519432974.88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453381351.96</v>
      </c>
      <c r="X94" s="6">
        <v>131976665.42</v>
      </c>
      <c r="Y94" s="9">
        <f t="shared" si="6"/>
        <v>16382442500.28</v>
      </c>
      <c r="Z94" s="9">
        <f t="shared" si="7"/>
        <v>17104790992.26</v>
      </c>
      <c r="AA94" s="9">
        <f t="shared" si="8"/>
        <v>-722348491.979998</v>
      </c>
      <c r="AB94" s="10">
        <f>C94/(1+0.13)/VLOOKUP(A94,[1]选股结果!$A$2:$AX$3002,3,FALSE)</f>
        <v>0.879082942731078</v>
      </c>
      <c r="AC94" s="10">
        <f>(P94/(1+0.1)+W94)/(VLOOKUP(A94,[1]选股结果!$A$2:$AY$3002,51,FALSE))</f>
        <v>1.01300132492572</v>
      </c>
      <c r="AD94" s="13"/>
      <c r="AE94" s="10">
        <f>AA94/VLOOKUP(A94,[1]选股结果!$A$2:$AX$3002,35,FALSE)</f>
        <v>-0.871030234755875</v>
      </c>
      <c r="AF94" s="9">
        <f>(VLOOKUP(A94,[1]选股结果!$A$2:$AX$3002,7,FALSE)+VLOOKUP(A94,[1]选股结果!$A$2:$AX$3002,15,FALSE)+VLOOKUP(A94,[1]选股结果!$A$2:$AX$3002,16,FALSE)+VLOOKUP(A94,[1]选股结果!$A$2:$AX$3002,17,FALSE)+VLOOKUP(A94,[1]选股结果!$A$2:$AX$3002,18,FALSE))-(P94/(1+0.13)+W94)</f>
        <v>200136564.522923</v>
      </c>
      <c r="AG94" s="9">
        <f t="shared" si="9"/>
        <v>-922485056.502921</v>
      </c>
      <c r="AH94" s="16">
        <f>AA94-VLOOKUP(A94,[2]选股结果!$A$2:$G$4900,7,FALSE)</f>
        <v>-722187351.479998</v>
      </c>
    </row>
    <row r="95" spans="1:34">
      <c r="A95" s="5" t="s">
        <v>220</v>
      </c>
      <c r="B95" s="5" t="s">
        <v>221</v>
      </c>
      <c r="C95" s="6">
        <v>86268184000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5559797000</v>
      </c>
      <c r="O95" s="6">
        <v>3336771000</v>
      </c>
      <c r="P95" s="6">
        <v>52878162000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17206866000</v>
      </c>
      <c r="X95" s="6">
        <v>6669575000</v>
      </c>
      <c r="Y95" s="9">
        <f t="shared" si="6"/>
        <v>89604955000</v>
      </c>
      <c r="Z95" s="9">
        <f t="shared" si="7"/>
        <v>76754603000</v>
      </c>
      <c r="AA95" s="9">
        <f t="shared" si="8"/>
        <v>12850352000</v>
      </c>
      <c r="AB95" s="10">
        <f>C95/(1+0.13)/VLOOKUP(A95,[1]选股结果!$A$2:$AX$3002,3,FALSE)</f>
        <v>0.910747053354784</v>
      </c>
      <c r="AC95" s="10">
        <f>(P95/(1+0.1)+W95)/(VLOOKUP(A95,[1]选股结果!$A$2:$AY$3002,51,FALSE))</f>
        <v>0.834946359111093</v>
      </c>
      <c r="AD95" s="13"/>
      <c r="AE95" s="10">
        <f>AA95/VLOOKUP(A95,[1]选股结果!$A$2:$AX$3002,35,FALSE)</f>
        <v>2.84154602404523</v>
      </c>
      <c r="AF95" s="9">
        <f>(VLOOKUP(A95,[1]选股结果!$A$2:$AX$3002,7,FALSE)+VLOOKUP(A95,[1]选股结果!$A$2:$AX$3002,15,FALSE)+VLOOKUP(A95,[1]选股结果!$A$2:$AX$3002,16,FALSE)+VLOOKUP(A95,[1]选股结果!$A$2:$AX$3002,17,FALSE)+VLOOKUP(A95,[1]选股结果!$A$2:$AX$3002,18,FALSE))-(P95/(1+0.13)+W95)</f>
        <v>14180475371.6814</v>
      </c>
      <c r="AG95" s="9">
        <f t="shared" si="9"/>
        <v>-1330123371.68141</v>
      </c>
      <c r="AH95" s="16">
        <f>AA95-VLOOKUP(A95,[2]选股结果!$A$2:$G$4900,7,FALSE)</f>
        <v>12897846000</v>
      </c>
    </row>
    <row r="96" spans="1:34">
      <c r="A96" s="5" t="s">
        <v>222</v>
      </c>
      <c r="B96" s="5" t="s">
        <v>223</v>
      </c>
      <c r="C96" s="6">
        <v>7120000151.48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134425783.99</v>
      </c>
      <c r="O96" s="6">
        <v>363922263.38</v>
      </c>
      <c r="P96" s="6">
        <v>7550085726.06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389556901.53</v>
      </c>
      <c r="X96" s="6">
        <v>781263161.17</v>
      </c>
      <c r="Y96" s="9">
        <f t="shared" si="6"/>
        <v>7483922414.86</v>
      </c>
      <c r="Z96" s="9">
        <f t="shared" si="7"/>
        <v>8720905788.76</v>
      </c>
      <c r="AA96" s="9">
        <f t="shared" si="8"/>
        <v>-1236983373.9</v>
      </c>
      <c r="AB96" s="10">
        <f>C96/(1+0.13)/VLOOKUP(A96,[1]选股结果!$A$2:$AX$3002,3,FALSE)</f>
        <v>0.81284299153597</v>
      </c>
      <c r="AC96" s="10">
        <f>(P96/(1+0.1)+W96)/(VLOOKUP(A96,[1]选股结果!$A$2:$AY$3002,51,FALSE))</f>
        <v>0.999019538093256</v>
      </c>
      <c r="AD96" s="13"/>
      <c r="AE96" s="10">
        <f>AA96/VLOOKUP(A96,[1]选股结果!$A$2:$AX$3002,35,FALSE)</f>
        <v>-2.37826908756788</v>
      </c>
      <c r="AF96" s="9">
        <f>(VLOOKUP(A96,[1]选股结果!$A$2:$AX$3002,7,FALSE)+VLOOKUP(A96,[1]选股结果!$A$2:$AX$3002,15,FALSE)+VLOOKUP(A96,[1]选股结果!$A$2:$AX$3002,16,FALSE)+VLOOKUP(A96,[1]选股结果!$A$2:$AX$3002,17,FALSE)+VLOOKUP(A96,[1]选股结果!$A$2:$AX$3002,18,FALSE))-(P96/(1+0.13)+W96)</f>
        <v>189341039.006548</v>
      </c>
      <c r="AG96" s="9">
        <f t="shared" si="9"/>
        <v>-1426324412.90655</v>
      </c>
      <c r="AH96" s="16">
        <f>AA96-VLOOKUP(A96,[2]选股结果!$A$2:$G$4900,7,FALSE)</f>
        <v>-1236936427.38</v>
      </c>
    </row>
    <row r="97" spans="1:34">
      <c r="A97" s="5" t="s">
        <v>224</v>
      </c>
      <c r="B97" s="5" t="s">
        <v>225</v>
      </c>
      <c r="C97" s="6">
        <v>13012133279.9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358986222.72</v>
      </c>
      <c r="O97" s="6">
        <v>447077909.17</v>
      </c>
      <c r="P97" s="6">
        <v>14119741809.71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1897585753.35</v>
      </c>
      <c r="X97" s="6">
        <v>785971267.13</v>
      </c>
      <c r="Y97" s="9">
        <f t="shared" si="6"/>
        <v>13459211189.07</v>
      </c>
      <c r="Z97" s="9">
        <f t="shared" si="7"/>
        <v>16803298830.19</v>
      </c>
      <c r="AA97" s="9">
        <f t="shared" si="8"/>
        <v>-3344087641.12</v>
      </c>
      <c r="AB97" s="10">
        <f>C97/(1+0.13)/VLOOKUP(A97,[1]选股结果!$A$2:$AX$3002,3,FALSE)</f>
        <v>0.970048793802124</v>
      </c>
      <c r="AC97" s="10">
        <f>(P97/(1+0.1)+W97)/(VLOOKUP(A97,[1]选股结果!$A$2:$AY$3002,51,FALSE))</f>
        <v>1.27828746460655</v>
      </c>
      <c r="AD97" s="13"/>
      <c r="AE97" s="10">
        <f>AA97/VLOOKUP(A97,[1]选股结果!$A$2:$AX$3002,35,FALSE)</f>
        <v>-89.0400896552124</v>
      </c>
      <c r="AF97" s="9">
        <f>(VLOOKUP(A97,[1]选股结果!$A$2:$AX$3002,7,FALSE)+VLOOKUP(A97,[1]选股结果!$A$2:$AX$3002,15,FALSE)+VLOOKUP(A97,[1]选股结果!$A$2:$AX$3002,16,FALSE)+VLOOKUP(A97,[1]选股结果!$A$2:$AX$3002,17,FALSE)+VLOOKUP(A97,[1]选股结果!$A$2:$AX$3002,18,FALSE))-(P97/(1+0.13)+W97)</f>
        <v>-2866796873.18664</v>
      </c>
      <c r="AG97" s="9">
        <f t="shared" si="9"/>
        <v>-477290767.933364</v>
      </c>
      <c r="AH97" s="16">
        <f>AA97-VLOOKUP(A97,[2]选股结果!$A$2:$G$4900,7,FALSE)</f>
        <v>-3343484045.28</v>
      </c>
    </row>
    <row r="98" spans="1:34">
      <c r="A98" s="5" t="s">
        <v>226</v>
      </c>
      <c r="B98" s="5" t="s">
        <v>227</v>
      </c>
      <c r="C98" s="6">
        <v>548090433.1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9736093.71</v>
      </c>
      <c r="O98" s="6">
        <v>34050360.09</v>
      </c>
      <c r="P98" s="6">
        <v>390094040.85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99987664.3</v>
      </c>
      <c r="X98" s="6">
        <v>53290674.2</v>
      </c>
      <c r="Y98" s="9">
        <f t="shared" si="6"/>
        <v>582140793.19</v>
      </c>
      <c r="Z98" s="9">
        <f t="shared" si="7"/>
        <v>543372379.35</v>
      </c>
      <c r="AA98" s="9">
        <f t="shared" si="8"/>
        <v>38768413.84</v>
      </c>
      <c r="AB98" s="10">
        <f>C98/(1+0.13)/VLOOKUP(A98,[1]选股结果!$A$2:$AX$3002,3,FALSE)</f>
        <v>0.844520377181365</v>
      </c>
      <c r="AC98" s="10">
        <f>(P98/(1+0.1)+W98)/(VLOOKUP(A98,[1]选股结果!$A$2:$AY$3002,51,FALSE))</f>
        <v>0.796508899491325</v>
      </c>
      <c r="AD98" s="13"/>
      <c r="AE98" s="10">
        <f>AA98/VLOOKUP(A98,[1]选股结果!$A$2:$AX$3002,35,FALSE)</f>
        <v>-0.758805359779868</v>
      </c>
      <c r="AF98" s="9">
        <f>(VLOOKUP(A98,[1]选股结果!$A$2:$AX$3002,7,FALSE)+VLOOKUP(A98,[1]选股结果!$A$2:$AX$3002,15,FALSE)+VLOOKUP(A98,[1]选股结果!$A$2:$AX$3002,16,FALSE)+VLOOKUP(A98,[1]选股结果!$A$2:$AX$3002,17,FALSE)+VLOOKUP(A98,[1]选股结果!$A$2:$AX$3002,18,FALSE))-(P98/(1+0.13)+W98)</f>
        <v>125560376.646018</v>
      </c>
      <c r="AG98" s="9">
        <f t="shared" si="9"/>
        <v>-86791962.8060176</v>
      </c>
      <c r="AH98" s="16">
        <f>AA98-VLOOKUP(A98,[2]选股结果!$A$2:$G$4900,7,FALSE)</f>
        <v>38770126.79</v>
      </c>
    </row>
    <row r="99" spans="1:34">
      <c r="A99" s="5" t="s">
        <v>228</v>
      </c>
      <c r="B99" s="5" t="s">
        <v>229</v>
      </c>
      <c r="C99" s="6">
        <v>72804760133.07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18070614882</v>
      </c>
      <c r="O99" s="6">
        <v>113857131157.19</v>
      </c>
      <c r="P99" s="6">
        <v>48464201418.48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3292644725.78</v>
      </c>
      <c r="X99" s="6">
        <v>116136093179.58</v>
      </c>
      <c r="Y99" s="9">
        <f t="shared" si="6"/>
        <v>186661891290.26</v>
      </c>
      <c r="Z99" s="9">
        <f t="shared" si="7"/>
        <v>167892939323.84</v>
      </c>
      <c r="AA99" s="9">
        <f t="shared" si="8"/>
        <v>18768951966.42</v>
      </c>
      <c r="AB99" s="10">
        <f>C99/(1+0.13)/VLOOKUP(A99,[1]选股结果!$A$2:$AX$3002,3,FALSE)</f>
        <v>1.30304944571986</v>
      </c>
      <c r="AC99" s="10">
        <f>(P99/(1+0.1)+W99)/(VLOOKUP(A99,[1]选股结果!$A$2:$AY$3002,51,FALSE))</f>
        <v>1.12382837440839</v>
      </c>
      <c r="AD99" s="13"/>
      <c r="AE99" s="10">
        <f>AA99/VLOOKUP(A99,[1]选股结果!$A$2:$AX$3002,35,FALSE)</f>
        <v>3.86688791213368</v>
      </c>
      <c r="AF99" s="9">
        <f>(VLOOKUP(A99,[1]选股结果!$A$2:$AX$3002,7,FALSE)+VLOOKUP(A99,[1]选股结果!$A$2:$AX$3002,15,FALSE)+VLOOKUP(A99,[1]选股结果!$A$2:$AX$3002,16,FALSE)+VLOOKUP(A99,[1]选股结果!$A$2:$AX$3002,17,FALSE)+VLOOKUP(A99,[1]选股结果!$A$2:$AX$3002,18,FALSE))-(P99/(1+0.13)+W99)</f>
        <v>-4047652295.60372</v>
      </c>
      <c r="AG99" s="9">
        <f t="shared" si="9"/>
        <v>22816604262.0237</v>
      </c>
      <c r="AH99" s="16">
        <f>AA99-VLOOKUP(A99,[2]选股结果!$A$2:$G$4900,7,FALSE)</f>
        <v>18812529724.63</v>
      </c>
    </row>
    <row r="100" spans="1:34">
      <c r="A100" s="5" t="s">
        <v>230</v>
      </c>
      <c r="B100" s="5" t="s">
        <v>231</v>
      </c>
      <c r="C100" s="6">
        <v>1956705039.43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109284955.67</v>
      </c>
      <c r="O100" s="6">
        <v>402932603.59</v>
      </c>
      <c r="P100" s="6">
        <v>2713837926.87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318956377.17</v>
      </c>
      <c r="X100" s="6">
        <v>298835198.28</v>
      </c>
      <c r="Y100" s="9">
        <f t="shared" si="6"/>
        <v>2359637643.02</v>
      </c>
      <c r="Z100" s="9">
        <f t="shared" si="7"/>
        <v>3331629502.32</v>
      </c>
      <c r="AA100" s="9">
        <f t="shared" si="8"/>
        <v>-971991859.3</v>
      </c>
      <c r="AB100" s="10">
        <f>C100/(1+0.13)/VLOOKUP(A100,[1]选股结果!$A$2:$AX$3002,3,FALSE)</f>
        <v>0.549404835472904</v>
      </c>
      <c r="AC100" s="10">
        <f>(P100/(1+0.1)+W100)/(VLOOKUP(A100,[1]选股结果!$A$2:$AY$3002,51,FALSE))</f>
        <v>0.891393483690024</v>
      </c>
      <c r="AD100" s="13"/>
      <c r="AE100" s="10">
        <f>AA100/VLOOKUP(A100,[1]选股结果!$A$2:$AX$3002,35,FALSE)</f>
        <v>22.2890116513725</v>
      </c>
      <c r="AF100" s="9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P100/(1+0.13)+W100)</f>
        <v>404952400.474247</v>
      </c>
      <c r="AG100" s="9">
        <f t="shared" si="9"/>
        <v>-1376944259.77425</v>
      </c>
      <c r="AH100" s="16">
        <f>AA100-VLOOKUP(A100,[2]选股结果!$A$2:$G$4900,7,FALSE)</f>
        <v>-971994816.98</v>
      </c>
    </row>
    <row r="101" spans="1:34">
      <c r="A101" s="5" t="s">
        <v>232</v>
      </c>
      <c r="B101" s="5" t="s">
        <v>233</v>
      </c>
      <c r="C101" s="6">
        <v>32992074999.42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676723361.66</v>
      </c>
      <c r="O101" s="6">
        <v>2639478129.6</v>
      </c>
      <c r="P101" s="6">
        <v>29038219045.66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598323914.26</v>
      </c>
      <c r="X101" s="6">
        <v>4204043948.63</v>
      </c>
      <c r="Y101" s="9">
        <f t="shared" si="6"/>
        <v>35631553129.02</v>
      </c>
      <c r="Z101" s="9">
        <f t="shared" si="7"/>
        <v>33840586908.55</v>
      </c>
      <c r="AA101" s="9">
        <f t="shared" si="8"/>
        <v>1790966220.47</v>
      </c>
      <c r="AB101" s="10">
        <f>C101/(1+0.13)/VLOOKUP(A101,[1]选股结果!$A$2:$AX$3002,3,FALSE)</f>
        <v>0.948689806989571</v>
      </c>
      <c r="AC101" s="10">
        <f>(P101/(1+0.1)+W101)/(VLOOKUP(A101,[1]选股结果!$A$2:$AY$3002,51,FALSE))</f>
        <v>0.911062553969647</v>
      </c>
      <c r="AD101" s="13"/>
      <c r="AE101" s="10">
        <f>AA101/VLOOKUP(A101,[1]选股结果!$A$2:$AX$3002,35,FALSE)</f>
        <v>5.42750808369209</v>
      </c>
      <c r="AF101" s="9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P101/(1+0.13)+W101)</f>
        <v>3336246063.16982</v>
      </c>
      <c r="AG101" s="9">
        <f t="shared" si="9"/>
        <v>-1545279842.69982</v>
      </c>
      <c r="AH101" s="16">
        <f>AA101-VLOOKUP(A101,[2]选股结果!$A$2:$G$4900,7,FALSE)</f>
        <v>1790700936.08</v>
      </c>
    </row>
    <row r="102" spans="1:34">
      <c r="A102" s="5" t="s">
        <v>234</v>
      </c>
      <c r="B102" s="5" t="s">
        <v>235</v>
      </c>
      <c r="C102" s="6">
        <v>500710470.91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53714285.44</v>
      </c>
      <c r="O102" s="6">
        <v>33837015.97</v>
      </c>
      <c r="P102" s="6">
        <v>133689370.17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146759134.26</v>
      </c>
      <c r="X102" s="6">
        <v>31686660.23</v>
      </c>
      <c r="Y102" s="9">
        <f t="shared" si="6"/>
        <v>534547486.88</v>
      </c>
      <c r="Z102" s="9">
        <f t="shared" si="7"/>
        <v>312135164.66</v>
      </c>
      <c r="AA102" s="9">
        <f t="shared" si="8"/>
        <v>222412322.22</v>
      </c>
      <c r="AB102" s="10">
        <f>C102/(1+0.13)/VLOOKUP(A102,[1]选股结果!$A$2:$AX$3002,3,FALSE)</f>
        <v>0.928555777563822</v>
      </c>
      <c r="AC102" s="10">
        <f>(P102/(1+0.1)+W102)/(VLOOKUP(A102,[1]选股结果!$A$2:$AY$3002,51,FALSE))</f>
        <v>0.67822682288738</v>
      </c>
      <c r="AD102" s="13"/>
      <c r="AE102" s="10">
        <f>AA102/VLOOKUP(A102,[1]选股结果!$A$2:$AX$3002,35,FALSE)</f>
        <v>0.633963315822713</v>
      </c>
      <c r="AF102" s="9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P102/(1+0.13)+W102)</f>
        <v>130514576.608407</v>
      </c>
      <c r="AG102" s="9">
        <f t="shared" si="9"/>
        <v>91897745.6115929</v>
      </c>
      <c r="AH102" s="16">
        <f>AA102-VLOOKUP(A102,[2]选股结果!$A$2:$G$4900,7,FALSE)</f>
        <v>222412322.22</v>
      </c>
    </row>
    <row r="103" spans="1:34">
      <c r="A103" s="5" t="s">
        <v>236</v>
      </c>
      <c r="B103" s="5" t="s">
        <v>237</v>
      </c>
      <c r="C103" s="6">
        <v>2363046031.16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147032351.46</v>
      </c>
      <c r="O103" s="6">
        <v>150748408.79</v>
      </c>
      <c r="P103" s="6">
        <v>871830039.78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827378358.52</v>
      </c>
      <c r="X103" s="6">
        <v>50124870.73</v>
      </c>
      <c r="Y103" s="9">
        <f t="shared" si="6"/>
        <v>2513794439.95</v>
      </c>
      <c r="Z103" s="9">
        <f t="shared" si="7"/>
        <v>1749333269.03</v>
      </c>
      <c r="AA103" s="9">
        <f t="shared" si="8"/>
        <v>764461170.92</v>
      </c>
      <c r="AB103" s="10">
        <f>C103/(1+0.13)/VLOOKUP(A103,[1]选股结果!$A$2:$AX$3002,3,FALSE)</f>
        <v>0.885641811344146</v>
      </c>
      <c r="AC103" s="10">
        <f>(P103/(1+0.1)+W103)/(VLOOKUP(A103,[1]选股结果!$A$2:$AY$3002,51,FALSE))</f>
        <v>0.69306807172808</v>
      </c>
      <c r="AD103" s="13"/>
      <c r="AE103" s="10">
        <f>AA103/VLOOKUP(A103,[1]选股结果!$A$2:$AX$3002,35,FALSE)</f>
        <v>84.3577911173908</v>
      </c>
      <c r="AF103" s="9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P103/(1+0.13)+W103)</f>
        <v>738452845.915133</v>
      </c>
      <c r="AG103" s="9">
        <f t="shared" si="9"/>
        <v>26008325.004867</v>
      </c>
      <c r="AH103" s="16">
        <f>AA103-VLOOKUP(A103,[2]选股结果!$A$2:$G$4900,7,FALSE)</f>
        <v>770062920.73</v>
      </c>
    </row>
    <row r="104" spans="1:34">
      <c r="A104" s="5" t="s">
        <v>238</v>
      </c>
      <c r="B104" s="5" t="s">
        <v>239</v>
      </c>
      <c r="C104" s="6">
        <v>18280349118.93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3574031899.06</v>
      </c>
      <c r="O104" s="6">
        <v>102755687.57</v>
      </c>
      <c r="P104" s="6">
        <v>8906908310.78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1383896123.61</v>
      </c>
      <c r="X104" s="6">
        <v>2763126333.42</v>
      </c>
      <c r="Y104" s="9">
        <f t="shared" si="6"/>
        <v>18383104806.5</v>
      </c>
      <c r="Z104" s="9">
        <f t="shared" si="7"/>
        <v>13053930767.81</v>
      </c>
      <c r="AA104" s="9">
        <f t="shared" si="8"/>
        <v>5329174038.69</v>
      </c>
      <c r="AB104" s="10">
        <f>C104/(1+0.13)/VLOOKUP(A104,[1]选股结果!$A$2:$AX$3002,3,FALSE)</f>
        <v>1.3831334911586</v>
      </c>
      <c r="AC104" s="10">
        <f>(P104/(1+0.1)+W104)/(VLOOKUP(A104,[1]选股结果!$A$2:$AY$3002,51,FALSE))</f>
        <v>0.996242481396204</v>
      </c>
      <c r="AD104" s="13"/>
      <c r="AE104" s="10">
        <f>AA104/VLOOKUP(A104,[1]选股结果!$A$2:$AX$3002,35,FALSE)</f>
        <v>3.86107495969228</v>
      </c>
      <c r="AF104" s="9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P104/(1+0.13)+W104)</f>
        <v>250729352.346901</v>
      </c>
      <c r="AG104" s="9">
        <f t="shared" si="9"/>
        <v>5078444686.3431</v>
      </c>
      <c r="AH104" s="16">
        <f>AA104-VLOOKUP(A104,[2]选股结果!$A$2:$G$4900,7,FALSE)</f>
        <v>5329174038.69</v>
      </c>
    </row>
    <row r="105" spans="1:34">
      <c r="A105" s="5" t="s">
        <v>240</v>
      </c>
      <c r="B105" s="5" t="s">
        <v>241</v>
      </c>
      <c r="C105" s="6">
        <v>1280818838.5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30834222.39</v>
      </c>
      <c r="O105" s="6">
        <v>40883428.07</v>
      </c>
      <c r="P105" s="6">
        <v>1217153265.78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57495860.59</v>
      </c>
      <c r="X105" s="6">
        <v>64301669.56</v>
      </c>
      <c r="Y105" s="9">
        <f t="shared" si="6"/>
        <v>1321702266.57</v>
      </c>
      <c r="Z105" s="9">
        <f t="shared" si="7"/>
        <v>1338950795.93</v>
      </c>
      <c r="AA105" s="9">
        <f t="shared" si="8"/>
        <v>-17248529.3599999</v>
      </c>
      <c r="AB105" s="10">
        <f>C105/(1+0.13)/VLOOKUP(A105,[1]选股结果!$A$2:$AX$3002,3,FALSE)</f>
        <v>0.995301397662083</v>
      </c>
      <c r="AC105" s="10">
        <f>(P105/(1+0.1)+W105)/(VLOOKUP(A105,[1]选股结果!$A$2:$AY$3002,51,FALSE))</f>
        <v>1.06314560374985</v>
      </c>
      <c r="AD105" s="13"/>
      <c r="AE105" s="10">
        <f>AA105/VLOOKUP(A105,[1]选股结果!$A$2:$AX$3002,35,FALSE)</f>
        <v>-0.173084522567582</v>
      </c>
      <c r="AF105" s="9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P105/(1+0.13)+W105)</f>
        <v>-39759602.7761061</v>
      </c>
      <c r="AG105" s="9">
        <f t="shared" si="9"/>
        <v>22511073.4161062</v>
      </c>
      <c r="AH105" s="16">
        <f>AA105-VLOOKUP(A105,[2]选股结果!$A$2:$G$4900,7,FALSE)</f>
        <v>2637700.6100001</v>
      </c>
    </row>
    <row r="106" spans="1:34">
      <c r="A106" s="5" t="s">
        <v>242</v>
      </c>
      <c r="B106" s="5" t="s">
        <v>243</v>
      </c>
      <c r="C106" s="6">
        <v>1295955845.05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93261370.65</v>
      </c>
      <c r="O106" s="6">
        <v>87189037.27</v>
      </c>
      <c r="P106" s="6">
        <v>429512586.26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335747719.22</v>
      </c>
      <c r="X106" s="6">
        <v>38741675.4</v>
      </c>
      <c r="Y106" s="9">
        <f t="shared" si="6"/>
        <v>1383144882.32</v>
      </c>
      <c r="Z106" s="9">
        <f t="shared" si="7"/>
        <v>804001980.88</v>
      </c>
      <c r="AA106" s="9">
        <f t="shared" si="8"/>
        <v>579142901.44</v>
      </c>
      <c r="AB106" s="10">
        <f>C106/(1+0.13)/VLOOKUP(A106,[1]选股结果!$A$2:$AX$3002,3,FALSE)</f>
        <v>0.976142943586206</v>
      </c>
      <c r="AC106" s="10">
        <f>(P106/(1+0.1)+W106)/(VLOOKUP(A106,[1]选股结果!$A$2:$AY$3002,51,FALSE))</f>
        <v>0.740435119302211</v>
      </c>
      <c r="AD106" s="13"/>
      <c r="AE106" s="10">
        <f>AA106/VLOOKUP(A106,[1]选股结果!$A$2:$AX$3002,35,FALSE)</f>
        <v>3.83991493355223</v>
      </c>
      <c r="AF106" s="9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P106/(1+0.13)+W106)</f>
        <v>264945815.421593</v>
      </c>
      <c r="AG106" s="9">
        <f t="shared" si="9"/>
        <v>314197086.018407</v>
      </c>
      <c r="AH106" s="16">
        <f>AA106-VLOOKUP(A106,[2]选股结果!$A$2:$G$4900,7,FALSE)</f>
        <v>579142901.44</v>
      </c>
    </row>
    <row r="107" spans="1:34">
      <c r="A107" s="5" t="s">
        <v>244</v>
      </c>
      <c r="B107" s="5" t="s">
        <v>245</v>
      </c>
      <c r="C107" s="6">
        <v>102830329814</v>
      </c>
      <c r="D107" s="6">
        <v>-1082987202</v>
      </c>
      <c r="E107" s="6">
        <v>819320811</v>
      </c>
      <c r="F107" s="6">
        <v>500100000</v>
      </c>
      <c r="G107" s="6">
        <v>0</v>
      </c>
      <c r="H107" s="6">
        <v>0</v>
      </c>
      <c r="I107" s="6">
        <v>0</v>
      </c>
      <c r="J107" s="6">
        <v>113395395</v>
      </c>
      <c r="K107" s="6">
        <v>0</v>
      </c>
      <c r="L107" s="6">
        <v>0</v>
      </c>
      <c r="M107" s="6">
        <v>0</v>
      </c>
      <c r="N107" s="6">
        <v>3198245274</v>
      </c>
      <c r="O107" s="6">
        <v>5956428024</v>
      </c>
      <c r="P107" s="6">
        <v>73019566104</v>
      </c>
      <c r="Q107" s="6">
        <v>324408575</v>
      </c>
      <c r="R107" s="6">
        <v>299437969</v>
      </c>
      <c r="S107" s="6">
        <v>0</v>
      </c>
      <c r="T107" s="6">
        <v>0</v>
      </c>
      <c r="U107" s="6">
        <v>0</v>
      </c>
      <c r="V107" s="6">
        <v>0</v>
      </c>
      <c r="W107" s="6">
        <v>5891150448</v>
      </c>
      <c r="X107" s="6">
        <v>6437971103</v>
      </c>
      <c r="Y107" s="9">
        <f t="shared" si="6"/>
        <v>109136586842</v>
      </c>
      <c r="Z107" s="9">
        <f t="shared" si="7"/>
        <v>85972534199</v>
      </c>
      <c r="AA107" s="9">
        <f t="shared" si="8"/>
        <v>23164052643</v>
      </c>
      <c r="AB107" s="10">
        <f>C107/(1+0.13)/VLOOKUP(A107,[1]选股结果!$A$2:$AX$3002,3,FALSE)</f>
        <v>0.752512975765554</v>
      </c>
      <c r="AC107" s="10">
        <f>(P107/(1+0.1)+W107)/(VLOOKUP(A107,[1]选股结果!$A$2:$AY$3002,51,FALSE))</f>
        <v>0.683232886826518</v>
      </c>
      <c r="AD107" s="13"/>
      <c r="AE107" s="10">
        <f>AA107/VLOOKUP(A107,[1]选股结果!$A$2:$AX$3002,35,FALSE)</f>
        <v>1.95663646166816</v>
      </c>
      <c r="AF107" s="9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P107/(1+0.13)+W107)</f>
        <v>35270056367.2124</v>
      </c>
      <c r="AG107" s="9">
        <f t="shared" si="9"/>
        <v>-12106003724.2124</v>
      </c>
      <c r="AH107" s="16">
        <f>AA107-VLOOKUP(A107,[2]选股结果!$A$2:$G$4900,7,FALSE)</f>
        <v>23188707520</v>
      </c>
    </row>
    <row r="108" spans="1:34">
      <c r="A108" s="5" t="s">
        <v>246</v>
      </c>
      <c r="B108" s="5" t="s">
        <v>247</v>
      </c>
      <c r="C108" s="6">
        <v>960160326.21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33415798.41</v>
      </c>
      <c r="O108" s="6">
        <v>246697307.7</v>
      </c>
      <c r="P108" s="6">
        <v>422679830.76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442807867.86</v>
      </c>
      <c r="X108" s="6">
        <v>305709458.92</v>
      </c>
      <c r="Y108" s="9">
        <f t="shared" si="6"/>
        <v>1206857633.91</v>
      </c>
      <c r="Z108" s="9">
        <f t="shared" si="7"/>
        <v>1171197157.54</v>
      </c>
      <c r="AA108" s="9">
        <f t="shared" si="8"/>
        <v>35660476.3700001</v>
      </c>
      <c r="AB108" s="10">
        <f>C108/(1+0.13)/VLOOKUP(A108,[1]选股结果!$A$2:$AX$3002,3,FALSE)</f>
        <v>0.833582087037363</v>
      </c>
      <c r="AC108" s="10">
        <f>(P108/(1+0.1)+W108)/(VLOOKUP(A108,[1]选股结果!$A$2:$AY$3002,51,FALSE))</f>
        <v>0.826258448974082</v>
      </c>
      <c r="AD108" s="13"/>
      <c r="AE108" s="10">
        <f>AA108/VLOOKUP(A108,[1]选股结果!$A$2:$AX$3002,35,FALSE)</f>
        <v>-0.160785487680273</v>
      </c>
      <c r="AF108" s="9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P108/(1+0.13)+W108)</f>
        <v>184112016.354779</v>
      </c>
      <c r="AG108" s="9">
        <f t="shared" si="9"/>
        <v>-148451539.984779</v>
      </c>
      <c r="AH108" s="16">
        <f>AA108-VLOOKUP(A108,[2]选股结果!$A$2:$G$4900,7,FALSE)</f>
        <v>37406762.2100001</v>
      </c>
    </row>
    <row r="109" spans="1:34">
      <c r="A109" s="5" t="s">
        <v>248</v>
      </c>
      <c r="B109" s="5" t="s">
        <v>249</v>
      </c>
      <c r="C109" s="6">
        <v>497159900.22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5856721.02</v>
      </c>
      <c r="O109" s="6">
        <v>95373182.2</v>
      </c>
      <c r="P109" s="6">
        <v>445103920.26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108114514.22</v>
      </c>
      <c r="X109" s="6">
        <v>117702514.88</v>
      </c>
      <c r="Y109" s="9">
        <f t="shared" si="6"/>
        <v>592533082.42</v>
      </c>
      <c r="Z109" s="9">
        <f t="shared" si="7"/>
        <v>670920949.36</v>
      </c>
      <c r="AA109" s="9">
        <f t="shared" si="8"/>
        <v>-78387866.9399999</v>
      </c>
      <c r="AB109" s="10">
        <f>C109/(1+0.13)/VLOOKUP(A109,[1]选股结果!$A$2:$AX$3002,3,FALSE)</f>
        <v>1.58867840421097</v>
      </c>
      <c r="AC109" s="10">
        <f>(P109/(1+0.1)+W109)/(VLOOKUP(A109,[1]选股结果!$A$2:$AY$3002,51,FALSE))</f>
        <v>1.7042646631961</v>
      </c>
      <c r="AD109" s="13"/>
      <c r="AE109" s="10">
        <f>AA109/VLOOKUP(A109,[1]选股结果!$A$2:$AX$3002,35,FALSE)</f>
        <v>2.28941550619397</v>
      </c>
      <c r="AF109" s="9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P109/(1+0.13)+W109)</f>
        <v>-201146287.786372</v>
      </c>
      <c r="AG109" s="9">
        <f t="shared" si="9"/>
        <v>122758420.846372</v>
      </c>
      <c r="AH109" s="16">
        <f>AA109-VLOOKUP(A109,[2]选股结果!$A$2:$G$4900,7,FALSE)</f>
        <v>-78387866.9399999</v>
      </c>
    </row>
    <row r="110" spans="1:34">
      <c r="A110" s="5" t="s">
        <v>250</v>
      </c>
      <c r="B110" s="5" t="s">
        <v>251</v>
      </c>
      <c r="C110" s="6">
        <v>2932497102.65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172711501.94</v>
      </c>
      <c r="O110" s="6">
        <v>166982310.26</v>
      </c>
      <c r="P110" s="6">
        <v>2122986880.24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242617558.51</v>
      </c>
      <c r="X110" s="6">
        <v>451280097.53</v>
      </c>
      <c r="Y110" s="9">
        <f t="shared" si="6"/>
        <v>3099479412.91</v>
      </c>
      <c r="Z110" s="9">
        <f t="shared" si="7"/>
        <v>2816884536.28</v>
      </c>
      <c r="AA110" s="9">
        <f t="shared" si="8"/>
        <v>282594876.63</v>
      </c>
      <c r="AB110" s="10">
        <f>C110/(1+0.13)/VLOOKUP(A110,[1]选股结果!$A$2:$AX$3002,3,FALSE)</f>
        <v>0.990668612849507</v>
      </c>
      <c r="AC110" s="10">
        <f>(P110/(1+0.1)+W110)/(VLOOKUP(A110,[1]选股结果!$A$2:$AY$3002,51,FALSE))</f>
        <v>0.869136152063467</v>
      </c>
      <c r="AD110" s="13"/>
      <c r="AE110" s="10">
        <f>AA110/VLOOKUP(A110,[1]选股结果!$A$2:$AX$3002,35,FALSE)</f>
        <v>5.01368151740682</v>
      </c>
      <c r="AF110" s="9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P110/(1+0.13)+W110)</f>
        <v>378362895.670177</v>
      </c>
      <c r="AG110" s="9">
        <f t="shared" si="9"/>
        <v>-95768019.0401765</v>
      </c>
      <c r="AH110" s="16">
        <f>AA110-VLOOKUP(A110,[2]选股结果!$A$2:$G$4900,7,FALSE)</f>
        <v>282650204.22</v>
      </c>
    </row>
    <row r="111" spans="1:34">
      <c r="A111" s="5" t="s">
        <v>252</v>
      </c>
      <c r="B111" s="5" t="s">
        <v>253</v>
      </c>
      <c r="C111" s="6">
        <v>2136707627.07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55297575.75</v>
      </c>
      <c r="O111" s="6">
        <v>88600736.88</v>
      </c>
      <c r="P111" s="6">
        <v>1429602267.42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59473098.1</v>
      </c>
      <c r="X111" s="6">
        <v>87655811.34</v>
      </c>
      <c r="Y111" s="9">
        <f t="shared" si="6"/>
        <v>2225308363.95</v>
      </c>
      <c r="Z111" s="9">
        <f t="shared" si="7"/>
        <v>1576731176.86</v>
      </c>
      <c r="AA111" s="9">
        <f t="shared" si="8"/>
        <v>648577187.09</v>
      </c>
      <c r="AB111" s="10">
        <f>C111/(1+0.13)/VLOOKUP(A111,[1]选股结果!$A$2:$AX$3002,3,FALSE)</f>
        <v>0.845799096815973</v>
      </c>
      <c r="AC111" s="10">
        <f>(P111/(1+0.1)+W111)/(VLOOKUP(A111,[1]选股结果!$A$2:$AY$3002,51,FALSE))</f>
        <v>0.81815925943787</v>
      </c>
      <c r="AD111" s="13"/>
      <c r="AE111" s="10">
        <f>AA111/VLOOKUP(A111,[1]选股结果!$A$2:$AX$3002,35,FALSE)</f>
        <v>1.65204695737199</v>
      </c>
      <c r="AF111" s="9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P111/(1+0.13)+W111)</f>
        <v>336574259.670796</v>
      </c>
      <c r="AG111" s="9">
        <f t="shared" si="9"/>
        <v>312002927.419204</v>
      </c>
      <c r="AH111" s="16">
        <f>AA111-VLOOKUP(A111,[2]选股结果!$A$2:$G$4900,7,FALSE)</f>
        <v>648577187.09</v>
      </c>
    </row>
    <row r="112" spans="1:34">
      <c r="A112" s="5" t="s">
        <v>254</v>
      </c>
      <c r="B112" s="5" t="s">
        <v>255</v>
      </c>
      <c r="C112" s="6">
        <v>5646109676.46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79976793.93</v>
      </c>
      <c r="O112" s="6">
        <v>410828338.83</v>
      </c>
      <c r="P112" s="6">
        <v>2955380517.3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1690544821.32</v>
      </c>
      <c r="X112" s="6">
        <v>599159509.7</v>
      </c>
      <c r="Y112" s="9">
        <f t="shared" si="6"/>
        <v>6056938015.29</v>
      </c>
      <c r="Z112" s="9">
        <f t="shared" si="7"/>
        <v>5245084848.32</v>
      </c>
      <c r="AA112" s="9">
        <f t="shared" si="8"/>
        <v>811853166.97</v>
      </c>
      <c r="AB112" s="10">
        <f>C112/(1+0.13)/VLOOKUP(A112,[1]选股结果!$A$2:$AX$3002,3,FALSE)</f>
        <v>0.905236603177415</v>
      </c>
      <c r="AC112" s="10">
        <f>(P112/(1+0.1)+W112)/(VLOOKUP(A112,[1]选股结果!$A$2:$AY$3002,51,FALSE))</f>
        <v>0.859399834232368</v>
      </c>
      <c r="AD112" s="13"/>
      <c r="AE112" s="10">
        <f>AA112/VLOOKUP(A112,[1]选股结果!$A$2:$AX$3002,35,FALSE)</f>
        <v>1.42294461154935</v>
      </c>
      <c r="AF112" s="9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P112/(1+0.13)+W112)</f>
        <v>787459373.558938</v>
      </c>
      <c r="AG112" s="9">
        <f t="shared" si="9"/>
        <v>24393793.411062</v>
      </c>
      <c r="AH112" s="16">
        <f>AA112-VLOOKUP(A112,[2]选股结果!$A$2:$G$4900,7,FALSE)</f>
        <v>811924178.12</v>
      </c>
    </row>
    <row r="113" spans="1:34">
      <c r="A113" s="5" t="s">
        <v>256</v>
      </c>
      <c r="B113" s="5" t="s">
        <v>257</v>
      </c>
      <c r="C113" s="6">
        <v>50821434643.41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3194009313.88</v>
      </c>
      <c r="O113" s="6">
        <v>5061022223.92</v>
      </c>
      <c r="P113" s="6">
        <v>39833090014.18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3293066366.57</v>
      </c>
      <c r="X113" s="6">
        <v>5679865548.34</v>
      </c>
      <c r="Y113" s="9">
        <f t="shared" si="6"/>
        <v>55882456867.33</v>
      </c>
      <c r="Z113" s="9">
        <f t="shared" si="7"/>
        <v>48806021929.09</v>
      </c>
      <c r="AA113" s="9">
        <f t="shared" si="8"/>
        <v>7076434938.24001</v>
      </c>
      <c r="AB113" s="10">
        <f>C113/(1+0.13)/VLOOKUP(A113,[1]选股结果!$A$2:$AX$3002,3,FALSE)</f>
        <v>0.826327209689226</v>
      </c>
      <c r="AC113" s="10">
        <f>(P113/(1+0.1)+W113)/(VLOOKUP(A113,[1]选股结果!$A$2:$AY$3002,51,FALSE))</f>
        <v>0.81535724045153</v>
      </c>
      <c r="AD113" s="13"/>
      <c r="AE113" s="10">
        <f>AA113/VLOOKUP(A113,[1]选股结果!$A$2:$AX$3002,35,FALSE)</f>
        <v>1.41490279435799</v>
      </c>
      <c r="AF113" s="9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P113/(1+0.13)+W113)</f>
        <v>9907525216.88752</v>
      </c>
      <c r="AG113" s="9">
        <f t="shared" si="9"/>
        <v>-2831090278.64751</v>
      </c>
      <c r="AH113" s="16">
        <f>AA113-VLOOKUP(A113,[2]选股结果!$A$2:$G$4900,7,FALSE)</f>
        <v>7146945138.01001</v>
      </c>
    </row>
    <row r="114" spans="1:34">
      <c r="A114" s="5" t="s">
        <v>258</v>
      </c>
      <c r="B114" s="5" t="s">
        <v>259</v>
      </c>
      <c r="C114" s="6">
        <v>7774399509.8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104400559.28</v>
      </c>
      <c r="O114" s="6">
        <v>54353127.26</v>
      </c>
      <c r="P114" s="6">
        <v>7395262957.55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499941403.56</v>
      </c>
      <c r="X114" s="6">
        <v>332673462.05</v>
      </c>
      <c r="Y114" s="9">
        <f t="shared" si="6"/>
        <v>7828752637.06</v>
      </c>
      <c r="Z114" s="9">
        <f t="shared" si="7"/>
        <v>8227877823.16</v>
      </c>
      <c r="AA114" s="9">
        <f t="shared" si="8"/>
        <v>-399125186.1</v>
      </c>
      <c r="AB114" s="10">
        <f>C114/(1+0.13)/VLOOKUP(A114,[1]选股结果!$A$2:$AX$3002,3,FALSE)</f>
        <v>1.12016259909464</v>
      </c>
      <c r="AC114" s="10">
        <f>(P114/(1+0.1)+W114)/(VLOOKUP(A114,[1]选股结果!$A$2:$AY$3002,51,FALSE))</f>
        <v>1.16077800755153</v>
      </c>
      <c r="AD114" s="13"/>
      <c r="AE114" s="10">
        <f>AA114/VLOOKUP(A114,[1]选股结果!$A$2:$AX$3002,35,FALSE)</f>
        <v>1.3757833711473</v>
      </c>
      <c r="AF114" s="9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P114/(1+0.13)+W114)</f>
        <v>-821950690.917081</v>
      </c>
      <c r="AG114" s="9">
        <f t="shared" si="9"/>
        <v>422825504.817081</v>
      </c>
      <c r="AH114" s="16">
        <f>AA114-VLOOKUP(A114,[2]选股结果!$A$2:$G$4900,7,FALSE)</f>
        <v>-401892031.5</v>
      </c>
    </row>
    <row r="115" spans="1:34">
      <c r="A115" s="5" t="s">
        <v>260</v>
      </c>
      <c r="B115" s="5" t="s">
        <v>261</v>
      </c>
      <c r="C115" s="6">
        <v>745473101.74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21264511.17</v>
      </c>
      <c r="O115" s="6">
        <v>21949047.47</v>
      </c>
      <c r="P115" s="6">
        <v>726230701.96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40604426.7</v>
      </c>
      <c r="X115" s="6">
        <v>44262163.65</v>
      </c>
      <c r="Y115" s="9">
        <f t="shared" si="6"/>
        <v>767422149.21</v>
      </c>
      <c r="Z115" s="9">
        <f t="shared" si="7"/>
        <v>811097292.31</v>
      </c>
      <c r="AA115" s="9">
        <f t="shared" si="8"/>
        <v>-43675143.1</v>
      </c>
      <c r="AB115" s="10">
        <f>C115/(1+0.13)/VLOOKUP(A115,[1]选股结果!$A$2:$AX$3002,3,FALSE)</f>
        <v>0.986192682423163</v>
      </c>
      <c r="AC115" s="10">
        <f>(P115/(1+0.1)+W115)/(VLOOKUP(A115,[1]选股结果!$A$2:$AY$3002,51,FALSE))</f>
        <v>0.983791982822521</v>
      </c>
      <c r="AD115" s="13"/>
      <c r="AE115" s="10">
        <f>AA115/VLOOKUP(A115,[1]选股结果!$A$2:$AX$3002,35,FALSE)</f>
        <v>-0.80148687467373</v>
      </c>
      <c r="AF115" s="9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P115/(1+0.13)+W115)</f>
        <v>29073636.6672565</v>
      </c>
      <c r="AG115" s="9">
        <f t="shared" si="9"/>
        <v>-72748779.7672565</v>
      </c>
      <c r="AH115" s="16">
        <f>AA115-VLOOKUP(A115,[2]选股结果!$A$2:$G$4900,7,FALSE)</f>
        <v>-43636397.4</v>
      </c>
    </row>
    <row r="116" spans="1:34">
      <c r="A116" s="5" t="s">
        <v>262</v>
      </c>
      <c r="B116" s="5" t="s">
        <v>263</v>
      </c>
      <c r="C116" s="6">
        <v>27612948440.1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430340731.21</v>
      </c>
      <c r="O116" s="6">
        <v>4712143951.25</v>
      </c>
      <c r="P116" s="6">
        <v>23945905672.96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1216792585.42</v>
      </c>
      <c r="X116" s="6">
        <v>7111986698.57</v>
      </c>
      <c r="Y116" s="9">
        <f t="shared" si="6"/>
        <v>32325092391.35</v>
      </c>
      <c r="Z116" s="9">
        <f t="shared" si="7"/>
        <v>32274684956.95</v>
      </c>
      <c r="AA116" s="9">
        <f t="shared" si="8"/>
        <v>50407434.4000015</v>
      </c>
      <c r="AB116" s="10">
        <f>C116/(1+0.13)/VLOOKUP(A116,[1]选股结果!$A$2:$AX$3002,3,FALSE)</f>
        <v>0.974455638881812</v>
      </c>
      <c r="AC116" s="10">
        <f>(P116/(1+0.1)+W116)/(VLOOKUP(A116,[1]选股结果!$A$2:$AY$3002,51,FALSE))</f>
        <v>1.00325205489983</v>
      </c>
      <c r="AD116" s="13"/>
      <c r="AE116" s="10">
        <f>AA116/VLOOKUP(A116,[1]选股结果!$A$2:$AX$3002,35,FALSE)</f>
        <v>0.0373528823246766</v>
      </c>
      <c r="AF116" s="9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P116/(1+0.13)+W116)</f>
        <v>503429420.448757</v>
      </c>
      <c r="AG116" s="9">
        <f t="shared" si="9"/>
        <v>-453021986.048756</v>
      </c>
      <c r="AH116" s="16">
        <f>AA116-VLOOKUP(A116,[2]选股结果!$A$2:$G$4900,7,FALSE)</f>
        <v>52540842.0800015</v>
      </c>
    </row>
    <row r="117" spans="1:34">
      <c r="A117" s="5" t="s">
        <v>264</v>
      </c>
      <c r="B117" s="5" t="s">
        <v>265</v>
      </c>
      <c r="C117" s="6">
        <v>227937641000</v>
      </c>
      <c r="D117" s="6">
        <v>0</v>
      </c>
      <c r="E117" s="6">
        <v>19841000</v>
      </c>
      <c r="F117" s="6">
        <v>0</v>
      </c>
      <c r="G117" s="6">
        <v>0</v>
      </c>
      <c r="H117" s="6">
        <v>0</v>
      </c>
      <c r="I117" s="6">
        <v>0</v>
      </c>
      <c r="J117" s="6">
        <v>1536829000</v>
      </c>
      <c r="K117" s="6">
        <v>0</v>
      </c>
      <c r="L117" s="6">
        <v>0</v>
      </c>
      <c r="M117" s="6">
        <v>0</v>
      </c>
      <c r="N117" s="6">
        <v>11392788000</v>
      </c>
      <c r="O117" s="6">
        <v>4897712000</v>
      </c>
      <c r="P117" s="6">
        <v>149209825000</v>
      </c>
      <c r="Q117" s="6">
        <v>3676530000</v>
      </c>
      <c r="R117" s="6">
        <v>0</v>
      </c>
      <c r="S117" s="6">
        <v>0</v>
      </c>
      <c r="T117" s="6">
        <v>0</v>
      </c>
      <c r="U117" s="6">
        <v>82085000</v>
      </c>
      <c r="V117" s="6">
        <v>0</v>
      </c>
      <c r="W117" s="6">
        <v>24558796000</v>
      </c>
      <c r="X117" s="6">
        <v>25651849000</v>
      </c>
      <c r="Y117" s="9">
        <f t="shared" si="6"/>
        <v>234392023000</v>
      </c>
      <c r="Z117" s="9">
        <f t="shared" si="7"/>
        <v>203179085000</v>
      </c>
      <c r="AA117" s="9">
        <f t="shared" si="8"/>
        <v>31212938000</v>
      </c>
      <c r="AB117" s="10">
        <f>C117/(1+0.13)/VLOOKUP(A117,[1]选股结果!$A$2:$AX$3002,3,FALSE)</f>
        <v>0.771842070833531</v>
      </c>
      <c r="AC117" s="10">
        <f>(P117/(1+0.1)+W117)/(VLOOKUP(A117,[1]选股结果!$A$2:$AY$3002,51,FALSE))</f>
        <v>0.664926587938597</v>
      </c>
      <c r="AD117" s="13"/>
      <c r="AE117" s="10">
        <f>AA117/VLOOKUP(A117,[1]选股结果!$A$2:$AX$3002,35,FALSE)</f>
        <v>1.47717114609031</v>
      </c>
      <c r="AF117" s="9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P117/(1+0.13)+W117)</f>
        <v>84332117079.646</v>
      </c>
      <c r="AG117" s="9">
        <f t="shared" si="9"/>
        <v>-53119179079.646</v>
      </c>
      <c r="AH117" s="16">
        <f>AA117-VLOOKUP(A117,[2]选股结果!$A$2:$G$4900,7,FALSE)</f>
        <v>31270907000</v>
      </c>
    </row>
    <row r="118" spans="1:34">
      <c r="A118" s="5" t="s">
        <v>266</v>
      </c>
      <c r="B118" s="5" t="s">
        <v>267</v>
      </c>
      <c r="C118" s="6">
        <v>136574020209.88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6420478671.19</v>
      </c>
      <c r="O118" s="6">
        <v>1895010392.62</v>
      </c>
      <c r="P118" s="6">
        <v>99574719358.01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21240223219.4</v>
      </c>
      <c r="X118" s="6">
        <v>8036244187.28</v>
      </c>
      <c r="Y118" s="9">
        <f t="shared" si="6"/>
        <v>138469030602.5</v>
      </c>
      <c r="Z118" s="9">
        <f t="shared" si="7"/>
        <v>128851186764.69</v>
      </c>
      <c r="AA118" s="9">
        <f t="shared" si="8"/>
        <v>9617843837.81</v>
      </c>
      <c r="AB118" s="10">
        <f>C118/(1+0.13)/VLOOKUP(A118,[1]选股结果!$A$2:$AX$3002,3,FALSE)</f>
        <v>0.726208684335736</v>
      </c>
      <c r="AC118" s="10">
        <f>(P118/(1+0.1)+W118)/(VLOOKUP(A118,[1]选股结果!$A$2:$AY$3002,51,FALSE))</f>
        <v>0.72036966128475</v>
      </c>
      <c r="AD118" s="13"/>
      <c r="AE118" s="10">
        <f>AA118/VLOOKUP(A118,[1]选股结果!$A$2:$AX$3002,35,FALSE)</f>
        <v>0.966182957918162</v>
      </c>
      <c r="AF118" s="9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P118/(1+0.13)+W118)</f>
        <v>45786866913.2247</v>
      </c>
      <c r="AG118" s="9">
        <f t="shared" si="9"/>
        <v>-36169023075.4147</v>
      </c>
      <c r="AH118" s="16">
        <f>AA118-VLOOKUP(A118,[2]选股结果!$A$2:$G$4900,7,FALSE)</f>
        <v>9724875773.31</v>
      </c>
    </row>
    <row r="119" spans="1:34">
      <c r="A119" s="5" t="s">
        <v>268</v>
      </c>
      <c r="B119" s="5" t="s">
        <v>269</v>
      </c>
      <c r="C119" s="6">
        <v>6670994810.32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323273010.33</v>
      </c>
      <c r="O119" s="6">
        <v>380246055.53</v>
      </c>
      <c r="P119" s="6">
        <v>4813752451.34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717121919.68</v>
      </c>
      <c r="X119" s="6">
        <v>986612142.45</v>
      </c>
      <c r="Y119" s="9">
        <f t="shared" si="6"/>
        <v>7051240865.85</v>
      </c>
      <c r="Z119" s="9">
        <f t="shared" si="7"/>
        <v>6517486513.47</v>
      </c>
      <c r="AA119" s="9">
        <f t="shared" si="8"/>
        <v>533754352.379999</v>
      </c>
      <c r="AB119" s="10">
        <f>C119/(1+0.13)/VLOOKUP(A119,[1]选股结果!$A$2:$AX$3002,3,FALSE)</f>
        <v>0.783516401497096</v>
      </c>
      <c r="AC119" s="10">
        <f>(P119/(1+0.1)+W119)/(VLOOKUP(A119,[1]选股结果!$A$2:$AY$3002,51,FALSE))</f>
        <v>0.751086120054758</v>
      </c>
      <c r="AD119" s="13"/>
      <c r="AE119" s="10">
        <f>AA119/VLOOKUP(A119,[1]选股结果!$A$2:$AX$3002,35,FALSE)</f>
        <v>0.827275790180549</v>
      </c>
      <c r="AF119" s="9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P119/(1+0.13)+W119)</f>
        <v>1804113920.47018</v>
      </c>
      <c r="AG119" s="9">
        <f t="shared" si="9"/>
        <v>-1270359568.09018</v>
      </c>
      <c r="AH119" s="16">
        <f>AA119-VLOOKUP(A119,[2]选股结果!$A$2:$G$4900,7,FALSE)</f>
        <v>541006724.489999</v>
      </c>
    </row>
    <row r="120" spans="1:34">
      <c r="A120" s="5" t="s">
        <v>270</v>
      </c>
      <c r="B120" s="5" t="s">
        <v>271</v>
      </c>
      <c r="C120" s="6">
        <v>25879154268.88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2796452881.98</v>
      </c>
      <c r="O120" s="6">
        <v>654048521.72</v>
      </c>
      <c r="P120" s="6">
        <v>15996668646.37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2288190157.2</v>
      </c>
      <c r="X120" s="6">
        <v>1035994051.4</v>
      </c>
      <c r="Y120" s="9">
        <f t="shared" si="6"/>
        <v>26533202790.6</v>
      </c>
      <c r="Z120" s="9">
        <f t="shared" si="7"/>
        <v>19320852854.97</v>
      </c>
      <c r="AA120" s="9">
        <f t="shared" si="8"/>
        <v>7212349935.63</v>
      </c>
      <c r="AB120" s="10">
        <f>C120/(1+0.13)/VLOOKUP(A120,[1]选股结果!$A$2:$AX$3002,3,FALSE)</f>
        <v>0.873994390045703</v>
      </c>
      <c r="AC120" s="10">
        <f>(P120/(1+0.1)+W120)/(VLOOKUP(A120,[1]选股结果!$A$2:$AY$3002,51,FALSE))</f>
        <v>0.735147784226064</v>
      </c>
      <c r="AD120" s="13"/>
      <c r="AE120" s="10">
        <f>AA120/VLOOKUP(A120,[1]选股结果!$A$2:$AX$3002,35,FALSE)</f>
        <v>2.8523426522559</v>
      </c>
      <c r="AF120" s="9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P120/(1+0.13)+W120)</f>
        <v>6449660191.72929</v>
      </c>
      <c r="AG120" s="9">
        <f t="shared" si="9"/>
        <v>762689743.90071</v>
      </c>
      <c r="AH120" s="16">
        <f>AA120-VLOOKUP(A120,[2]选股结果!$A$2:$G$4900,7,FALSE)</f>
        <v>7218401080.35</v>
      </c>
    </row>
    <row r="121" spans="1:34">
      <c r="A121" s="5" t="s">
        <v>272</v>
      </c>
      <c r="B121" s="5" t="s">
        <v>273</v>
      </c>
      <c r="C121" s="6">
        <v>18390639943.54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2664894143.9</v>
      </c>
      <c r="O121" s="6">
        <v>4936102135.26</v>
      </c>
      <c r="P121" s="6">
        <v>14089126675.23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769790958.48</v>
      </c>
      <c r="X121" s="6">
        <v>3495306650</v>
      </c>
      <c r="Y121" s="9">
        <f t="shared" si="6"/>
        <v>23326742078.8</v>
      </c>
      <c r="Z121" s="9">
        <f t="shared" si="7"/>
        <v>18354224283.71</v>
      </c>
      <c r="AA121" s="9">
        <f t="shared" si="8"/>
        <v>4972517795.09</v>
      </c>
      <c r="AB121" s="10">
        <f>C121/(1+0.13)/VLOOKUP(A121,[1]选股结果!$A$2:$AX$3002,3,FALSE)</f>
        <v>1.68366814617033</v>
      </c>
      <c r="AC121" s="10">
        <f>(P121/(1+0.1)+W121)/(VLOOKUP(A121,[1]选股结果!$A$2:$AY$3002,51,FALSE))</f>
        <v>1.61954394316929</v>
      </c>
      <c r="AD121" s="13"/>
      <c r="AE121" s="10">
        <f>AA121/VLOOKUP(A121,[1]选股结果!$A$2:$AX$3002,35,FALSE)</f>
        <v>4.43312720058337</v>
      </c>
      <c r="AF121" s="9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P121/(1+0.13)+W121)</f>
        <v>-4854148684.86381</v>
      </c>
      <c r="AG121" s="9">
        <f t="shared" si="9"/>
        <v>9826666479.95381</v>
      </c>
      <c r="AH121" s="16">
        <f>AA121-VLOOKUP(A121,[2]选股结果!$A$2:$G$4900,7,FALSE)</f>
        <v>4972335246.21</v>
      </c>
    </row>
    <row r="122" spans="1:34">
      <c r="A122" s="5" t="s">
        <v>274</v>
      </c>
      <c r="B122" s="5" t="s">
        <v>275</v>
      </c>
      <c r="C122" s="6">
        <v>1216942594.91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103087515.47</v>
      </c>
      <c r="O122" s="6">
        <v>29157649.46</v>
      </c>
      <c r="P122" s="6">
        <v>552371812.37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189491816.22</v>
      </c>
      <c r="X122" s="6">
        <v>192795212.57</v>
      </c>
      <c r="Y122" s="9">
        <f t="shared" si="6"/>
        <v>1246100244.37</v>
      </c>
      <c r="Z122" s="9">
        <f t="shared" si="7"/>
        <v>934658841.16</v>
      </c>
      <c r="AA122" s="9">
        <f t="shared" si="8"/>
        <v>311441403.21</v>
      </c>
      <c r="AB122" s="10">
        <f>C122/(1+0.13)/VLOOKUP(A122,[1]选股结果!$A$2:$AX$3002,3,FALSE)</f>
        <v>0.802367946380887</v>
      </c>
      <c r="AC122" s="10">
        <f>(P122/(1+0.1)+W122)/(VLOOKUP(A122,[1]选股结果!$A$2:$AY$3002,51,FALSE))</f>
        <v>0.671134240151654</v>
      </c>
      <c r="AD122" s="13"/>
      <c r="AE122" s="10">
        <f>AA122/VLOOKUP(A122,[1]选股结果!$A$2:$AX$3002,35,FALSE)</f>
        <v>1.04620927662886</v>
      </c>
      <c r="AF122" s="9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P122/(1+0.13)+W122)</f>
        <v>352249392.183186</v>
      </c>
      <c r="AG122" s="9">
        <f t="shared" si="9"/>
        <v>-40807988.9731857</v>
      </c>
      <c r="AH122" s="16">
        <f>AA122-VLOOKUP(A122,[2]选股结果!$A$2:$G$4900,7,FALSE)</f>
        <v>311485594.07</v>
      </c>
    </row>
    <row r="123" spans="1:34">
      <c r="A123" s="5" t="s">
        <v>276</v>
      </c>
      <c r="B123" s="5" t="s">
        <v>277</v>
      </c>
      <c r="C123" s="6">
        <v>7992442165.81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86001891.53</v>
      </c>
      <c r="O123" s="6">
        <v>42666857.43</v>
      </c>
      <c r="P123" s="6">
        <v>6401772587.49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625039513.91</v>
      </c>
      <c r="X123" s="6">
        <v>211891207.52</v>
      </c>
      <c r="Y123" s="9">
        <f t="shared" si="6"/>
        <v>8035109023.24</v>
      </c>
      <c r="Z123" s="9">
        <f t="shared" si="7"/>
        <v>7238703308.92</v>
      </c>
      <c r="AA123" s="9">
        <f t="shared" si="8"/>
        <v>796405714.320001</v>
      </c>
      <c r="AB123" s="10">
        <f>C123/(1+0.13)/VLOOKUP(A123,[1]选股结果!$A$2:$AX$3002,3,FALSE)</f>
        <v>0.698045179966606</v>
      </c>
      <c r="AC123" s="10">
        <f>(P123/(1+0.1)+W123)/(VLOOKUP(A123,[1]选股结果!$A$2:$AY$3002,51,FALSE))</f>
        <v>0.645008029365489</v>
      </c>
      <c r="AD123" s="13"/>
      <c r="AE123" s="10">
        <f>AA123/VLOOKUP(A123,[1]选股结果!$A$2:$AX$3002,35,FALSE)</f>
        <v>5.026829307255</v>
      </c>
      <c r="AF123" s="9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P123/(1+0.13)+W123)</f>
        <v>3701539424.28514</v>
      </c>
      <c r="AG123" s="9">
        <f t="shared" si="9"/>
        <v>-2905133709.96513</v>
      </c>
      <c r="AH123" s="16">
        <f>AA123-VLOOKUP(A123,[2]选股结果!$A$2:$G$4900,7,FALSE)</f>
        <v>797322750.830001</v>
      </c>
    </row>
    <row r="124" spans="1:34">
      <c r="A124" s="5" t="s">
        <v>278</v>
      </c>
      <c r="B124" s="5" t="s">
        <v>279</v>
      </c>
      <c r="C124" s="6">
        <v>3658415664.83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77183764.84</v>
      </c>
      <c r="O124" s="6">
        <v>12522362.15</v>
      </c>
      <c r="P124" s="6">
        <v>3274848510.71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193529978.74</v>
      </c>
      <c r="X124" s="6">
        <v>109984478.02</v>
      </c>
      <c r="Y124" s="9">
        <f t="shared" si="6"/>
        <v>3670938026.98</v>
      </c>
      <c r="Z124" s="9">
        <f t="shared" si="7"/>
        <v>3578362967.47</v>
      </c>
      <c r="AA124" s="9">
        <f t="shared" si="8"/>
        <v>92575059.5100002</v>
      </c>
      <c r="AB124" s="10">
        <f>C124/(1+0.13)/VLOOKUP(A124,[1]选股结果!$A$2:$AX$3002,3,FALSE)</f>
        <v>1.00659992832907</v>
      </c>
      <c r="AC124" s="10">
        <f>(P124/(1+0.1)+W124)/(VLOOKUP(A124,[1]选股结果!$A$2:$AY$3002,51,FALSE))</f>
        <v>1.03705386671997</v>
      </c>
      <c r="AD124" s="13"/>
      <c r="AE124" s="10">
        <f>AA124/VLOOKUP(A124,[1]选股结果!$A$2:$AX$3002,35,FALSE)</f>
        <v>0.441396006428413</v>
      </c>
      <c r="AF124" s="9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P124/(1+0.13)+W124)</f>
        <v>-34248669.7669911</v>
      </c>
      <c r="AG124" s="9">
        <f t="shared" si="9"/>
        <v>126823729.276991</v>
      </c>
      <c r="AH124" s="16">
        <f>AA124-VLOOKUP(A124,[2]选股结果!$A$2:$G$4900,7,FALSE)</f>
        <v>95836709.9600002</v>
      </c>
    </row>
    <row r="125" spans="1:34">
      <c r="A125" s="5" t="s">
        <v>280</v>
      </c>
      <c r="B125" s="5" t="s">
        <v>281</v>
      </c>
      <c r="C125" s="6">
        <v>2059503220.08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344246720.13</v>
      </c>
      <c r="O125" s="6">
        <v>52720038.5</v>
      </c>
      <c r="P125" s="6">
        <v>410000935.22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105498937.17</v>
      </c>
      <c r="X125" s="6">
        <v>225337379.49</v>
      </c>
      <c r="Y125" s="9">
        <f t="shared" si="6"/>
        <v>2112223258.58</v>
      </c>
      <c r="Z125" s="9">
        <f t="shared" si="7"/>
        <v>740837251.88</v>
      </c>
      <c r="AA125" s="9">
        <f t="shared" si="8"/>
        <v>1371386006.7</v>
      </c>
      <c r="AB125" s="10">
        <f>C125/(1+0.13)/VLOOKUP(A125,[1]选股结果!$A$2:$AX$3002,3,FALSE)</f>
        <v>0.868143611067168</v>
      </c>
      <c r="AC125" s="10">
        <f>(P125/(1+0.1)+W125)/(VLOOKUP(A125,[1]选股结果!$A$2:$AY$3002,51,FALSE))</f>
        <v>0.353548529249922</v>
      </c>
      <c r="AD125" s="13"/>
      <c r="AE125" s="10">
        <f>AA125/VLOOKUP(A125,[1]选股结果!$A$2:$AX$3002,35,FALSE)</f>
        <v>1.66719856322277</v>
      </c>
      <c r="AF125" s="9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P125/(1+0.13)+W125)</f>
        <v>884317364.224602</v>
      </c>
      <c r="AG125" s="9">
        <f t="shared" si="9"/>
        <v>487068642.475398</v>
      </c>
      <c r="AH125" s="16">
        <f>AA125-VLOOKUP(A125,[2]选股结果!$A$2:$G$4900,7,FALSE)</f>
        <v>1371392449.18</v>
      </c>
    </row>
    <row r="126" spans="1:34">
      <c r="A126" s="5" t="s">
        <v>282</v>
      </c>
      <c r="B126" s="5" t="s">
        <v>283</v>
      </c>
      <c r="C126" s="6">
        <v>180932449.78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31074890.01</v>
      </c>
      <c r="O126" s="6">
        <v>42723804.81</v>
      </c>
      <c r="P126" s="6">
        <v>108897181.47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59745119.21</v>
      </c>
      <c r="X126" s="6">
        <v>44834974.11</v>
      </c>
      <c r="Y126" s="9">
        <f t="shared" si="6"/>
        <v>223656254.59</v>
      </c>
      <c r="Z126" s="9">
        <f t="shared" si="7"/>
        <v>213477274.79</v>
      </c>
      <c r="AA126" s="9">
        <f t="shared" si="8"/>
        <v>10178979.8</v>
      </c>
      <c r="AB126" s="10">
        <f>C126/(1+0.13)/VLOOKUP(A126,[1]选股结果!$A$2:$AX$3002,3,FALSE)</f>
        <v>0.718862080662358</v>
      </c>
      <c r="AC126" s="10">
        <f>(P126/(1+0.1)+W126)/(VLOOKUP(A126,[1]选股结果!$A$2:$AY$3002,51,FALSE))</f>
        <v>0.819099090977532</v>
      </c>
      <c r="AD126" s="13"/>
      <c r="AE126" s="10">
        <f>AA126/VLOOKUP(A126,[1]选股结果!$A$2:$AX$3002,35,FALSE)</f>
        <v>0.569118771318363</v>
      </c>
      <c r="AF126" s="9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P126/(1+0.13)+W126)</f>
        <v>37687101.3884071</v>
      </c>
      <c r="AG126" s="9">
        <f t="shared" si="9"/>
        <v>-27508121.5884071</v>
      </c>
      <c r="AH126" s="16">
        <f>AA126-VLOOKUP(A126,[2]选股结果!$A$2:$G$4900,7,FALSE)</f>
        <v>10178979.8</v>
      </c>
    </row>
    <row r="127" spans="1:34">
      <c r="A127" s="5" t="s">
        <v>284</v>
      </c>
      <c r="B127" s="5" t="s">
        <v>285</v>
      </c>
      <c r="C127" s="6">
        <v>19203342833.51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334318554.75</v>
      </c>
      <c r="O127" s="6">
        <v>451733734.65</v>
      </c>
      <c r="P127" s="6">
        <v>19034484523.46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367315683.02</v>
      </c>
      <c r="X127" s="6">
        <v>418557237.45</v>
      </c>
      <c r="Y127" s="9">
        <f t="shared" si="6"/>
        <v>19655076568.16</v>
      </c>
      <c r="Z127" s="9">
        <f t="shared" si="7"/>
        <v>19820357443.93</v>
      </c>
      <c r="AA127" s="9">
        <f t="shared" si="8"/>
        <v>-165280875.77</v>
      </c>
      <c r="AB127" s="10">
        <f>C127/(1+0.13)/VLOOKUP(A127,[1]选股结果!$A$2:$AX$3002,3,FALSE)</f>
        <v>0.853214598492822</v>
      </c>
      <c r="AC127" s="10">
        <f>(P127/(1+0.1)+W127)/(VLOOKUP(A127,[1]选股结果!$A$2:$AY$3002,51,FALSE))</f>
        <v>0.911290918357545</v>
      </c>
      <c r="AD127" s="13"/>
      <c r="AE127" s="10">
        <f>AA127/VLOOKUP(A127,[1]选股结果!$A$2:$AX$3002,35,FALSE)</f>
        <v>-0.543595525024956</v>
      </c>
      <c r="AF127" s="9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P127/(1+0.13)+W127)</f>
        <v>2179611643.23637</v>
      </c>
      <c r="AG127" s="9">
        <f t="shared" si="9"/>
        <v>-2344892519.00637</v>
      </c>
      <c r="AH127" s="16">
        <f>AA127-VLOOKUP(A127,[2]选股结果!$A$2:$G$4900,7,FALSE)</f>
        <v>-153661239.3</v>
      </c>
    </row>
    <row r="128" spans="1:34">
      <c r="A128" s="5" t="s">
        <v>286</v>
      </c>
      <c r="B128" s="5" t="s">
        <v>287</v>
      </c>
      <c r="C128" s="6">
        <v>6046558099.6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138391678.12</v>
      </c>
      <c r="O128" s="6">
        <v>297540227.45</v>
      </c>
      <c r="P128" s="6">
        <v>4572532211.35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430035873.22</v>
      </c>
      <c r="X128" s="6">
        <v>572816412.46</v>
      </c>
      <c r="Y128" s="9">
        <f t="shared" ref="Y128:Y158" si="10">C128+D128+E128+F128+G128+H128+I128+J128+K128+L128+M128+O128</f>
        <v>6344098327.05</v>
      </c>
      <c r="Z128" s="9">
        <f t="shared" ref="Z128:Z158" si="11">P128+Q128+R128+S128+T128+U128+V128+W128+X128</f>
        <v>5575384497.03</v>
      </c>
      <c r="AA128" s="9">
        <f t="shared" si="8"/>
        <v>768713830.02</v>
      </c>
      <c r="AB128" s="10">
        <f>C128/(1+0.13)/VLOOKUP(A128,[1]选股结果!$A$2:$AX$3002,3,FALSE)</f>
        <v>1.35978232475903</v>
      </c>
      <c r="AC128" s="10">
        <f>(P128/(1+0.1)+W128)/(VLOOKUP(A128,[1]选股结果!$A$2:$AY$3002,51,FALSE))</f>
        <v>1.01386862441375</v>
      </c>
      <c r="AD128" s="13"/>
      <c r="AE128" s="10">
        <f>AA128/VLOOKUP(A128,[1]选股结果!$A$2:$AX$3002,35,FALSE)</f>
        <v>-0.448192008629093</v>
      </c>
      <c r="AF128" s="9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P128/(1+0.13)+W128)</f>
        <v>47615187.3593798</v>
      </c>
      <c r="AG128" s="9">
        <f t="shared" si="9"/>
        <v>721098642.66062</v>
      </c>
      <c r="AH128" s="16">
        <f>AA128-VLOOKUP(A128,[2]选股结果!$A$2:$G$4900,7,FALSE)</f>
        <v>889810666.29</v>
      </c>
    </row>
    <row r="129" spans="1:34">
      <c r="A129" s="5" t="s">
        <v>288</v>
      </c>
      <c r="B129" s="5" t="s">
        <v>289</v>
      </c>
      <c r="C129" s="6">
        <v>11881396000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152997000</v>
      </c>
      <c r="O129" s="6">
        <v>414769000</v>
      </c>
      <c r="P129" s="6">
        <v>535668000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749026000</v>
      </c>
      <c r="X129" s="6">
        <v>330273000</v>
      </c>
      <c r="Y129" s="9">
        <f t="shared" si="10"/>
        <v>12296165000</v>
      </c>
      <c r="Z129" s="9">
        <f t="shared" si="11"/>
        <v>1614967000</v>
      </c>
      <c r="AA129" s="9">
        <f t="shared" si="8"/>
        <v>10681198000</v>
      </c>
      <c r="AB129" s="10">
        <f>C129/(1+0.13)/VLOOKUP(A129,[1]选股结果!$A$2:$AX$3002,3,FALSE)</f>
        <v>0.600634899520965</v>
      </c>
      <c r="AC129" s="10">
        <f>(P129/(1+0.1)+W129)/(VLOOKUP(A129,[1]选股结果!$A$2:$AY$3002,51,FALSE))</f>
        <v>0.111444706524681</v>
      </c>
      <c r="AD129" s="13"/>
      <c r="AE129" s="10">
        <f>AA129/VLOOKUP(A129,[1]选股结果!$A$2:$AX$3002,35,FALSE)</f>
        <v>-53.6393210465525</v>
      </c>
      <c r="AF129" s="9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P129/(1+0.13)+W129)</f>
        <v>9867605522.12389</v>
      </c>
      <c r="AG129" s="9">
        <f t="shared" si="9"/>
        <v>813592477.876106</v>
      </c>
      <c r="AH129" s="16">
        <f>AA129-VLOOKUP(A129,[2]选股结果!$A$2:$G$4900,7,FALSE)</f>
        <v>10681198000</v>
      </c>
    </row>
    <row r="130" spans="1:34">
      <c r="A130" s="5" t="s">
        <v>290</v>
      </c>
      <c r="B130" s="5" t="s">
        <v>291</v>
      </c>
      <c r="C130" s="6">
        <v>7363179.33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23049824.28</v>
      </c>
      <c r="K130" s="6">
        <v>0</v>
      </c>
      <c r="L130" s="6">
        <v>0</v>
      </c>
      <c r="M130" s="6">
        <v>0</v>
      </c>
      <c r="N130" s="6">
        <v>8869821.51</v>
      </c>
      <c r="O130" s="6">
        <v>284321.32</v>
      </c>
      <c r="P130" s="6">
        <v>0</v>
      </c>
      <c r="Q130" s="6">
        <v>6846241.26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15374337.04</v>
      </c>
      <c r="X130" s="6">
        <v>10202972.44</v>
      </c>
      <c r="Y130" s="9">
        <f t="shared" si="10"/>
        <v>30697324.93</v>
      </c>
      <c r="Z130" s="9">
        <f t="shared" si="11"/>
        <v>32423550.74</v>
      </c>
      <c r="AA130" s="9">
        <f t="shared" si="8"/>
        <v>-1726225.80999999</v>
      </c>
      <c r="AB130" s="10">
        <f>C130/(1+0.13)/VLOOKUP(A130,[1]选股结果!$A$2:$AX$3002,3,FALSE)</f>
        <v>1.31962572230608</v>
      </c>
      <c r="AC130" s="10">
        <f>(P130/(1+0.1)+W130)/(VLOOKUP(A130,[1]选股结果!$A$2:$AY$3002,51,FALSE))</f>
        <v>0.570436648907207</v>
      </c>
      <c r="AD130" s="13"/>
      <c r="AE130" s="10">
        <f>AA130/VLOOKUP(A130,[1]选股结果!$A$2:$AX$3002,35,FALSE)</f>
        <v>0.125012022776571</v>
      </c>
      <c r="AF130" s="9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P130/(1+0.13)+W130)</f>
        <v>11577537.58</v>
      </c>
      <c r="AG130" s="9">
        <f t="shared" si="9"/>
        <v>-13303763.39</v>
      </c>
      <c r="AH130" s="16">
        <f>AA130-VLOOKUP(A130,[2]选股结果!$A$2:$G$4900,7,FALSE)</f>
        <v>-1726225.80999999</v>
      </c>
    </row>
    <row r="131" spans="1:34">
      <c r="A131" s="5" t="s">
        <v>292</v>
      </c>
      <c r="B131" s="5" t="s">
        <v>293</v>
      </c>
      <c r="C131" s="6">
        <v>9127987376.89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390726470.01</v>
      </c>
      <c r="O131" s="6">
        <v>117662902.52</v>
      </c>
      <c r="P131" s="6">
        <v>7349647899.26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584170639.23</v>
      </c>
      <c r="X131" s="6">
        <v>410537600.66</v>
      </c>
      <c r="Y131" s="9">
        <f t="shared" si="10"/>
        <v>9245650279.41</v>
      </c>
      <c r="Z131" s="9">
        <f t="shared" si="11"/>
        <v>8344356139.15</v>
      </c>
      <c r="AA131" s="9">
        <f t="shared" ref="AA131:AA194" si="12">Y131-Z131</f>
        <v>901294140.26</v>
      </c>
      <c r="AB131" s="10">
        <f>C131/(1+0.13)/VLOOKUP(A131,[1]选股结果!$A$2:$AX$3002,3,FALSE)</f>
        <v>1.72653771452763</v>
      </c>
      <c r="AC131" s="10">
        <f>(P131/(1+0.1)+W131)/(VLOOKUP(A131,[1]选股结果!$A$2:$AY$3002,51,FALSE))</f>
        <v>1.64225532157944</v>
      </c>
      <c r="AD131" s="13"/>
      <c r="AE131" s="10">
        <f>AA131/VLOOKUP(A131,[1]选股结果!$A$2:$AX$3002,35,FALSE)</f>
        <v>4.94799654844797</v>
      </c>
      <c r="AF131" s="9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P131/(1+0.13)+W131)</f>
        <v>-2664082158.57584</v>
      </c>
      <c r="AG131" s="9">
        <f t="shared" ref="AG131:AG194" si="13">AA131-AF131</f>
        <v>3565376298.83584</v>
      </c>
      <c r="AH131" s="16">
        <f>AA131-VLOOKUP(A131,[2]选股结果!$A$2:$G$4900,7,FALSE)</f>
        <v>906173386.44</v>
      </c>
    </row>
    <row r="132" spans="1:34">
      <c r="A132" s="5" t="s">
        <v>294</v>
      </c>
      <c r="B132" s="5" t="s">
        <v>295</v>
      </c>
      <c r="C132" s="6">
        <v>2192385026.11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139428169.39</v>
      </c>
      <c r="K132" s="6">
        <v>0</v>
      </c>
      <c r="L132" s="6">
        <v>0</v>
      </c>
      <c r="M132" s="6">
        <v>0</v>
      </c>
      <c r="N132" s="6">
        <v>93500193.44</v>
      </c>
      <c r="O132" s="6">
        <v>41033342.78</v>
      </c>
      <c r="P132" s="6">
        <v>1949031181.65</v>
      </c>
      <c r="Q132" s="6">
        <v>1373318.92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133741443.24</v>
      </c>
      <c r="X132" s="6">
        <v>168287530.66</v>
      </c>
      <c r="Y132" s="9">
        <f t="shared" si="10"/>
        <v>2372846538.28</v>
      </c>
      <c r="Z132" s="9">
        <f t="shared" si="11"/>
        <v>2252433474.47</v>
      </c>
      <c r="AA132" s="9">
        <f t="shared" si="12"/>
        <v>120413063.81</v>
      </c>
      <c r="AB132" s="10">
        <f>C132/(1+0.13)/VLOOKUP(A132,[1]选股结果!$A$2:$AX$3002,3,FALSE)</f>
        <v>1.24265247176211</v>
      </c>
      <c r="AC132" s="10">
        <f>(P132/(1+0.1)+W132)/(VLOOKUP(A132,[1]选股结果!$A$2:$AY$3002,51,FALSE))</f>
        <v>1.24955238449963</v>
      </c>
      <c r="AD132" s="13"/>
      <c r="AE132" s="10">
        <f>AA132/VLOOKUP(A132,[1]选股结果!$A$2:$AX$3002,35,FALSE)</f>
        <v>41.3591233519157</v>
      </c>
      <c r="AF132" s="9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P132/(1+0.13)+W132)</f>
        <v>-333531324.262478</v>
      </c>
      <c r="AG132" s="9">
        <f t="shared" si="13"/>
        <v>453944388.072478</v>
      </c>
      <c r="AH132" s="16">
        <f>AA132-VLOOKUP(A132,[2]选股结果!$A$2:$G$4900,7,FALSE)</f>
        <v>120413063.81</v>
      </c>
    </row>
    <row r="133" spans="1:34">
      <c r="A133" s="5" t="s">
        <v>296</v>
      </c>
      <c r="B133" s="5" t="s">
        <v>297</v>
      </c>
      <c r="C133" s="6">
        <v>1693194644.53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54826737.72</v>
      </c>
      <c r="O133" s="6">
        <v>13722584.69</v>
      </c>
      <c r="P133" s="6">
        <v>1287485531.58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253967176.67</v>
      </c>
      <c r="X133" s="6">
        <v>57227673.39</v>
      </c>
      <c r="Y133" s="9">
        <f t="shared" si="10"/>
        <v>1706917229.22</v>
      </c>
      <c r="Z133" s="9">
        <f t="shared" si="11"/>
        <v>1598680381.64</v>
      </c>
      <c r="AA133" s="9">
        <f t="shared" si="12"/>
        <v>108236847.58</v>
      </c>
      <c r="AB133" s="10">
        <f>C133/(1+0.13)/VLOOKUP(A133,[1]选股结果!$A$2:$AX$3002,3,FALSE)</f>
        <v>0.572148783630155</v>
      </c>
      <c r="AC133" s="10">
        <f>(P133/(1+0.1)+W133)/(VLOOKUP(A133,[1]选股结果!$A$2:$AY$3002,51,FALSE))</f>
        <v>0.590287416024426</v>
      </c>
      <c r="AD133" s="13"/>
      <c r="AE133" s="10">
        <f>AA133/VLOOKUP(A133,[1]选股结果!$A$2:$AX$3002,35,FALSE)</f>
        <v>-100.190665482855</v>
      </c>
      <c r="AF133" s="9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P133/(1+0.13)+W133)</f>
        <v>1019741388.16805</v>
      </c>
      <c r="AG133" s="9">
        <f t="shared" si="13"/>
        <v>-911504540.588054</v>
      </c>
      <c r="AH133" s="16">
        <f>AA133-VLOOKUP(A133,[2]选股结果!$A$2:$G$4900,7,FALSE)</f>
        <v>108236847.58</v>
      </c>
    </row>
    <row r="134" spans="1:34">
      <c r="A134" s="5" t="s">
        <v>298</v>
      </c>
      <c r="B134" s="5" t="s">
        <v>299</v>
      </c>
      <c r="C134" s="6">
        <v>3840744253.02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198480509.3</v>
      </c>
      <c r="O134" s="6">
        <v>535972383.54</v>
      </c>
      <c r="P134" s="6">
        <v>1981083266.97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370458941.34</v>
      </c>
      <c r="X134" s="6">
        <v>472544059.64</v>
      </c>
      <c r="Y134" s="9">
        <f t="shared" si="10"/>
        <v>4376716636.56</v>
      </c>
      <c r="Z134" s="9">
        <f t="shared" si="11"/>
        <v>2824086267.95</v>
      </c>
      <c r="AA134" s="9">
        <f t="shared" si="12"/>
        <v>1552630368.61</v>
      </c>
      <c r="AB134" s="10">
        <f>C134/(1+0.13)/VLOOKUP(A134,[1]选股结果!$A$2:$AX$3002,3,FALSE)</f>
        <v>1.44216847960215</v>
      </c>
      <c r="AC134" s="10">
        <f>(P134/(1+0.1)+W134)/(VLOOKUP(A134,[1]选股结果!$A$2:$AY$3002,51,FALSE))</f>
        <v>0.95385680777161</v>
      </c>
      <c r="AD134" s="13"/>
      <c r="AE134" s="10">
        <f>AA134/VLOOKUP(A134,[1]选股结果!$A$2:$AX$3002,35,FALSE)</f>
        <v>-55.5949019132204</v>
      </c>
      <c r="AF134" s="9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P134/(1+0.13)+W134)</f>
        <v>152858186.223186</v>
      </c>
      <c r="AG134" s="9">
        <f t="shared" si="13"/>
        <v>1399772182.38681</v>
      </c>
      <c r="AH134" s="16">
        <f>AA134-VLOOKUP(A134,[2]选股结果!$A$2:$G$4900,7,FALSE)</f>
        <v>1555546859.6</v>
      </c>
    </row>
    <row r="135" spans="1:34">
      <c r="A135" s="5" t="s">
        <v>300</v>
      </c>
      <c r="B135" s="5" t="s">
        <v>301</v>
      </c>
      <c r="C135" s="6">
        <v>14801921473.56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509147715.63</v>
      </c>
      <c r="O135" s="6">
        <v>89851559.31</v>
      </c>
      <c r="P135" s="6">
        <v>10279209407.48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511987723.14</v>
      </c>
      <c r="X135" s="6">
        <v>448032242.81</v>
      </c>
      <c r="Y135" s="9">
        <f t="shared" si="10"/>
        <v>14891773032.87</v>
      </c>
      <c r="Z135" s="9">
        <f t="shared" si="11"/>
        <v>11239229373.43</v>
      </c>
      <c r="AA135" s="9">
        <f t="shared" si="12"/>
        <v>3652543659.44</v>
      </c>
      <c r="AB135" s="10">
        <f>C135/(1+0.13)/VLOOKUP(A135,[1]选股结果!$A$2:$AX$3002,3,FALSE)</f>
        <v>0.846491255651593</v>
      </c>
      <c r="AC135" s="10">
        <f>(P135/(1+0.1)+W135)/(VLOOKUP(A135,[1]选股结果!$A$2:$AY$3002,51,FALSE))</f>
        <v>0.758764154613222</v>
      </c>
      <c r="AD135" s="13"/>
      <c r="AE135" s="10">
        <f>AA135/VLOOKUP(A135,[1]选股结果!$A$2:$AX$3002,35,FALSE)</f>
        <v>1.91213984164494</v>
      </c>
      <c r="AF135" s="9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P135/(1+0.13)+W135)</f>
        <v>3381863880.92487</v>
      </c>
      <c r="AG135" s="9">
        <f t="shared" si="13"/>
        <v>270679778.515134</v>
      </c>
      <c r="AH135" s="16">
        <f>AA135-VLOOKUP(A135,[2]选股结果!$A$2:$G$4900,7,FALSE)</f>
        <v>3641149695.05</v>
      </c>
    </row>
    <row r="136" spans="1:34">
      <c r="A136" s="5" t="s">
        <v>302</v>
      </c>
      <c r="B136" s="5" t="s">
        <v>303</v>
      </c>
      <c r="C136" s="6">
        <v>3813160731.72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290063296.2</v>
      </c>
      <c r="O136" s="6">
        <v>105219405.89</v>
      </c>
      <c r="P136" s="6">
        <v>355799532.11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415156466.32</v>
      </c>
      <c r="X136" s="6">
        <v>473620640.35</v>
      </c>
      <c r="Y136" s="9">
        <f t="shared" si="10"/>
        <v>3918380137.61</v>
      </c>
      <c r="Z136" s="9">
        <f t="shared" si="11"/>
        <v>1244576638.78</v>
      </c>
      <c r="AA136" s="9">
        <f t="shared" si="12"/>
        <v>2673803498.83</v>
      </c>
      <c r="AB136" s="10">
        <f>C136/(1+0.13)/VLOOKUP(A136,[1]选股结果!$A$2:$AX$3002,3,FALSE)</f>
        <v>1.19412954880126</v>
      </c>
      <c r="AC136" s="10">
        <f>(P136/(1+0.1)+W136)/(VLOOKUP(A136,[1]选股结果!$A$2:$AY$3002,51,FALSE))</f>
        <v>0.309073017248705</v>
      </c>
      <c r="AD136" s="13"/>
      <c r="AE136" s="10">
        <f>AA136/VLOOKUP(A136,[1]选股结果!$A$2:$AX$3002,35,FALSE)</f>
        <v>9.40019625988698</v>
      </c>
      <c r="AF136" s="9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P136/(1+0.13)+W136)</f>
        <v>1659737508.77478</v>
      </c>
      <c r="AG136" s="9">
        <f t="shared" si="13"/>
        <v>1014065990.05522</v>
      </c>
      <c r="AH136" s="16">
        <f>AA136-VLOOKUP(A136,[2]选股结果!$A$2:$G$4900,7,FALSE)</f>
        <v>2675677915.48</v>
      </c>
    </row>
    <row r="137" spans="1:34">
      <c r="A137" s="5" t="s">
        <v>304</v>
      </c>
      <c r="B137" s="5" t="s">
        <v>305</v>
      </c>
      <c r="C137" s="6">
        <v>72171536757.81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2854653840.35</v>
      </c>
      <c r="O137" s="6">
        <v>2161151669.21</v>
      </c>
      <c r="P137" s="6">
        <v>61596647588.41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2950117500.4</v>
      </c>
      <c r="X137" s="6">
        <v>3776093342.9</v>
      </c>
      <c r="Y137" s="9">
        <f t="shared" si="10"/>
        <v>74332688427.02</v>
      </c>
      <c r="Z137" s="9">
        <f t="shared" si="11"/>
        <v>68322858431.71</v>
      </c>
      <c r="AA137" s="9">
        <f t="shared" si="12"/>
        <v>6009829995.31</v>
      </c>
      <c r="AB137" s="10">
        <f>C137/(1+0.13)/VLOOKUP(A137,[1]选股结果!$A$2:$AX$3002,3,FALSE)</f>
        <v>0.915077492493886</v>
      </c>
      <c r="AC137" s="10">
        <f>(P137/(1+0.1)+W137)/(VLOOKUP(A137,[1]选股结果!$A$2:$AY$3002,51,FALSE))</f>
        <v>0.909048952467707</v>
      </c>
      <c r="AD137" s="13"/>
      <c r="AE137" s="10">
        <f>AA137/VLOOKUP(A137,[1]选股结果!$A$2:$AX$3002,35,FALSE)</f>
        <v>1.36219681543432</v>
      </c>
      <c r="AF137" s="9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P137/(1+0.13)+W137)</f>
        <v>7384344472.40717</v>
      </c>
      <c r="AG137" s="9">
        <f t="shared" si="13"/>
        <v>-1374514477.09717</v>
      </c>
      <c r="AH137" s="16">
        <f>AA137-VLOOKUP(A137,[2]选股结果!$A$2:$G$4900,7,FALSE)</f>
        <v>5955077846.38</v>
      </c>
    </row>
    <row r="138" spans="1:34">
      <c r="A138" s="5" t="s">
        <v>306</v>
      </c>
      <c r="B138" s="5" t="s">
        <v>307</v>
      </c>
      <c r="C138" s="6">
        <v>1760193640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521671038.62</v>
      </c>
      <c r="O138" s="6">
        <v>53844065.68</v>
      </c>
      <c r="P138" s="6">
        <v>636468441.31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70720946.76</v>
      </c>
      <c r="X138" s="6">
        <v>120787860.25</v>
      </c>
      <c r="Y138" s="9">
        <f t="shared" si="10"/>
        <v>1814037705.68</v>
      </c>
      <c r="Z138" s="9">
        <f t="shared" si="11"/>
        <v>827977248.32</v>
      </c>
      <c r="AA138" s="9">
        <f t="shared" si="12"/>
        <v>986060457.36</v>
      </c>
      <c r="AB138" s="10">
        <f>C138/(1+0.13)/VLOOKUP(A138,[1]选股结果!$A$2:$AX$3002,3,FALSE)</f>
        <v>0.973791494037416</v>
      </c>
      <c r="AC138" s="10">
        <f>(P138/(1+0.1)+W138)/(VLOOKUP(A138,[1]选股结果!$A$2:$AY$3002,51,FALSE))</f>
        <v>0.57779159519691</v>
      </c>
      <c r="AD138" s="13"/>
      <c r="AE138" s="10">
        <f>AA138/VLOOKUP(A138,[1]选股结果!$A$2:$AX$3002,35,FALSE)</f>
        <v>3.71852428476895</v>
      </c>
      <c r="AF138" s="9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P138/(1+0.13)+W138)</f>
        <v>489843766.651062</v>
      </c>
      <c r="AG138" s="9">
        <f t="shared" si="13"/>
        <v>496216690.708938</v>
      </c>
      <c r="AH138" s="16">
        <f>AA138-VLOOKUP(A138,[2]选股结果!$A$2:$G$4900,7,FALSE)</f>
        <v>986089586.4</v>
      </c>
    </row>
    <row r="139" spans="1:34">
      <c r="A139" s="5" t="s">
        <v>308</v>
      </c>
      <c r="B139" s="5" t="s">
        <v>309</v>
      </c>
      <c r="C139" s="6">
        <v>453465451.29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39296626.9</v>
      </c>
      <c r="O139" s="6">
        <v>20569724.43</v>
      </c>
      <c r="P139" s="6">
        <v>168271700.78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155867902.16</v>
      </c>
      <c r="X139" s="6">
        <v>116167620.2</v>
      </c>
      <c r="Y139" s="9">
        <f t="shared" si="10"/>
        <v>474035175.72</v>
      </c>
      <c r="Z139" s="9">
        <f t="shared" si="11"/>
        <v>440307223.14</v>
      </c>
      <c r="AA139" s="9">
        <f t="shared" si="12"/>
        <v>33727952.58</v>
      </c>
      <c r="AB139" s="10">
        <f>C139/(1+0.13)/VLOOKUP(A139,[1]选股结果!$A$2:$AX$3002,3,FALSE)</f>
        <v>0.861873389346903</v>
      </c>
      <c r="AC139" s="10">
        <f>(P139/(1+0.1)+W139)/(VLOOKUP(A139,[1]选股结果!$A$2:$AY$3002,51,FALSE))</f>
        <v>0.502723849089883</v>
      </c>
      <c r="AD139" s="13"/>
      <c r="AE139" s="10">
        <f>AA139/VLOOKUP(A139,[1]选股结果!$A$2:$AX$3002,35,FALSE)</f>
        <v>-0.112177564907027</v>
      </c>
      <c r="AF139" s="9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P139/(1+0.13)+W139)</f>
        <v>309556713.530177</v>
      </c>
      <c r="AG139" s="9">
        <f t="shared" si="13"/>
        <v>-275828760.950177</v>
      </c>
      <c r="AH139" s="16">
        <f>AA139-VLOOKUP(A139,[2]选股结果!$A$2:$G$4900,7,FALSE)</f>
        <v>33859385.78</v>
      </c>
    </row>
    <row r="140" spans="1:34">
      <c r="A140" s="5" t="s">
        <v>310</v>
      </c>
      <c r="B140" s="5" t="s">
        <v>311</v>
      </c>
      <c r="C140" s="6">
        <v>4022720837.71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655992629.21</v>
      </c>
      <c r="O140" s="6">
        <v>104864310.5</v>
      </c>
      <c r="P140" s="6">
        <v>230336670.24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296777357.22</v>
      </c>
      <c r="X140" s="6">
        <v>56597435.47</v>
      </c>
      <c r="Y140" s="9">
        <f t="shared" si="10"/>
        <v>4127585148.21</v>
      </c>
      <c r="Z140" s="9">
        <f t="shared" si="11"/>
        <v>583711462.93</v>
      </c>
      <c r="AA140" s="9">
        <f t="shared" si="12"/>
        <v>3543873685.28</v>
      </c>
      <c r="AB140" s="10">
        <f>C140/(1+0.13)/VLOOKUP(A140,[1]选股结果!$A$2:$AX$3002,3,FALSE)</f>
        <v>0.895843053509256</v>
      </c>
      <c r="AC140" s="10">
        <f>(P140/(1+0.1)+W140)/(VLOOKUP(A140,[1]选股结果!$A$2:$AY$3002,51,FALSE))</f>
        <v>0.334710035606893</v>
      </c>
      <c r="AD140" s="13"/>
      <c r="AE140" s="10">
        <f>AA140/VLOOKUP(A140,[1]选股结果!$A$2:$AX$3002,35,FALSE)</f>
        <v>1.82244714016148</v>
      </c>
      <c r="AF140" s="9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P140/(1+0.13)+W140)</f>
        <v>1011662005.93566</v>
      </c>
      <c r="AG140" s="9">
        <f t="shared" si="13"/>
        <v>2532211679.34434</v>
      </c>
      <c r="AH140" s="16">
        <f>AA140-VLOOKUP(A140,[2]选股结果!$A$2:$G$4900,7,FALSE)</f>
        <v>3543873685.28</v>
      </c>
    </row>
    <row r="141" spans="1:34">
      <c r="A141" s="5" t="s">
        <v>312</v>
      </c>
      <c r="B141" s="5" t="s">
        <v>313</v>
      </c>
      <c r="C141" s="6">
        <v>173980001.2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26218870.88</v>
      </c>
      <c r="O141" s="6">
        <v>1368953.22</v>
      </c>
      <c r="P141" s="6">
        <v>50593109.88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79885194.2</v>
      </c>
      <c r="X141" s="6">
        <v>29835327.77</v>
      </c>
      <c r="Y141" s="9">
        <f t="shared" si="10"/>
        <v>175348954.42</v>
      </c>
      <c r="Z141" s="9">
        <f t="shared" si="11"/>
        <v>160313631.85</v>
      </c>
      <c r="AA141" s="9">
        <f t="shared" si="12"/>
        <v>15035322.57</v>
      </c>
      <c r="AB141" s="10">
        <f>C141/(1+0.13)/VLOOKUP(A141,[1]选股结果!$A$2:$AX$3002,3,FALSE)</f>
        <v>0.908658808887832</v>
      </c>
      <c r="AC141" s="10">
        <f>(P141/(1+0.1)+W141)/(VLOOKUP(A141,[1]选股结果!$A$2:$AY$3002,51,FALSE))</f>
        <v>0.53448922935187</v>
      </c>
      <c r="AD141" s="13"/>
      <c r="AE141" s="10">
        <f>AA141/VLOOKUP(A141,[1]选股结果!$A$2:$AX$3002,35,FALSE)</f>
        <v>-0.225166909155592</v>
      </c>
      <c r="AF141" s="9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P141/(1+0.13)+W141)</f>
        <v>110854709.219381</v>
      </c>
      <c r="AG141" s="9">
        <f t="shared" si="13"/>
        <v>-95819386.6493805</v>
      </c>
      <c r="AH141" s="16">
        <f>AA141-VLOOKUP(A141,[2]选股结果!$A$2:$G$4900,7,FALSE)</f>
        <v>14808278.5</v>
      </c>
    </row>
    <row r="142" spans="1:34">
      <c r="A142" s="5" t="s">
        <v>314</v>
      </c>
      <c r="B142" s="5" t="s">
        <v>315</v>
      </c>
      <c r="C142" s="6">
        <v>28957487987.07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1385504517.96</v>
      </c>
      <c r="O142" s="6">
        <v>1322671592.03</v>
      </c>
      <c r="P142" s="6">
        <v>19150958256.57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944064403.84</v>
      </c>
      <c r="X142" s="6">
        <v>1576297643.14</v>
      </c>
      <c r="Y142" s="9">
        <f t="shared" si="10"/>
        <v>30280159579.1</v>
      </c>
      <c r="Z142" s="9">
        <f t="shared" si="11"/>
        <v>21671320303.55</v>
      </c>
      <c r="AA142" s="9">
        <f t="shared" si="12"/>
        <v>8608839275.55</v>
      </c>
      <c r="AB142" s="10">
        <f>C142/(1+0.13)/VLOOKUP(A142,[1]选股结果!$A$2:$AX$3002,3,FALSE)</f>
        <v>0.994739395472451</v>
      </c>
      <c r="AC142" s="10">
        <f>(P142/(1+0.1)+W142)/(VLOOKUP(A142,[1]选股结果!$A$2:$AY$3002,51,FALSE))</f>
        <v>0.856301261548127</v>
      </c>
      <c r="AD142" s="13"/>
      <c r="AE142" s="10">
        <f>AA142/VLOOKUP(A142,[1]选股结果!$A$2:$AX$3002,35,FALSE)</f>
        <v>4.36085700073925</v>
      </c>
      <c r="AF142" s="9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P142/(1+0.13)+W142)</f>
        <v>3542261085.85902</v>
      </c>
      <c r="AG142" s="9">
        <f t="shared" si="13"/>
        <v>5066578189.69098</v>
      </c>
      <c r="AH142" s="16">
        <f>AA142-VLOOKUP(A142,[2]选股结果!$A$2:$G$4900,7,FALSE)</f>
        <v>8659836319.52</v>
      </c>
    </row>
    <row r="143" spans="1:34">
      <c r="A143" s="5" t="s">
        <v>316</v>
      </c>
      <c r="B143" s="5" t="s">
        <v>317</v>
      </c>
      <c r="C143" s="6">
        <v>24195100622.2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860303090.48</v>
      </c>
      <c r="O143" s="6">
        <v>2007241774.7</v>
      </c>
      <c r="P143" s="6">
        <v>24881466991.67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1946694718.38</v>
      </c>
      <c r="X143" s="6">
        <v>1883718924.53</v>
      </c>
      <c r="Y143" s="9">
        <f t="shared" si="10"/>
        <v>26202342396.9</v>
      </c>
      <c r="Z143" s="9">
        <f t="shared" si="11"/>
        <v>28711880634.58</v>
      </c>
      <c r="AA143" s="9">
        <f t="shared" si="12"/>
        <v>-2509538237.68</v>
      </c>
      <c r="AB143" s="10">
        <f>C143/(1+0.13)/VLOOKUP(A143,[1]选股结果!$A$2:$AX$3002,3,FALSE)</f>
        <v>0.547638376045253</v>
      </c>
      <c r="AC143" s="10">
        <f>(P143/(1+0.1)+W143)/(VLOOKUP(A143,[1]选股结果!$A$2:$AY$3002,51,FALSE))</f>
        <v>0.672304896237343</v>
      </c>
      <c r="AD143" s="13"/>
      <c r="AE143" s="10">
        <f>AA143/VLOOKUP(A143,[1]选股结果!$A$2:$AX$3002,35,FALSE)</f>
        <v>-1.54724973184941</v>
      </c>
      <c r="AF143" s="9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P143/(1+0.13)+W143)</f>
        <v>12574589448.3389</v>
      </c>
      <c r="AG143" s="9">
        <f t="shared" si="13"/>
        <v>-15084127686.0189</v>
      </c>
      <c r="AH143" s="16">
        <f>AA143-VLOOKUP(A143,[2]选股结果!$A$2:$G$4900,7,FALSE)</f>
        <v>-2508710113.85</v>
      </c>
    </row>
    <row r="144" spans="1:34">
      <c r="A144" s="5" t="s">
        <v>318</v>
      </c>
      <c r="B144" s="5" t="s">
        <v>319</v>
      </c>
      <c r="C144" s="6">
        <v>14492087236.26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689849619.37</v>
      </c>
      <c r="O144" s="6">
        <v>206146073.81</v>
      </c>
      <c r="P144" s="6">
        <v>11014191508.23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690680717.19</v>
      </c>
      <c r="X144" s="6">
        <v>465460102.09</v>
      </c>
      <c r="Y144" s="9">
        <f t="shared" si="10"/>
        <v>14698233310.07</v>
      </c>
      <c r="Z144" s="9">
        <f t="shared" si="11"/>
        <v>12170332327.51</v>
      </c>
      <c r="AA144" s="9">
        <f t="shared" si="12"/>
        <v>2527900982.56</v>
      </c>
      <c r="AB144" s="10">
        <f>C144/(1+0.13)/VLOOKUP(A144,[1]选股结果!$A$2:$AX$3002,3,FALSE)</f>
        <v>2.42644494870243</v>
      </c>
      <c r="AC144" s="10">
        <f>(P144/(1+0.1)+W144)/(VLOOKUP(A144,[1]选股结果!$A$2:$AY$3002,51,FALSE))</f>
        <v>2.37156315861002</v>
      </c>
      <c r="AD144" s="13"/>
      <c r="AE144" s="10">
        <f>AA144/VLOOKUP(A144,[1]选股结果!$A$2:$AX$3002,35,FALSE)</f>
        <v>4.76904854298258</v>
      </c>
      <c r="AF144" s="9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P144/(1+0.13)+W144)</f>
        <v>-5924450282.73699</v>
      </c>
      <c r="AG144" s="9">
        <f t="shared" si="13"/>
        <v>8452351265.29699</v>
      </c>
      <c r="AH144" s="16">
        <f>AA144-VLOOKUP(A144,[2]选股结果!$A$2:$G$4900,7,FALSE)</f>
        <v>2527925120.89</v>
      </c>
    </row>
    <row r="145" spans="1:34">
      <c r="A145" s="5" t="s">
        <v>320</v>
      </c>
      <c r="B145" s="5" t="s">
        <v>321</v>
      </c>
      <c r="C145" s="6">
        <v>107828934.01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8395120.74</v>
      </c>
      <c r="O145" s="6">
        <v>10919890.86</v>
      </c>
      <c r="P145" s="6">
        <v>21569148.99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203479382.81</v>
      </c>
      <c r="X145" s="6">
        <v>33525655.26</v>
      </c>
      <c r="Y145" s="9">
        <f t="shared" si="10"/>
        <v>118748824.87</v>
      </c>
      <c r="Z145" s="9">
        <f t="shared" si="11"/>
        <v>258574187.06</v>
      </c>
      <c r="AA145" s="9">
        <f t="shared" si="12"/>
        <v>-139825362.19</v>
      </c>
      <c r="AB145" s="10">
        <f>C145/(1+0.13)/VLOOKUP(A145,[1]选股结果!$A$2:$AX$3002,3,FALSE)</f>
        <v>0.937461398084226</v>
      </c>
      <c r="AC145" s="10">
        <f>(P145/(1+0.1)+W145)/(VLOOKUP(A145,[1]选股结果!$A$2:$AY$3002,51,FALSE))</f>
        <v>0.958695526086372</v>
      </c>
      <c r="AD145" s="13"/>
      <c r="AE145" s="10">
        <f>AA145/VLOOKUP(A145,[1]选股结果!$A$2:$AX$3002,35,FALSE)</f>
        <v>1.09425885905397</v>
      </c>
      <c r="AF145" s="9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P145/(1+0.13)+W145)</f>
        <v>10132093.6109734</v>
      </c>
      <c r="AG145" s="9">
        <f t="shared" si="13"/>
        <v>-149957455.800973</v>
      </c>
      <c r="AH145" s="16">
        <f>AA145-VLOOKUP(A145,[2]选股结果!$A$2:$G$4900,7,FALSE)</f>
        <v>-139754177.28</v>
      </c>
    </row>
    <row r="146" spans="1:34">
      <c r="A146" s="5" t="s">
        <v>322</v>
      </c>
      <c r="B146" s="5" t="s">
        <v>323</v>
      </c>
      <c r="C146" s="6">
        <v>135455168.49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14886523.79</v>
      </c>
      <c r="O146" s="6">
        <v>8323622.33</v>
      </c>
      <c r="P146" s="6">
        <v>14656675.19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51495673.71</v>
      </c>
      <c r="X146" s="6">
        <v>34683745.49</v>
      </c>
      <c r="Y146" s="9">
        <f t="shared" si="10"/>
        <v>143778790.82</v>
      </c>
      <c r="Z146" s="9">
        <f t="shared" si="11"/>
        <v>100836094.39</v>
      </c>
      <c r="AA146" s="9">
        <f t="shared" si="12"/>
        <v>42942696.43</v>
      </c>
      <c r="AB146" s="10">
        <f>C146/(1+0.13)/VLOOKUP(A146,[1]选股结果!$A$2:$AX$3002,3,FALSE)</f>
        <v>1.16799008824823</v>
      </c>
      <c r="AC146" s="10">
        <f>(P146/(1+0.1)+W146)/(VLOOKUP(A146,[1]选股结果!$A$2:$AY$3002,51,FALSE))</f>
        <v>0.659129295051429</v>
      </c>
      <c r="AD146" s="13"/>
      <c r="AE146" s="10">
        <f>AA146/VLOOKUP(A146,[1]选股结果!$A$2:$AX$3002,35,FALSE)</f>
        <v>-6.94415684753418</v>
      </c>
      <c r="AF146" s="9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P146/(1+0.13)+W146)</f>
        <v>33875560.4923009</v>
      </c>
      <c r="AG146" s="9">
        <f t="shared" si="13"/>
        <v>9067135.93769912</v>
      </c>
      <c r="AH146" s="16">
        <f>AA146-VLOOKUP(A146,[2]选股结果!$A$2:$G$4900,7,FALSE)</f>
        <v>42937358.96</v>
      </c>
    </row>
    <row r="147" spans="1:34">
      <c r="A147" s="5" t="s">
        <v>324</v>
      </c>
      <c r="B147" s="5" t="s">
        <v>325</v>
      </c>
      <c r="C147" s="6">
        <v>9485114406.99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158094365.29</v>
      </c>
      <c r="O147" s="6">
        <v>1601513939.75</v>
      </c>
      <c r="P147" s="6">
        <v>8086227547.27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242680670.19</v>
      </c>
      <c r="X147" s="6">
        <v>1805568550.21</v>
      </c>
      <c r="Y147" s="9">
        <f t="shared" si="10"/>
        <v>11086628346.74</v>
      </c>
      <c r="Z147" s="9">
        <f t="shared" si="11"/>
        <v>10134476767.67</v>
      </c>
      <c r="AA147" s="9">
        <f t="shared" si="12"/>
        <v>952151579.07</v>
      </c>
      <c r="AB147" s="10">
        <f>C147/(1+0.13)/VLOOKUP(A147,[1]选股结果!$A$2:$AX$3002,3,FALSE)</f>
        <v>1.00939947705449</v>
      </c>
      <c r="AC147" s="10">
        <f>(P147/(1+0.1)+W147)/(VLOOKUP(A147,[1]选股结果!$A$2:$AY$3002,51,FALSE))</f>
        <v>0.942697314758116</v>
      </c>
      <c r="AD147" s="13"/>
      <c r="AE147" s="10">
        <f>AA147/VLOOKUP(A147,[1]选股结果!$A$2:$AX$3002,35,FALSE)</f>
        <v>7.15478287044617</v>
      </c>
      <c r="AF147" s="9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P147/(1+0.13)+W147)</f>
        <v>656757975.725131</v>
      </c>
      <c r="AG147" s="9">
        <f t="shared" si="13"/>
        <v>295393603.344869</v>
      </c>
      <c r="AH147" s="16">
        <f>AA147-VLOOKUP(A147,[2]选股结果!$A$2:$G$4900,7,FALSE)</f>
        <v>952130822.33</v>
      </c>
    </row>
    <row r="148" spans="1:34">
      <c r="A148" s="5" t="s">
        <v>326</v>
      </c>
      <c r="B148" s="5" t="s">
        <v>327</v>
      </c>
      <c r="C148" s="6">
        <v>353228007.74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27233361.14</v>
      </c>
      <c r="O148" s="6">
        <v>56357909.97</v>
      </c>
      <c r="P148" s="6">
        <v>240526313.29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85156225.22</v>
      </c>
      <c r="X148" s="6">
        <v>81921491.56</v>
      </c>
      <c r="Y148" s="9">
        <f t="shared" si="10"/>
        <v>409585917.71</v>
      </c>
      <c r="Z148" s="9">
        <f t="shared" si="11"/>
        <v>407604030.07</v>
      </c>
      <c r="AA148" s="9">
        <f t="shared" si="12"/>
        <v>1981887.64000005</v>
      </c>
      <c r="AB148" s="10">
        <f>C148/(1+0.13)/VLOOKUP(A148,[1]选股结果!$A$2:$AX$3002,3,FALSE)</f>
        <v>0.395117543560002</v>
      </c>
      <c r="AC148" s="10">
        <f>(P148/(1+0.1)+W148)/(VLOOKUP(A148,[1]选股结果!$A$2:$AY$3002,51,FALSE))</f>
        <v>0.400668083214889</v>
      </c>
      <c r="AD148" s="13"/>
      <c r="AE148" s="10">
        <f>AA148/VLOOKUP(A148,[1]选股结果!$A$2:$AX$3002,35,FALSE)</f>
        <v>-0.0512945384521295</v>
      </c>
      <c r="AF148" s="9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P148/(1+0.13)+W148)</f>
        <v>460263428.685575</v>
      </c>
      <c r="AG148" s="9">
        <f t="shared" si="13"/>
        <v>-458281541.045575</v>
      </c>
      <c r="AH148" s="16">
        <f>AA148-VLOOKUP(A148,[2]选股结果!$A$2:$G$4900,7,FALSE)</f>
        <v>2015812.57000005</v>
      </c>
    </row>
    <row r="149" spans="1:34">
      <c r="A149" s="5" t="s">
        <v>328</v>
      </c>
      <c r="B149" s="5" t="s">
        <v>329</v>
      </c>
      <c r="C149" s="6">
        <v>4251102357.63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177207320.44</v>
      </c>
      <c r="O149" s="6">
        <v>335160137.77</v>
      </c>
      <c r="P149" s="6">
        <v>2967692758.81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445226089.54</v>
      </c>
      <c r="X149" s="6">
        <v>469185416.21</v>
      </c>
      <c r="Y149" s="9">
        <f t="shared" si="10"/>
        <v>4586262495.4</v>
      </c>
      <c r="Z149" s="9">
        <f t="shared" si="11"/>
        <v>3882104264.56</v>
      </c>
      <c r="AA149" s="9">
        <f t="shared" si="12"/>
        <v>704158230.84</v>
      </c>
      <c r="AB149" s="10">
        <f>C149/(1+0.13)/VLOOKUP(A149,[1]选股结果!$A$2:$AX$3002,3,FALSE)</f>
        <v>0.803634144832916</v>
      </c>
      <c r="AC149" s="10">
        <f>(P149/(1+0.1)+W149)/(VLOOKUP(A149,[1]选股结果!$A$2:$AY$3002,51,FALSE))</f>
        <v>0.738996731291191</v>
      </c>
      <c r="AD149" s="13"/>
      <c r="AE149" s="10">
        <f>AA149/VLOOKUP(A149,[1]选股结果!$A$2:$AX$3002,35,FALSE)</f>
        <v>2.2025893502515</v>
      </c>
      <c r="AF149" s="9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P149/(1+0.13)+W149)</f>
        <v>1181734616.03204</v>
      </c>
      <c r="AG149" s="9">
        <f t="shared" si="13"/>
        <v>-477576385.192035</v>
      </c>
      <c r="AH149" s="16">
        <f>AA149-VLOOKUP(A149,[2]选股结果!$A$2:$G$4900,7,FALSE)</f>
        <v>703068767.57</v>
      </c>
    </row>
    <row r="150" spans="1:34">
      <c r="A150" s="5" t="s">
        <v>330</v>
      </c>
      <c r="B150" s="5" t="s">
        <v>331</v>
      </c>
      <c r="C150" s="6">
        <v>2553014653.69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147490809.89</v>
      </c>
      <c r="O150" s="6">
        <v>25919179.39</v>
      </c>
      <c r="P150" s="6">
        <v>1851094282.25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243729788.2</v>
      </c>
      <c r="X150" s="6">
        <v>99165747.88</v>
      </c>
      <c r="Y150" s="9">
        <f t="shared" si="10"/>
        <v>2578933833.08</v>
      </c>
      <c r="Z150" s="9">
        <f t="shared" si="11"/>
        <v>2193989818.33</v>
      </c>
      <c r="AA150" s="9">
        <f t="shared" si="12"/>
        <v>384944014.75</v>
      </c>
      <c r="AB150" s="10">
        <f>C150/(1+0.13)/VLOOKUP(A150,[1]选股结果!$A$2:$AX$3002,3,FALSE)</f>
        <v>1.00131462763071</v>
      </c>
      <c r="AC150" s="10">
        <f>(P150/(1+0.1)+W150)/(VLOOKUP(A150,[1]选股结果!$A$2:$AY$3002,51,FALSE))</f>
        <v>0.994365854016842</v>
      </c>
      <c r="AD150" s="13"/>
      <c r="AE150" s="10">
        <f>AA150/VLOOKUP(A150,[1]选股结果!$A$2:$AX$3002,35,FALSE)</f>
        <v>1.85564643384335</v>
      </c>
      <c r="AF150" s="9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P150/(1+0.13)+W150)</f>
        <v>55592376.0353978</v>
      </c>
      <c r="AG150" s="9">
        <f t="shared" si="13"/>
        <v>329351638.714602</v>
      </c>
      <c r="AH150" s="16">
        <f>AA150-VLOOKUP(A150,[2]选股结果!$A$2:$G$4900,7,FALSE)</f>
        <v>384981593.44</v>
      </c>
    </row>
    <row r="151" spans="1:34">
      <c r="A151" s="5" t="s">
        <v>332</v>
      </c>
      <c r="B151" s="5" t="s">
        <v>333</v>
      </c>
      <c r="C151" s="6">
        <v>9394025667.32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1039881148.06</v>
      </c>
      <c r="O151" s="6">
        <v>290345766.83</v>
      </c>
      <c r="P151" s="6">
        <v>2251683361.97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1107398260.19</v>
      </c>
      <c r="X151" s="6">
        <v>4079699307.83</v>
      </c>
      <c r="Y151" s="9">
        <f t="shared" si="10"/>
        <v>9684371434.15</v>
      </c>
      <c r="Z151" s="9">
        <f t="shared" si="11"/>
        <v>7438780929.99</v>
      </c>
      <c r="AA151" s="9">
        <f t="shared" si="12"/>
        <v>2245590504.16</v>
      </c>
      <c r="AB151" s="10">
        <f>C151/(1+0.13)/VLOOKUP(A151,[1]选股结果!$A$2:$AX$3002,3,FALSE)</f>
        <v>0.887294493135948</v>
      </c>
      <c r="AC151" s="10">
        <f>(P151/(1+0.1)+W151)/(VLOOKUP(A151,[1]选股结果!$A$2:$AY$3002,51,FALSE))</f>
        <v>0.411185528582383</v>
      </c>
      <c r="AD151" s="13"/>
      <c r="AE151" s="10">
        <f>AA151/VLOOKUP(A151,[1]选股结果!$A$2:$AX$3002,35,FALSE)</f>
        <v>1.52951423913957</v>
      </c>
      <c r="AF151" s="9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P151/(1+0.13)+W151)</f>
        <v>4571396789.20372</v>
      </c>
      <c r="AG151" s="9">
        <f t="shared" si="13"/>
        <v>-2325806285.04372</v>
      </c>
      <c r="AH151" s="16">
        <f>AA151-VLOOKUP(A151,[2]选股结果!$A$2:$G$4900,7,FALSE)</f>
        <v>2246534415.47</v>
      </c>
    </row>
    <row r="152" spans="1:34">
      <c r="A152" s="5" t="s">
        <v>334</v>
      </c>
      <c r="B152" s="5" t="s">
        <v>335</v>
      </c>
      <c r="C152" s="6">
        <v>1207869771.32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109731604.1</v>
      </c>
      <c r="O152" s="6">
        <v>233214775.72</v>
      </c>
      <c r="P152" s="6">
        <v>583059978.21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82107416.64</v>
      </c>
      <c r="X152" s="6">
        <v>278868550.22</v>
      </c>
      <c r="Y152" s="9">
        <f t="shared" si="10"/>
        <v>1441084547.04</v>
      </c>
      <c r="Z152" s="9">
        <f t="shared" si="11"/>
        <v>944035945.07</v>
      </c>
      <c r="AA152" s="9">
        <f t="shared" si="12"/>
        <v>497048601.97</v>
      </c>
      <c r="AB152" s="10">
        <f>C152/(1+0.13)/VLOOKUP(A152,[1]选股结果!$A$2:$AX$3002,3,FALSE)</f>
        <v>5.4595481138409</v>
      </c>
      <c r="AC152" s="10">
        <f>(P152/(1+0.1)+W152)/(VLOOKUP(A152,[1]选股结果!$A$2:$AY$3002,51,FALSE))</f>
        <v>3.0667645897624</v>
      </c>
      <c r="AD152" s="13"/>
      <c r="AE152" s="10">
        <f>AA152/VLOOKUP(A152,[1]选股结果!$A$2:$AX$3002,35,FALSE)</f>
        <v>-19.9665092417035</v>
      </c>
      <c r="AF152" s="9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P152/(1+0.13)+W152)</f>
        <v>-398478047.47177</v>
      </c>
      <c r="AG152" s="9">
        <f t="shared" si="13"/>
        <v>895526649.44177</v>
      </c>
      <c r="AH152" s="16">
        <f>AA152-VLOOKUP(A152,[2]选股结果!$A$2:$G$4900,7,FALSE)</f>
        <v>497027351.97</v>
      </c>
    </row>
    <row r="153" spans="1:34">
      <c r="A153" s="5" t="s">
        <v>336</v>
      </c>
      <c r="B153" s="5" t="s">
        <v>337</v>
      </c>
      <c r="C153" s="6">
        <v>21928522183.62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1707894069.13</v>
      </c>
      <c r="O153" s="6">
        <v>32721280143.64</v>
      </c>
      <c r="P153" s="6">
        <v>26053049364.39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213232072.55</v>
      </c>
      <c r="X153" s="6">
        <v>33187298085.81</v>
      </c>
      <c r="Y153" s="9">
        <f t="shared" si="10"/>
        <v>54649802327.26</v>
      </c>
      <c r="Z153" s="9">
        <f t="shared" si="11"/>
        <v>59453579522.75</v>
      </c>
      <c r="AA153" s="9">
        <f t="shared" si="12"/>
        <v>-4803777195.49001</v>
      </c>
      <c r="AB153" s="10">
        <f>C153/(1+0.13)/VLOOKUP(A153,[1]选股结果!$A$2:$AX$3002,3,FALSE)</f>
        <v>1.67644275335065</v>
      </c>
      <c r="AC153" s="10">
        <f>(P153/(1+0.1)+W153)/(VLOOKUP(A153,[1]选股结果!$A$2:$AY$3002,51,FALSE))</f>
        <v>2.2555425978914</v>
      </c>
      <c r="AD153" s="13"/>
      <c r="AE153" s="10">
        <f>AA153/VLOOKUP(A153,[1]选股结果!$A$2:$AX$3002,35,FALSE)</f>
        <v>-5.63983716351302</v>
      </c>
      <c r="AF153" s="9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P153/(1+0.13)+W153)</f>
        <v>-12673873426.8703</v>
      </c>
      <c r="AG153" s="9">
        <f t="shared" si="13"/>
        <v>7870096231.38026</v>
      </c>
      <c r="AH153" s="16">
        <f>AA153-VLOOKUP(A153,[2]选股结果!$A$2:$G$4900,7,FALSE)</f>
        <v>-4803777195.49001</v>
      </c>
    </row>
    <row r="154" spans="1:34">
      <c r="A154" s="5" t="s">
        <v>338</v>
      </c>
      <c r="B154" s="5" t="s">
        <v>339</v>
      </c>
      <c r="C154" s="6">
        <v>249811207.55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14693856.09</v>
      </c>
      <c r="O154" s="6">
        <v>12572314.49</v>
      </c>
      <c r="P154" s="6">
        <v>57255060.87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33352641.77</v>
      </c>
      <c r="X154" s="6">
        <v>172125572.45</v>
      </c>
      <c r="Y154" s="9">
        <f t="shared" si="10"/>
        <v>262383522.04</v>
      </c>
      <c r="Z154" s="9">
        <f t="shared" si="11"/>
        <v>262733275.09</v>
      </c>
      <c r="AA154" s="9">
        <f t="shared" si="12"/>
        <v>-349753.049999952</v>
      </c>
      <c r="AB154" s="10">
        <f>C154/(1+0.13)/VLOOKUP(A154,[1]选股结果!$A$2:$AX$3002,3,FALSE)</f>
        <v>0.935922059181949</v>
      </c>
      <c r="AC154" s="10">
        <f>(P154/(1+0.1)+W154)/(VLOOKUP(A154,[1]选股结果!$A$2:$AY$3002,51,FALSE))</f>
        <v>0.327209635851313</v>
      </c>
      <c r="AD154" s="13"/>
      <c r="AE154" s="10">
        <f>AA154/VLOOKUP(A154,[1]选股结果!$A$2:$AX$3002,35,FALSE)</f>
        <v>0.0122047570993889</v>
      </c>
      <c r="AF154" s="9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P154/(1+0.13)+W154)</f>
        <v>176982164.359823</v>
      </c>
      <c r="AG154" s="9">
        <f t="shared" si="13"/>
        <v>-177331917.409823</v>
      </c>
      <c r="AH154" s="16">
        <f>AA154-VLOOKUP(A154,[2]选股结果!$A$2:$G$4900,7,FALSE)</f>
        <v>-349753.049999952</v>
      </c>
    </row>
    <row r="155" spans="1:34">
      <c r="A155" s="5" t="s">
        <v>340</v>
      </c>
      <c r="B155" s="5" t="s">
        <v>341</v>
      </c>
      <c r="C155" s="6">
        <v>3818291628.39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219247699.94</v>
      </c>
      <c r="O155" s="6">
        <v>172135828.63</v>
      </c>
      <c r="P155" s="6">
        <v>2460763670.65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767088115.86</v>
      </c>
      <c r="X155" s="6">
        <v>187030273.91</v>
      </c>
      <c r="Y155" s="9">
        <f t="shared" si="10"/>
        <v>3990427457.02</v>
      </c>
      <c r="Z155" s="9">
        <f t="shared" si="11"/>
        <v>3414882060.42</v>
      </c>
      <c r="AA155" s="9">
        <f t="shared" si="12"/>
        <v>575545396.6</v>
      </c>
      <c r="AB155" s="10">
        <f>C155/(1+0.13)/VLOOKUP(A155,[1]选股结果!$A$2:$AX$3002,3,FALSE)</f>
        <v>0.696960062049718</v>
      </c>
      <c r="AC155" s="10">
        <f>(P155/(1+0.1)+W155)/(VLOOKUP(A155,[1]选股结果!$A$2:$AY$3002,51,FALSE))</f>
        <v>0.71093519583171</v>
      </c>
      <c r="AD155" s="13"/>
      <c r="AE155" s="10">
        <f>AA155/VLOOKUP(A155,[1]选股结果!$A$2:$AX$3002,35,FALSE)</f>
        <v>0.997649392762153</v>
      </c>
      <c r="AF155" s="9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P155/(1+0.13)+W155)</f>
        <v>1280870567.94301</v>
      </c>
      <c r="AG155" s="9">
        <f t="shared" si="13"/>
        <v>-705325171.343008</v>
      </c>
      <c r="AH155" s="16">
        <f>AA155-VLOOKUP(A155,[2]选股结果!$A$2:$G$4900,7,FALSE)</f>
        <v>574208222.14</v>
      </c>
    </row>
    <row r="156" spans="1:34">
      <c r="A156" s="5" t="s">
        <v>342</v>
      </c>
      <c r="B156" s="5" t="s">
        <v>343</v>
      </c>
      <c r="C156" s="6">
        <v>649423856.66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24544984.7</v>
      </c>
      <c r="O156" s="6">
        <v>8469163.63</v>
      </c>
      <c r="P156" s="6">
        <v>481818357.94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57877421.73</v>
      </c>
      <c r="X156" s="6">
        <v>27408476.07</v>
      </c>
      <c r="Y156" s="9">
        <f t="shared" si="10"/>
        <v>657893020.29</v>
      </c>
      <c r="Z156" s="9">
        <f t="shared" si="11"/>
        <v>567104255.74</v>
      </c>
      <c r="AA156" s="9">
        <f t="shared" si="12"/>
        <v>90788764.55</v>
      </c>
      <c r="AB156" s="10">
        <f>C156/(1+0.13)/VLOOKUP(A156,[1]选股结果!$A$2:$AX$3002,3,FALSE)</f>
        <v>0.876717450375952</v>
      </c>
      <c r="AC156" s="10">
        <f>(P156/(1+0.1)+W156)/(VLOOKUP(A156,[1]选股结果!$A$2:$AY$3002,51,FALSE))</f>
        <v>0.858275000821347</v>
      </c>
      <c r="AD156" s="13"/>
      <c r="AE156" s="10">
        <f>AA156/VLOOKUP(A156,[1]选股结果!$A$2:$AX$3002,35,FALSE)</f>
        <v>1.53488590665194</v>
      </c>
      <c r="AF156" s="9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P156/(1+0.13)+W156)</f>
        <v>93514628.509469</v>
      </c>
      <c r="AG156" s="9">
        <f t="shared" si="13"/>
        <v>-2725863.95946898</v>
      </c>
      <c r="AH156" s="16">
        <f>AA156-VLOOKUP(A156,[2]选股结果!$A$2:$G$4900,7,FALSE)</f>
        <v>90863795.37</v>
      </c>
    </row>
    <row r="157" spans="1:34">
      <c r="A157" s="5" t="s">
        <v>344</v>
      </c>
      <c r="B157" s="5" t="s">
        <v>345</v>
      </c>
      <c r="C157" s="6">
        <v>13404052674.38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297701677.67</v>
      </c>
      <c r="O157" s="6">
        <v>117355922.31</v>
      </c>
      <c r="P157" s="6">
        <v>12095383651.27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1248072379.51</v>
      </c>
      <c r="X157" s="6">
        <v>626943831.6</v>
      </c>
      <c r="Y157" s="9">
        <f t="shared" si="10"/>
        <v>13521408596.69</v>
      </c>
      <c r="Z157" s="9">
        <f t="shared" si="11"/>
        <v>13970399862.38</v>
      </c>
      <c r="AA157" s="9">
        <f t="shared" si="12"/>
        <v>-448991265.690002</v>
      </c>
      <c r="AB157" s="10">
        <f>C157/(1+0.13)/VLOOKUP(A157,[1]选股结果!$A$2:$AX$3002,3,FALSE)</f>
        <v>0.852460262375591</v>
      </c>
      <c r="AC157" s="10">
        <f>(P157/(1+0.1)+W157)/(VLOOKUP(A157,[1]选股结果!$A$2:$AY$3002,51,FALSE))</f>
        <v>0.880345696021719</v>
      </c>
      <c r="AD157" s="13"/>
      <c r="AE157" s="10">
        <f>AA157/VLOOKUP(A157,[1]选股结果!$A$2:$AX$3002,35,FALSE)</f>
        <v>-123.443126296108</v>
      </c>
      <c r="AF157" s="9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P157/(1+0.13)+W157)</f>
        <v>1956079814.53292</v>
      </c>
      <c r="AG157" s="9">
        <f t="shared" si="13"/>
        <v>-2405071080.22292</v>
      </c>
      <c r="AH157" s="16">
        <f>AA157-VLOOKUP(A157,[2]选股结果!$A$2:$G$4900,7,FALSE)</f>
        <v>-449240269.950002</v>
      </c>
    </row>
    <row r="158" spans="1:34">
      <c r="A158" s="5" t="s">
        <v>346</v>
      </c>
      <c r="B158" s="5" t="s">
        <v>347</v>
      </c>
      <c r="C158" s="6">
        <v>1490277862.84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27869738.68</v>
      </c>
      <c r="O158" s="6">
        <v>95239733.13</v>
      </c>
      <c r="P158" s="6">
        <v>1056345708.83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445721918.4</v>
      </c>
      <c r="X158" s="6">
        <v>128435055.14</v>
      </c>
      <c r="Y158" s="9">
        <f t="shared" si="10"/>
        <v>1585517595.97</v>
      </c>
      <c r="Z158" s="9">
        <f t="shared" si="11"/>
        <v>1630502682.37</v>
      </c>
      <c r="AA158" s="9">
        <f t="shared" si="12"/>
        <v>-44985086.4000003</v>
      </c>
      <c r="AB158" s="10">
        <f>C158/(1+0.13)/VLOOKUP(A158,[1]选股结果!$A$2:$AX$3002,3,FALSE)</f>
        <v>1.10662200891488</v>
      </c>
      <c r="AC158" s="10">
        <f>(P158/(1+0.1)+W158)/(VLOOKUP(A158,[1]选股结果!$A$2:$AY$3002,51,FALSE))</f>
        <v>1.04825059012139</v>
      </c>
      <c r="AD158" s="13"/>
      <c r="AE158" s="10">
        <f>AA158/VLOOKUP(A158,[1]选股结果!$A$2:$AX$3002,35,FALSE)</f>
        <v>0.359592910575877</v>
      </c>
      <c r="AF158" s="9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P158/(1+0.13)+W158)</f>
        <v>-39224261.0539825</v>
      </c>
      <c r="AG158" s="9">
        <f t="shared" si="13"/>
        <v>-5760825.3460178</v>
      </c>
      <c r="AH158" s="16">
        <f>AA158-VLOOKUP(A158,[2]选股结果!$A$2:$G$4900,7,FALSE)</f>
        <v>-44221954.3200003</v>
      </c>
    </row>
    <row r="159" spans="1:34">
      <c r="A159" s="5" t="s">
        <v>348</v>
      </c>
      <c r="B159" s="5" t="s">
        <v>349</v>
      </c>
      <c r="C159" s="6">
        <v>1994055028.44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80575240.26</v>
      </c>
      <c r="O159" s="6">
        <v>25264985.19</v>
      </c>
      <c r="P159" s="6">
        <v>59699594.17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1374315485.02</v>
      </c>
      <c r="X159" s="6">
        <v>340006609.6</v>
      </c>
      <c r="Y159" s="9">
        <f t="shared" ref="Y159:Y219" si="14">C159+D159+E159+F159+G159+H159+I159+J159+K159+L159+M159+O159</f>
        <v>2019320013.63</v>
      </c>
      <c r="Z159" s="9">
        <f t="shared" ref="Z159:Z219" si="15">P159+Q159+R159+S159+T159+U159+V159+W159+X159</f>
        <v>1774021688.79</v>
      </c>
      <c r="AA159" s="9">
        <f t="shared" si="12"/>
        <v>245298324.84</v>
      </c>
      <c r="AB159" s="10">
        <f>C159/(1+0.13)/VLOOKUP(A159,[1]选股结果!$A$2:$AX$3002,3,FALSE)</f>
        <v>0.81994517943897</v>
      </c>
      <c r="AC159" s="10">
        <f>(P159/(1+0.1)+W159)/(VLOOKUP(A159,[1]选股结果!$A$2:$AY$3002,51,FALSE))</f>
        <v>0.707528629773878</v>
      </c>
      <c r="AD159" s="13"/>
      <c r="AE159" s="10">
        <f>AA159/VLOOKUP(A159,[1]选股结果!$A$2:$AX$3002,35,FALSE)</f>
        <v>18.6303601510936</v>
      </c>
      <c r="AF159" s="9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P159/(1+0.13)+W159)</f>
        <v>591976741.934514</v>
      </c>
      <c r="AG159" s="9">
        <f t="shared" si="13"/>
        <v>-346678417.094514</v>
      </c>
      <c r="AH159" s="16">
        <f>AA159-VLOOKUP(A159,[2]选股结果!$A$2:$G$4900,7,FALSE)</f>
        <v>244769330.32</v>
      </c>
    </row>
    <row r="160" spans="1:34">
      <c r="A160" s="5" t="s">
        <v>350</v>
      </c>
      <c r="B160" s="5" t="s">
        <v>351</v>
      </c>
      <c r="C160" s="6">
        <v>25010369016.13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707730616.76</v>
      </c>
      <c r="O160" s="6">
        <v>585313819.29</v>
      </c>
      <c r="P160" s="6">
        <v>21779232195.57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1572519261.63</v>
      </c>
      <c r="X160" s="6">
        <v>1411247443.71</v>
      </c>
      <c r="Y160" s="9">
        <f t="shared" si="14"/>
        <v>25595682835.42</v>
      </c>
      <c r="Z160" s="9">
        <f t="shared" si="15"/>
        <v>24762998900.91</v>
      </c>
      <c r="AA160" s="9">
        <f t="shared" si="12"/>
        <v>832683934.510002</v>
      </c>
      <c r="AB160" s="10">
        <f>C160/(1+0.13)/VLOOKUP(A160,[1]选股结果!$A$2:$AX$3002,3,FALSE)</f>
        <v>1.11992305665244</v>
      </c>
      <c r="AC160" s="10">
        <f>(P160/(1+0.1)+W160)/(VLOOKUP(A160,[1]选股结果!$A$2:$AY$3002,51,FALSE))</f>
        <v>1.14105956994103</v>
      </c>
      <c r="AD160" s="13"/>
      <c r="AE160" s="10">
        <f>AA160/VLOOKUP(A160,[1]选股结果!$A$2:$AX$3002,35,FALSE)</f>
        <v>1.16489366129011</v>
      </c>
      <c r="AF160" s="9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P160/(1+0.13)+W160)</f>
        <v>-2116372807.77894</v>
      </c>
      <c r="AG160" s="9">
        <f t="shared" si="13"/>
        <v>2949056742.28894</v>
      </c>
      <c r="AH160" s="16">
        <f>AA160-VLOOKUP(A160,[2]选股结果!$A$2:$G$4900,7,FALSE)</f>
        <v>838434883.080002</v>
      </c>
    </row>
    <row r="161" spans="1:34">
      <c r="A161" s="5" t="s">
        <v>352</v>
      </c>
      <c r="B161" s="5" t="s">
        <v>353</v>
      </c>
      <c r="C161" s="6">
        <v>2466605211.23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79942260.89</v>
      </c>
      <c r="O161" s="6">
        <v>183238869.4</v>
      </c>
      <c r="P161" s="6">
        <v>2264291770.5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249578357.32</v>
      </c>
      <c r="X161" s="6">
        <v>151103581.29</v>
      </c>
      <c r="Y161" s="9">
        <f t="shared" si="14"/>
        <v>2649844080.63</v>
      </c>
      <c r="Z161" s="9">
        <f t="shared" si="15"/>
        <v>2664973709.11</v>
      </c>
      <c r="AA161" s="9">
        <f t="shared" si="12"/>
        <v>-15129628.48</v>
      </c>
      <c r="AB161" s="10">
        <f>C161/(1+0.13)/VLOOKUP(A161,[1]选股结果!$A$2:$AX$3002,3,FALSE)</f>
        <v>0.941390442996742</v>
      </c>
      <c r="AC161" s="10">
        <f>(P161/(1+0.1)+W161)/(VLOOKUP(A161,[1]选股结果!$A$2:$AY$3002,51,FALSE))</f>
        <v>1.10451105445895</v>
      </c>
      <c r="AD161" s="13"/>
      <c r="AE161" s="10">
        <f>AA161/VLOOKUP(A161,[1]选股结果!$A$2:$AX$3002,35,FALSE)</f>
        <v>-0.063666069106731</v>
      </c>
      <c r="AF161" s="9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P161/(1+0.13)+W161)</f>
        <v>-163740964.101151</v>
      </c>
      <c r="AG161" s="9">
        <f t="shared" si="13"/>
        <v>148611335.621151</v>
      </c>
      <c r="AH161" s="16">
        <f>AA161-VLOOKUP(A161,[2]选股结果!$A$2:$G$4900,7,FALSE)</f>
        <v>-14939200.87</v>
      </c>
    </row>
    <row r="162" spans="1:34">
      <c r="A162" s="5" t="s">
        <v>354</v>
      </c>
      <c r="B162" s="5" t="s">
        <v>355</v>
      </c>
      <c r="C162" s="6">
        <v>1366490775.49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61236522.09</v>
      </c>
      <c r="O162" s="6">
        <v>76419830.88</v>
      </c>
      <c r="P162" s="6">
        <v>991847218.79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258665354.27</v>
      </c>
      <c r="X162" s="6">
        <v>142063255.46</v>
      </c>
      <c r="Y162" s="9">
        <f t="shared" si="14"/>
        <v>1442910606.37</v>
      </c>
      <c r="Z162" s="9">
        <f t="shared" si="15"/>
        <v>1392575828.52</v>
      </c>
      <c r="AA162" s="9">
        <f t="shared" si="12"/>
        <v>50334777.8499999</v>
      </c>
      <c r="AB162" s="10">
        <f>C162/(1+0.13)/VLOOKUP(A162,[1]选股结果!$A$2:$AX$3002,3,FALSE)</f>
        <v>0.690264481019337</v>
      </c>
      <c r="AC162" s="10">
        <f>(P162/(1+0.1)+W162)/(VLOOKUP(A162,[1]选股结果!$A$2:$AY$3002,51,FALSE))</f>
        <v>0.64214727357352</v>
      </c>
      <c r="AD162" s="13"/>
      <c r="AE162" s="10">
        <f>AA162/VLOOKUP(A162,[1]选股结果!$A$2:$AX$3002,35,FALSE)</f>
        <v>-1.01911441452892</v>
      </c>
      <c r="AF162" s="9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P162/(1+0.13)+W162)</f>
        <v>670569638.665929</v>
      </c>
      <c r="AG162" s="9">
        <f t="shared" si="13"/>
        <v>-620234860.815929</v>
      </c>
      <c r="AH162" s="16">
        <f>AA162-VLOOKUP(A162,[2]选股结果!$A$2:$G$4900,7,FALSE)</f>
        <v>50361949.4499999</v>
      </c>
    </row>
    <row r="163" spans="1:34">
      <c r="A163" s="5" t="s">
        <v>356</v>
      </c>
      <c r="B163" s="5" t="s">
        <v>357</v>
      </c>
      <c r="C163" s="6">
        <v>2981569225.73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275989897.19</v>
      </c>
      <c r="O163" s="6">
        <v>129704150.71</v>
      </c>
      <c r="P163" s="6">
        <v>2603982168.75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236596537.73</v>
      </c>
      <c r="X163" s="6">
        <v>98708500.48</v>
      </c>
      <c r="Y163" s="9">
        <f t="shared" si="14"/>
        <v>3111273376.44</v>
      </c>
      <c r="Z163" s="9">
        <f t="shared" si="15"/>
        <v>2939287206.96</v>
      </c>
      <c r="AA163" s="9">
        <f t="shared" si="12"/>
        <v>171986169.48</v>
      </c>
      <c r="AB163" s="10">
        <f>C163/(1+0.13)/VLOOKUP(A163,[1]选股结果!$A$2:$AX$3002,3,FALSE)</f>
        <v>0.936028127823643</v>
      </c>
      <c r="AC163" s="10">
        <f>(P163/(1+0.1)+W163)/(VLOOKUP(A163,[1]选股结果!$A$2:$AY$3002,51,FALSE))</f>
        <v>0.961391285911536</v>
      </c>
      <c r="AD163" s="13"/>
      <c r="AE163" s="10">
        <f>AA163/VLOOKUP(A163,[1]选股结果!$A$2:$AX$3002,35,FALSE)</f>
        <v>0.790118610695788</v>
      </c>
      <c r="AF163" s="9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P163/(1+0.13)+W163)</f>
        <v>167416198.556194</v>
      </c>
      <c r="AG163" s="9">
        <f t="shared" si="13"/>
        <v>4569970.92380616</v>
      </c>
      <c r="AH163" s="16">
        <f>AA163-VLOOKUP(A163,[2]选股结果!$A$2:$G$4900,7,FALSE)</f>
        <v>171986169.48</v>
      </c>
    </row>
    <row r="164" spans="1:34">
      <c r="A164" s="5" t="s">
        <v>358</v>
      </c>
      <c r="B164" s="5" t="s">
        <v>359</v>
      </c>
      <c r="C164" s="6">
        <v>449708090.91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36786432.23</v>
      </c>
      <c r="O164" s="6">
        <v>18977178</v>
      </c>
      <c r="P164" s="6">
        <v>139678233.67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149628741.81</v>
      </c>
      <c r="X164" s="6">
        <v>37299588.51</v>
      </c>
      <c r="Y164" s="9">
        <f t="shared" si="14"/>
        <v>468685268.91</v>
      </c>
      <c r="Z164" s="9">
        <f t="shared" si="15"/>
        <v>326606563.99</v>
      </c>
      <c r="AA164" s="9">
        <f t="shared" si="12"/>
        <v>142078704.92</v>
      </c>
      <c r="AB164" s="10">
        <f>C164/(1+0.13)/VLOOKUP(A164,[1]选股结果!$A$2:$AX$3002,3,FALSE)</f>
        <v>1.07287831664098</v>
      </c>
      <c r="AC164" s="10">
        <f>(P164/(1+0.1)+W164)/(VLOOKUP(A164,[1]选股结果!$A$2:$AY$3002,51,FALSE))</f>
        <v>0.882092859067635</v>
      </c>
      <c r="AD164" s="13"/>
      <c r="AE164" s="10">
        <f>AA164/VLOOKUP(A164,[1]选股结果!$A$2:$AX$3002,35,FALSE)</f>
        <v>1.58563421705532</v>
      </c>
      <c r="AF164" s="9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P164/(1+0.13)+W164)</f>
        <v>40344781.4948672</v>
      </c>
      <c r="AG164" s="9">
        <f t="shared" si="13"/>
        <v>101733923.425133</v>
      </c>
      <c r="AH164" s="16">
        <f>AA164-VLOOKUP(A164,[2]选股结果!$A$2:$G$4900,7,FALSE)</f>
        <v>142078704.92</v>
      </c>
    </row>
    <row r="165" spans="1:34">
      <c r="A165" s="5" t="s">
        <v>360</v>
      </c>
      <c r="B165" s="5" t="s">
        <v>361</v>
      </c>
      <c r="C165" s="6">
        <v>853727005.02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63170911.27</v>
      </c>
      <c r="O165" s="6">
        <v>101020141.63</v>
      </c>
      <c r="P165" s="6">
        <v>582945298.18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145946867.38</v>
      </c>
      <c r="X165" s="6">
        <v>167832565.2</v>
      </c>
      <c r="Y165" s="9">
        <f t="shared" si="14"/>
        <v>954747146.65</v>
      </c>
      <c r="Z165" s="9">
        <f t="shared" si="15"/>
        <v>896724730.76</v>
      </c>
      <c r="AA165" s="9">
        <f t="shared" si="12"/>
        <v>58022415.89</v>
      </c>
      <c r="AB165" s="10">
        <f>C165/(1+0.13)/VLOOKUP(A165,[1]选股结果!$A$2:$AX$3002,3,FALSE)</f>
        <v>0.729344119082104</v>
      </c>
      <c r="AC165" s="10">
        <f>(P165/(1+0.1)+W165)/(VLOOKUP(A165,[1]选股结果!$A$2:$AY$3002,51,FALSE))</f>
        <v>0.676521352933607</v>
      </c>
      <c r="AD165" s="13"/>
      <c r="AE165" s="10">
        <f>AA165/VLOOKUP(A165,[1]选股结果!$A$2:$AX$3002,35,FALSE)</f>
        <v>-3.69203781526751</v>
      </c>
      <c r="AF165" s="9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P165/(1+0.13)+W165)</f>
        <v>337249655.170442</v>
      </c>
      <c r="AG165" s="9">
        <f t="shared" si="13"/>
        <v>-279227239.280442</v>
      </c>
      <c r="AH165" s="16">
        <f>AA165-VLOOKUP(A165,[2]选股结果!$A$2:$G$4900,7,FALSE)</f>
        <v>58030459.11</v>
      </c>
    </row>
    <row r="166" spans="1:34">
      <c r="A166" s="5" t="s">
        <v>362</v>
      </c>
      <c r="B166" s="5" t="s">
        <v>363</v>
      </c>
      <c r="C166" s="6">
        <v>483060277.63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39725058.97</v>
      </c>
      <c r="O166" s="6">
        <v>44056728.33</v>
      </c>
      <c r="P166" s="6">
        <v>89914778.48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81106701.53</v>
      </c>
      <c r="X166" s="6">
        <v>255791555.47</v>
      </c>
      <c r="Y166" s="9">
        <f t="shared" si="14"/>
        <v>527117005.96</v>
      </c>
      <c r="Z166" s="9">
        <f t="shared" si="15"/>
        <v>426813035.48</v>
      </c>
      <c r="AA166" s="9">
        <f t="shared" si="12"/>
        <v>100303970.48</v>
      </c>
      <c r="AB166" s="10">
        <f>C166/(1+0.13)/VLOOKUP(A166,[1]选股结果!$A$2:$AX$3002,3,FALSE)</f>
        <v>0.91086899767369</v>
      </c>
      <c r="AC166" s="10">
        <f>(P166/(1+0.1)+W166)/(VLOOKUP(A166,[1]选股结果!$A$2:$AY$3002,51,FALSE))</f>
        <v>0.38417753640795</v>
      </c>
      <c r="AD166" s="13"/>
      <c r="AE166" s="10">
        <f>AA166/VLOOKUP(A166,[1]选股结果!$A$2:$AX$3002,35,FALSE)</f>
        <v>1.9099359265397</v>
      </c>
      <c r="AF166" s="9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P166/(1+0.13)+W166)</f>
        <v>263208515.945221</v>
      </c>
      <c r="AG166" s="9">
        <f t="shared" si="13"/>
        <v>-162904545.465221</v>
      </c>
      <c r="AH166" s="16">
        <f>AA166-VLOOKUP(A166,[2]选股结果!$A$2:$G$4900,7,FALSE)</f>
        <v>100353640.95</v>
      </c>
    </row>
    <row r="167" spans="1:34">
      <c r="A167" s="5" t="s">
        <v>364</v>
      </c>
      <c r="B167" s="5" t="s">
        <v>365</v>
      </c>
      <c r="C167" s="6">
        <v>2715086182.42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59894209.39</v>
      </c>
      <c r="O167" s="6">
        <v>304082473.86</v>
      </c>
      <c r="P167" s="6">
        <v>1828522603.15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422068556.81</v>
      </c>
      <c r="X167" s="6">
        <v>341074446.62</v>
      </c>
      <c r="Y167" s="9">
        <f t="shared" si="14"/>
        <v>3019168656.28</v>
      </c>
      <c r="Z167" s="9">
        <f t="shared" si="15"/>
        <v>2591665606.58</v>
      </c>
      <c r="AA167" s="9">
        <f t="shared" si="12"/>
        <v>427503049.7</v>
      </c>
      <c r="AB167" s="10">
        <f>C167/(1+0.13)/VLOOKUP(A167,[1]选股结果!$A$2:$AX$3002,3,FALSE)</f>
        <v>1.0347288945125</v>
      </c>
      <c r="AC167" s="10">
        <f>(P167/(1+0.1)+W167)/(VLOOKUP(A167,[1]选股结果!$A$2:$AY$3002,51,FALSE))</f>
        <v>0.873298825999222</v>
      </c>
      <c r="AD167" s="13"/>
      <c r="AE167" s="10">
        <f>AA167/VLOOKUP(A167,[1]选股结果!$A$2:$AX$3002,35,FALSE)</f>
        <v>-3.62839845381399</v>
      </c>
      <c r="AF167" s="9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P167/(1+0.13)+W167)</f>
        <v>346538007.872036</v>
      </c>
      <c r="AG167" s="9">
        <f t="shared" si="13"/>
        <v>80965041.8279645</v>
      </c>
      <c r="AH167" s="16">
        <f>AA167-VLOOKUP(A167,[2]选股结果!$A$2:$G$4900,7,FALSE)</f>
        <v>427562369.39</v>
      </c>
    </row>
    <row r="168" spans="1:34">
      <c r="A168" s="5" t="s">
        <v>366</v>
      </c>
      <c r="B168" s="5" t="s">
        <v>367</v>
      </c>
      <c r="C168" s="6">
        <v>16404025751.74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2105080818.58</v>
      </c>
      <c r="O168" s="6">
        <v>655707135.17</v>
      </c>
      <c r="P168" s="6">
        <v>13039679704.98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420801864.46</v>
      </c>
      <c r="X168" s="6">
        <v>943555311.96</v>
      </c>
      <c r="Y168" s="9">
        <f t="shared" si="14"/>
        <v>17059732886.91</v>
      </c>
      <c r="Z168" s="9">
        <f t="shared" si="15"/>
        <v>14404036881.4</v>
      </c>
      <c r="AA168" s="9">
        <f t="shared" si="12"/>
        <v>2655696005.51</v>
      </c>
      <c r="AB168" s="10">
        <f>C168/(1+0.13)/VLOOKUP(A168,[1]选股结果!$A$2:$AX$3002,3,FALSE)</f>
        <v>1.12444552383672</v>
      </c>
      <c r="AC168" s="10">
        <f>(P168/(1+0.1)+W168)/(VLOOKUP(A168,[1]选股结果!$A$2:$AY$3002,51,FALSE))</f>
        <v>1.13972544887567</v>
      </c>
      <c r="AD168" s="13"/>
      <c r="AE168" s="10">
        <f>AA168/VLOOKUP(A168,[1]选股结果!$A$2:$AX$3002,35,FALSE)</f>
        <v>-2.81748502333543</v>
      </c>
      <c r="AF168" s="9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P168/(1+0.13)+W168)</f>
        <v>-1190154488.9792</v>
      </c>
      <c r="AG168" s="9">
        <f t="shared" si="13"/>
        <v>3845850494.4892</v>
      </c>
      <c r="AH168" s="16">
        <f>AA168-VLOOKUP(A168,[2]选股结果!$A$2:$G$4900,7,FALSE)</f>
        <v>2655686715.84</v>
      </c>
    </row>
    <row r="169" spans="1:34">
      <c r="A169" s="5" t="s">
        <v>368</v>
      </c>
      <c r="B169" s="5" t="s">
        <v>369</v>
      </c>
      <c r="C169" s="6">
        <v>31342417496.72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2002729584.29</v>
      </c>
      <c r="O169" s="6">
        <v>776534568.66</v>
      </c>
      <c r="P169" s="6">
        <v>19850042515.75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1473273943.31</v>
      </c>
      <c r="X169" s="6">
        <v>2268305195.63</v>
      </c>
      <c r="Y169" s="9">
        <f t="shared" si="14"/>
        <v>32118952065.38</v>
      </c>
      <c r="Z169" s="9">
        <f t="shared" si="15"/>
        <v>23591621654.69</v>
      </c>
      <c r="AA169" s="9">
        <f t="shared" si="12"/>
        <v>8527330410.69</v>
      </c>
      <c r="AB169" s="10">
        <f>C169/(1+0.13)/VLOOKUP(A169,[1]选股结果!$A$2:$AX$3002,3,FALSE)</f>
        <v>0.977933209634085</v>
      </c>
      <c r="AC169" s="10">
        <f>(P169/(1+0.1)+W169)/(VLOOKUP(A169,[1]选股结果!$A$2:$AY$3002,51,FALSE))</f>
        <v>0.792458388545855</v>
      </c>
      <c r="AD169" s="13"/>
      <c r="AE169" s="10">
        <f>AA169/VLOOKUP(A169,[1]选股结果!$A$2:$AX$3002,35,FALSE)</f>
        <v>3.60393139717395</v>
      </c>
      <c r="AF169" s="9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P169/(1+0.13)+W169)</f>
        <v>5590969188.20655</v>
      </c>
      <c r="AG169" s="9">
        <f t="shared" si="13"/>
        <v>2936361222.48345</v>
      </c>
      <c r="AH169" s="16">
        <f>AA169-VLOOKUP(A169,[2]选股结果!$A$2:$G$4900,7,FALSE)</f>
        <v>8527330410.69</v>
      </c>
    </row>
    <row r="170" spans="1:34">
      <c r="A170" s="5" t="s">
        <v>370</v>
      </c>
      <c r="B170" s="5" t="s">
        <v>371</v>
      </c>
      <c r="C170" s="6">
        <v>31796232402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1240187507</v>
      </c>
      <c r="O170" s="6">
        <v>236531878</v>
      </c>
      <c r="P170" s="6">
        <v>24904870176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1277348572</v>
      </c>
      <c r="X170" s="6">
        <v>530826324</v>
      </c>
      <c r="Y170" s="9">
        <f t="shared" si="14"/>
        <v>32032764280</v>
      </c>
      <c r="Z170" s="9">
        <f t="shared" si="15"/>
        <v>26713045072</v>
      </c>
      <c r="AA170" s="9">
        <f t="shared" si="12"/>
        <v>5319719208</v>
      </c>
      <c r="AB170" s="10">
        <f>C170/(1+0.13)/VLOOKUP(A170,[1]选股结果!$A$2:$AX$3002,3,FALSE)</f>
        <v>0.974826026052156</v>
      </c>
      <c r="AC170" s="10">
        <f>(P170/(1+0.1)+W170)/(VLOOKUP(A170,[1]选股结果!$A$2:$AY$3002,51,FALSE))</f>
        <v>0.822616750064187</v>
      </c>
      <c r="AD170" s="13"/>
      <c r="AE170" s="10">
        <f>AA170/VLOOKUP(A170,[1]选股结果!$A$2:$AX$3002,35,FALSE)</f>
        <v>-15.4512720855643</v>
      </c>
      <c r="AF170" s="9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P170/(1+0.13)+W170)</f>
        <v>5758621184.64602</v>
      </c>
      <c r="AG170" s="9">
        <f t="shared" si="13"/>
        <v>-438901976.646015</v>
      </c>
      <c r="AH170" s="16">
        <f>AA170-VLOOKUP(A170,[2]选股结果!$A$2:$G$4900,7,FALSE)</f>
        <v>5433406496</v>
      </c>
    </row>
    <row r="171" spans="1:34">
      <c r="A171" s="5" t="s">
        <v>372</v>
      </c>
      <c r="B171" s="5" t="s">
        <v>373</v>
      </c>
      <c r="C171" s="6">
        <v>3864354658.23</v>
      </c>
      <c r="D171" s="6">
        <v>0</v>
      </c>
      <c r="E171" s="6">
        <v>0</v>
      </c>
      <c r="F171" s="6">
        <v>0</v>
      </c>
      <c r="G171" s="6">
        <v>12788300593.72</v>
      </c>
      <c r="H171" s="6">
        <v>0</v>
      </c>
      <c r="I171" s="6">
        <v>3381132560.36</v>
      </c>
      <c r="J171" s="6">
        <v>820558197.25</v>
      </c>
      <c r="K171" s="6">
        <v>0</v>
      </c>
      <c r="L171" s="6">
        <v>0</v>
      </c>
      <c r="M171" s="6">
        <v>0</v>
      </c>
      <c r="N171" s="6">
        <v>598039329.85</v>
      </c>
      <c r="O171" s="6">
        <v>2435732643.7</v>
      </c>
      <c r="P171" s="6">
        <v>1766893722.63</v>
      </c>
      <c r="Q171" s="6">
        <v>0</v>
      </c>
      <c r="R171" s="6">
        <v>0</v>
      </c>
      <c r="S171" s="6">
        <v>104530801.03</v>
      </c>
      <c r="T171" s="6">
        <v>0</v>
      </c>
      <c r="U171" s="6">
        <v>976333075.7</v>
      </c>
      <c r="V171" s="6">
        <v>28785003.24</v>
      </c>
      <c r="W171" s="6">
        <v>1519861005.51</v>
      </c>
      <c r="X171" s="6">
        <v>2840921920.6</v>
      </c>
      <c r="Y171" s="9">
        <f t="shared" si="14"/>
        <v>23290078653.26</v>
      </c>
      <c r="Z171" s="9">
        <f t="shared" si="15"/>
        <v>7237325528.71</v>
      </c>
      <c r="AA171" s="9">
        <f t="shared" si="12"/>
        <v>16052753124.55</v>
      </c>
      <c r="AB171" s="10">
        <f>C171/(1+0.13)/VLOOKUP(A171,[1]选股结果!$A$2:$AX$3002,3,FALSE)</f>
        <v>0.582187645661891</v>
      </c>
      <c r="AC171" s="10">
        <f>(P171/(1+0.1)+W171)/(VLOOKUP(A171,[1]选股结果!$A$2:$AY$3002,51,FALSE))</f>
        <v>0.550966505221456</v>
      </c>
      <c r="AD171" s="13"/>
      <c r="AE171" s="10">
        <f>AA171/VLOOKUP(A171,[1]选股结果!$A$2:$AX$3002,35,FALSE)</f>
        <v>-12.4127861494875</v>
      </c>
      <c r="AF171" s="9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P171/(1+0.13)+W171)</f>
        <v>2590414728.48062</v>
      </c>
      <c r="AG171" s="9">
        <f t="shared" si="13"/>
        <v>13462338396.0694</v>
      </c>
      <c r="AH171" s="16">
        <f>AA171-VLOOKUP(A171,[2]选股结果!$A$2:$G$4900,7,FALSE)</f>
        <v>16052379286.98</v>
      </c>
    </row>
    <row r="172" spans="1:34">
      <c r="A172" s="5" t="s">
        <v>374</v>
      </c>
      <c r="B172" s="5" t="s">
        <v>375</v>
      </c>
      <c r="C172" s="6">
        <v>3085511864.49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151873804.01</v>
      </c>
      <c r="O172" s="6">
        <v>183149876.57</v>
      </c>
      <c r="P172" s="6">
        <v>2349116131.34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610789268.92</v>
      </c>
      <c r="X172" s="6">
        <v>278292673.48</v>
      </c>
      <c r="Y172" s="9">
        <f t="shared" si="14"/>
        <v>3268661741.06</v>
      </c>
      <c r="Z172" s="9">
        <f t="shared" si="15"/>
        <v>3238198073.74</v>
      </c>
      <c r="AA172" s="9">
        <f t="shared" si="12"/>
        <v>30463667.3199997</v>
      </c>
      <c r="AB172" s="10">
        <f>C172/(1+0.13)/VLOOKUP(A172,[1]选股结果!$A$2:$AX$3002,3,FALSE)</f>
        <v>0.840906620642273</v>
      </c>
      <c r="AC172" s="10">
        <f>(P172/(1+0.1)+W172)/(VLOOKUP(A172,[1]选股结果!$A$2:$AY$3002,51,FALSE))</f>
        <v>0.889740162761598</v>
      </c>
      <c r="AD172" s="13"/>
      <c r="AE172" s="10">
        <f>AA172/VLOOKUP(A172,[1]选股结果!$A$2:$AX$3002,35,FALSE)</f>
        <v>0.160286104164422</v>
      </c>
      <c r="AF172" s="9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P172/(1+0.13)+W172)</f>
        <v>397033891.905752</v>
      </c>
      <c r="AG172" s="9">
        <f t="shared" si="13"/>
        <v>-366570224.585752</v>
      </c>
      <c r="AH172" s="16">
        <f>AA172-VLOOKUP(A172,[2]选股结果!$A$2:$G$4900,7,FALSE)</f>
        <v>66467860.3799997</v>
      </c>
    </row>
    <row r="173" spans="1:34">
      <c r="A173" s="5" t="s">
        <v>376</v>
      </c>
      <c r="B173" s="5" t="s">
        <v>377</v>
      </c>
      <c r="C173" s="6">
        <v>18090436223.09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534505733.72</v>
      </c>
      <c r="O173" s="6">
        <v>219893714.71</v>
      </c>
      <c r="P173" s="6">
        <v>15788216686.87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578730385.93</v>
      </c>
      <c r="X173" s="6">
        <v>292645832.79</v>
      </c>
      <c r="Y173" s="9">
        <f t="shared" si="14"/>
        <v>18310329937.8</v>
      </c>
      <c r="Z173" s="9">
        <f t="shared" si="15"/>
        <v>16659592905.59</v>
      </c>
      <c r="AA173" s="9">
        <f t="shared" si="12"/>
        <v>1650737032.21</v>
      </c>
      <c r="AB173" s="10">
        <f>C173/(1+0.13)/VLOOKUP(A173,[1]选股结果!$A$2:$AX$3002,3,FALSE)</f>
        <v>1.07599743265908</v>
      </c>
      <c r="AC173" s="10">
        <f>(P173/(1+0.1)+W173)/(VLOOKUP(A173,[1]选股结果!$A$2:$AY$3002,51,FALSE))</f>
        <v>0.967813676011012</v>
      </c>
      <c r="AD173" s="13"/>
      <c r="AE173" s="10">
        <f>AA173/VLOOKUP(A173,[1]选股结果!$A$2:$AX$3002,35,FALSE)</f>
        <v>-1.79340774421629</v>
      </c>
      <c r="AF173" s="9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P173/(1+0.13)+W173)</f>
        <v>877629184.258759</v>
      </c>
      <c r="AG173" s="9">
        <f t="shared" si="13"/>
        <v>773107847.951241</v>
      </c>
      <c r="AH173" s="16">
        <f>AA173-VLOOKUP(A173,[2]选股结果!$A$2:$G$4900,7,FALSE)</f>
        <v>1655052593</v>
      </c>
    </row>
    <row r="174" spans="1:34">
      <c r="A174" s="5" t="s">
        <v>378</v>
      </c>
      <c r="B174" s="5" t="s">
        <v>379</v>
      </c>
      <c r="C174" s="6">
        <v>1134682688.09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160471602.82</v>
      </c>
      <c r="O174" s="6">
        <v>119984730.43</v>
      </c>
      <c r="P174" s="6">
        <v>2248137747.11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301230601.28</v>
      </c>
      <c r="X174" s="6">
        <v>114214388.63</v>
      </c>
      <c r="Y174" s="9">
        <f t="shared" si="14"/>
        <v>1254667418.52</v>
      </c>
      <c r="Z174" s="9">
        <f t="shared" si="15"/>
        <v>2663582737.02</v>
      </c>
      <c r="AA174" s="9">
        <f t="shared" si="12"/>
        <v>-1408915318.5</v>
      </c>
      <c r="AB174" s="10">
        <f>C174/(1+0.13)/VLOOKUP(A174,[1]选股结果!$A$2:$AX$3002,3,FALSE)</f>
        <v>0.270906285652056</v>
      </c>
      <c r="AC174" s="10">
        <f>(P174/(1+0.1)+W174)/(VLOOKUP(A174,[1]选股结果!$A$2:$AY$3002,51,FALSE))</f>
        <v>0.81258587346817</v>
      </c>
      <c r="AD174" s="13"/>
      <c r="AE174" s="10">
        <f>AA174/VLOOKUP(A174,[1]选股结果!$A$2:$AX$3002,35,FALSE)</f>
        <v>-3.0763192663132</v>
      </c>
      <c r="AF174" s="9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P174/(1+0.13)+W174)</f>
        <v>595106195.389203</v>
      </c>
      <c r="AG174" s="9">
        <f t="shared" si="13"/>
        <v>-2004021513.8892</v>
      </c>
      <c r="AH174" s="16">
        <f>AA174-VLOOKUP(A174,[2]选股结果!$A$2:$G$4900,7,FALSE)</f>
        <v>-1408931618.02</v>
      </c>
    </row>
    <row r="175" spans="1:34">
      <c r="A175" s="5" t="s">
        <v>380</v>
      </c>
      <c r="B175" s="5" t="s">
        <v>381</v>
      </c>
      <c r="C175" s="6">
        <v>1515761310.6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68700574.72</v>
      </c>
      <c r="O175" s="6">
        <v>6407502.2</v>
      </c>
      <c r="P175" s="6">
        <v>1283294762.62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124757461.56</v>
      </c>
      <c r="X175" s="6">
        <v>132815311.91</v>
      </c>
      <c r="Y175" s="9">
        <f t="shared" si="14"/>
        <v>1522168812.8</v>
      </c>
      <c r="Z175" s="9">
        <f t="shared" si="15"/>
        <v>1540867536.09</v>
      </c>
      <c r="AA175" s="9">
        <f t="shared" si="12"/>
        <v>-18698723.29</v>
      </c>
      <c r="AB175" s="10">
        <f>C175/(1+0.13)/VLOOKUP(A175,[1]选股结果!$A$2:$AX$3002,3,FALSE)</f>
        <v>0.71344721199034</v>
      </c>
      <c r="AC175" s="10">
        <f>(P175/(1+0.1)+W175)/(VLOOKUP(A175,[1]选股结果!$A$2:$AY$3002,51,FALSE))</f>
        <v>0.771113471633237</v>
      </c>
      <c r="AD175" s="13"/>
      <c r="AE175" s="10">
        <f>AA175/VLOOKUP(A175,[1]选股结果!$A$2:$AX$3002,35,FALSE)</f>
        <v>-0.129997228658478</v>
      </c>
      <c r="AF175" s="9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P175/(1+0.13)+W175)</f>
        <v>414290372.445398</v>
      </c>
      <c r="AG175" s="9">
        <f t="shared" si="13"/>
        <v>-432989095.735398</v>
      </c>
      <c r="AH175" s="16">
        <f>AA175-VLOOKUP(A175,[2]选股结果!$A$2:$G$4900,7,FALSE)</f>
        <v>-18698723.29</v>
      </c>
    </row>
    <row r="176" spans="1:34">
      <c r="A176" s="5" t="s">
        <v>382</v>
      </c>
      <c r="B176" s="5" t="s">
        <v>383</v>
      </c>
      <c r="C176" s="6">
        <v>7371164855.53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709536607.03</v>
      </c>
      <c r="O176" s="6">
        <v>203259049.52</v>
      </c>
      <c r="P176" s="6">
        <v>6399944919.97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225482288.1</v>
      </c>
      <c r="X176" s="6">
        <v>113196106.09</v>
      </c>
      <c r="Y176" s="9">
        <f t="shared" si="14"/>
        <v>7574423905.05</v>
      </c>
      <c r="Z176" s="9">
        <f t="shared" si="15"/>
        <v>6738623314.16</v>
      </c>
      <c r="AA176" s="9">
        <f t="shared" si="12"/>
        <v>835800590.889999</v>
      </c>
      <c r="AB176" s="10">
        <f>C176/(1+0.13)/VLOOKUP(A176,[1]选股结果!$A$2:$AX$3002,3,FALSE)</f>
        <v>0.906918117571194</v>
      </c>
      <c r="AC176" s="10">
        <f>(P176/(1+0.1)+W176)/(VLOOKUP(A176,[1]选股结果!$A$2:$AY$3002,51,FALSE))</f>
        <v>0.86442961084201</v>
      </c>
      <c r="AD176" s="13"/>
      <c r="AE176" s="10">
        <f>AA176/VLOOKUP(A176,[1]选股结果!$A$2:$AX$3002,35,FALSE)</f>
        <v>3.69945352353431</v>
      </c>
      <c r="AF176" s="9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P176/(1+0.13)+W176)</f>
        <v>1102296900.37009</v>
      </c>
      <c r="AG176" s="9">
        <f t="shared" si="13"/>
        <v>-266496309.480088</v>
      </c>
      <c r="AH176" s="16">
        <f>AA176-VLOOKUP(A176,[2]选股结果!$A$2:$G$4900,7,FALSE)</f>
        <v>836440609.529999</v>
      </c>
    </row>
    <row r="177" spans="1:34">
      <c r="A177" s="5" t="s">
        <v>384</v>
      </c>
      <c r="B177" s="5" t="s">
        <v>385</v>
      </c>
      <c r="C177" s="6">
        <v>2154076858.07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149000649.49</v>
      </c>
      <c r="O177" s="6">
        <v>186839454.14</v>
      </c>
      <c r="P177" s="6">
        <v>2036301471.36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469932962.8</v>
      </c>
      <c r="X177" s="6">
        <v>393952036.35</v>
      </c>
      <c r="Y177" s="9">
        <f t="shared" si="14"/>
        <v>2340916312.21</v>
      </c>
      <c r="Z177" s="9">
        <f t="shared" si="15"/>
        <v>2900186470.51</v>
      </c>
      <c r="AA177" s="9">
        <f t="shared" si="12"/>
        <v>-559270158.3</v>
      </c>
      <c r="AB177" s="10">
        <f>C177/(1+0.13)/VLOOKUP(A177,[1]选股结果!$A$2:$AX$3002,3,FALSE)</f>
        <v>0.594433871635722</v>
      </c>
      <c r="AC177" s="10">
        <f>(P177/(1+0.1)+W177)/(VLOOKUP(A177,[1]选股结果!$A$2:$AY$3002,51,FALSE))</f>
        <v>0.855027647237831</v>
      </c>
      <c r="AD177" s="13"/>
      <c r="AE177" s="10">
        <f>AA177/VLOOKUP(A177,[1]选股结果!$A$2:$AX$3002,35,FALSE)</f>
        <v>-1.28778082643466</v>
      </c>
      <c r="AF177" s="9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P177/(1+0.13)+W177)</f>
        <v>442698249.761416</v>
      </c>
      <c r="AG177" s="9">
        <f t="shared" si="13"/>
        <v>-1001968408.06142</v>
      </c>
      <c r="AH177" s="16">
        <f>AA177-VLOOKUP(A177,[2]选股结果!$A$2:$G$4900,7,FALSE)</f>
        <v>-559260070.92</v>
      </c>
    </row>
    <row r="178" spans="1:34">
      <c r="A178" s="5" t="s">
        <v>386</v>
      </c>
      <c r="B178" s="5" t="s">
        <v>387</v>
      </c>
      <c r="C178" s="6">
        <v>302327237.77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44066882.53</v>
      </c>
      <c r="O178" s="6">
        <v>19409690.5</v>
      </c>
      <c r="P178" s="6">
        <v>589154734.09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57314385.18</v>
      </c>
      <c r="X178" s="6">
        <v>23689344.28</v>
      </c>
      <c r="Y178" s="9">
        <f t="shared" si="14"/>
        <v>321736928.27</v>
      </c>
      <c r="Z178" s="9">
        <f t="shared" si="15"/>
        <v>670158463.55</v>
      </c>
      <c r="AA178" s="9">
        <f t="shared" si="12"/>
        <v>-348421535.28</v>
      </c>
      <c r="AB178" s="10">
        <f>C178/(1+0.13)/VLOOKUP(A178,[1]选股结果!$A$2:$AX$3002,3,FALSE)</f>
        <v>0.983967204989843</v>
      </c>
      <c r="AC178" s="10">
        <f>(P178/(1+0.1)+W178)/(VLOOKUP(A178,[1]选股结果!$A$2:$AY$3002,51,FALSE))</f>
        <v>2.81887547653797</v>
      </c>
      <c r="AD178" s="13"/>
      <c r="AE178" s="10">
        <f>AA178/VLOOKUP(A178,[1]选股结果!$A$2:$AX$3002,35,FALSE)</f>
        <v>-9.40674123426683</v>
      </c>
      <c r="AF178" s="9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P178/(1+0.13)+W178)</f>
        <v>-368354750.666106</v>
      </c>
      <c r="AG178" s="9">
        <f t="shared" si="13"/>
        <v>19933215.3861063</v>
      </c>
      <c r="AH178" s="16">
        <f>AA178-VLOOKUP(A178,[2]选股结果!$A$2:$G$4900,7,FALSE)</f>
        <v>-347618769.31</v>
      </c>
    </row>
    <row r="179" spans="1:34">
      <c r="A179" s="5" t="s">
        <v>388</v>
      </c>
      <c r="B179" s="5" t="s">
        <v>389</v>
      </c>
      <c r="C179" s="6">
        <v>28328168356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1794875837</v>
      </c>
      <c r="O179" s="6">
        <v>489683564</v>
      </c>
      <c r="P179" s="6">
        <v>23278603650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2110011010</v>
      </c>
      <c r="X179" s="6">
        <v>2088182545</v>
      </c>
      <c r="Y179" s="9">
        <f t="shared" si="14"/>
        <v>28817851920</v>
      </c>
      <c r="Z179" s="9">
        <f t="shared" si="15"/>
        <v>27476797205</v>
      </c>
      <c r="AA179" s="9">
        <f t="shared" si="12"/>
        <v>1341054715</v>
      </c>
      <c r="AB179" s="10">
        <f>C179/(1+0.13)/VLOOKUP(A179,[1]选股结果!$A$2:$AX$3002,3,FALSE)</f>
        <v>0.983449930609788</v>
      </c>
      <c r="AC179" s="10">
        <f>(P179/(1+0.1)+W179)/(VLOOKUP(A179,[1]选股结果!$A$2:$AY$3002,51,FALSE))</f>
        <v>0.911153211621684</v>
      </c>
      <c r="AD179" s="13"/>
      <c r="AE179" s="10">
        <f>AA179/VLOOKUP(A179,[1]选股结果!$A$2:$AX$3002,35,FALSE)</f>
        <v>10.0251076838403</v>
      </c>
      <c r="AF179" s="9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P179/(1+0.13)+W179)</f>
        <v>2831128423.46017</v>
      </c>
      <c r="AG179" s="9">
        <f t="shared" si="13"/>
        <v>-1490073708.46017</v>
      </c>
      <c r="AH179" s="16">
        <f>AA179-VLOOKUP(A179,[2]选股结果!$A$2:$G$4900,7,FALSE)</f>
        <v>1366357321</v>
      </c>
    </row>
    <row r="180" spans="1:34">
      <c r="A180" s="5" t="s">
        <v>390</v>
      </c>
      <c r="B180" s="5" t="s">
        <v>391</v>
      </c>
      <c r="C180" s="6">
        <v>2782740975.57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126665468.8</v>
      </c>
      <c r="O180" s="6">
        <v>39229472.95</v>
      </c>
      <c r="P180" s="6">
        <v>2263397829.29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317135436.7</v>
      </c>
      <c r="X180" s="6">
        <v>139392988.59</v>
      </c>
      <c r="Y180" s="9">
        <f t="shared" si="14"/>
        <v>2821970448.52</v>
      </c>
      <c r="Z180" s="9">
        <f t="shared" si="15"/>
        <v>2719926254.58</v>
      </c>
      <c r="AA180" s="9">
        <f t="shared" si="12"/>
        <v>102044193.94</v>
      </c>
      <c r="AB180" s="10">
        <f>C180/(1+0.13)/VLOOKUP(A180,[1]选股结果!$A$2:$AX$3002,3,FALSE)</f>
        <v>0.916326315357809</v>
      </c>
      <c r="AC180" s="10">
        <f>(P180/(1+0.1)+W180)/(VLOOKUP(A180,[1]选股结果!$A$2:$AY$3002,51,FALSE))</f>
        <v>0.943230954716499</v>
      </c>
      <c r="AD180" s="13"/>
      <c r="AE180" s="10">
        <f>AA180/VLOOKUP(A180,[1]选股结果!$A$2:$AX$3002,35,FALSE)</f>
        <v>0.77681128139099</v>
      </c>
      <c r="AF180" s="9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P180/(1+0.13)+W180)</f>
        <v>197554721.624779</v>
      </c>
      <c r="AG180" s="9">
        <f t="shared" si="13"/>
        <v>-95510527.6847787</v>
      </c>
      <c r="AH180" s="16">
        <f>AA180-VLOOKUP(A180,[2]选股结果!$A$2:$G$4900,7,FALSE)</f>
        <v>102133226.36</v>
      </c>
    </row>
    <row r="181" spans="1:34">
      <c r="A181" s="5" t="s">
        <v>392</v>
      </c>
      <c r="B181" s="5" t="s">
        <v>393</v>
      </c>
      <c r="C181" s="6">
        <v>3817887697.41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526438279.3</v>
      </c>
      <c r="O181" s="6">
        <v>55310430.64</v>
      </c>
      <c r="P181" s="6">
        <v>391790113.94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1341500156.08</v>
      </c>
      <c r="X181" s="6">
        <v>58657095</v>
      </c>
      <c r="Y181" s="9">
        <f t="shared" si="14"/>
        <v>3873198128.05</v>
      </c>
      <c r="Z181" s="9">
        <f t="shared" si="15"/>
        <v>1791947365.02</v>
      </c>
      <c r="AA181" s="9">
        <f t="shared" si="12"/>
        <v>2081250763.03</v>
      </c>
      <c r="AB181" s="10">
        <f>C181/(1+0.13)/VLOOKUP(A181,[1]选股结果!$A$2:$AX$3002,3,FALSE)</f>
        <v>0.960548016826461</v>
      </c>
      <c r="AC181" s="10">
        <f>(P181/(1+0.1)+W181)/(VLOOKUP(A181,[1]选股结果!$A$2:$AY$3002,51,FALSE))</f>
        <v>0.585790311071745</v>
      </c>
      <c r="AD181" s="13"/>
      <c r="AE181" s="10">
        <f>AA181/VLOOKUP(A181,[1]选股结果!$A$2:$AX$3002,35,FALSE)</f>
        <v>4.58123558660429</v>
      </c>
      <c r="AF181" s="9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P181/(1+0.13)+W181)</f>
        <v>1209872833.87885</v>
      </c>
      <c r="AG181" s="9">
        <f t="shared" si="13"/>
        <v>871377929.151151</v>
      </c>
      <c r="AH181" s="16">
        <f>AA181-VLOOKUP(A181,[2]选股结果!$A$2:$G$4900,7,FALSE)</f>
        <v>2081250763.03</v>
      </c>
    </row>
    <row r="182" spans="1:34">
      <c r="A182" s="5" t="s">
        <v>394</v>
      </c>
      <c r="B182" s="5" t="s">
        <v>395</v>
      </c>
      <c r="C182" s="6">
        <v>21454588000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344129000</v>
      </c>
      <c r="O182" s="6">
        <v>563811000</v>
      </c>
      <c r="P182" s="6">
        <v>14368965000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2789320000</v>
      </c>
      <c r="X182" s="6">
        <v>2467812000</v>
      </c>
      <c r="Y182" s="9">
        <f t="shared" si="14"/>
        <v>22018399000</v>
      </c>
      <c r="Z182" s="9">
        <f t="shared" si="15"/>
        <v>19626097000</v>
      </c>
      <c r="AA182" s="9">
        <f t="shared" si="12"/>
        <v>2392302000</v>
      </c>
      <c r="AB182" s="10">
        <f>C182/(1+0.13)/VLOOKUP(A182,[1]选股结果!$A$2:$AX$3002,3,FALSE)</f>
        <v>0.844274890870092</v>
      </c>
      <c r="AC182" s="10">
        <f>(P182/(1+0.1)+W182)/(VLOOKUP(A182,[1]选股结果!$A$2:$AY$3002,51,FALSE))</f>
        <v>0.743754788552318</v>
      </c>
      <c r="AD182" s="13"/>
      <c r="AE182" s="10">
        <f>AA182/VLOOKUP(A182,[1]选股结果!$A$2:$AX$3002,35,FALSE)</f>
        <v>-1391.68237347295</v>
      </c>
      <c r="AF182" s="9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P182/(1+0.13)+W182)</f>
        <v>5808278769.9115</v>
      </c>
      <c r="AG182" s="9">
        <f t="shared" si="13"/>
        <v>-3415976769.9115</v>
      </c>
      <c r="AH182" s="16">
        <f>AA182-VLOOKUP(A182,[2]选股结果!$A$2:$G$4900,7,FALSE)</f>
        <v>2401548000</v>
      </c>
    </row>
    <row r="183" spans="1:34">
      <c r="A183" s="5" t="s">
        <v>396</v>
      </c>
      <c r="B183" s="5" t="s">
        <v>397</v>
      </c>
      <c r="C183" s="6">
        <v>2296425928.96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43957607.78</v>
      </c>
      <c r="O183" s="6">
        <v>3251444.57</v>
      </c>
      <c r="P183" s="6">
        <v>2258604490.14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42338878.2</v>
      </c>
      <c r="X183" s="6">
        <v>94045910.62</v>
      </c>
      <c r="Y183" s="9">
        <f t="shared" si="14"/>
        <v>2299677373.53</v>
      </c>
      <c r="Z183" s="9">
        <f t="shared" si="15"/>
        <v>2394989278.96</v>
      </c>
      <c r="AA183" s="9">
        <f t="shared" si="12"/>
        <v>-95311905.4299994</v>
      </c>
      <c r="AB183" s="10">
        <f>C183/(1+0.13)/VLOOKUP(A183,[1]选股结果!$A$2:$AX$3002,3,FALSE)</f>
        <v>1.01343511330241</v>
      </c>
      <c r="AC183" s="10">
        <f>(P183/(1+0.1)+W183)/(VLOOKUP(A183,[1]选股结果!$A$2:$AY$3002,51,FALSE))</f>
        <v>1.05797034512429</v>
      </c>
      <c r="AD183" s="13"/>
      <c r="AE183" s="10">
        <f>AA183/VLOOKUP(A183,[1]选股结果!$A$2:$AX$3002,35,FALSE)</f>
        <v>-23.8069824675993</v>
      </c>
      <c r="AF183" s="9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P183/(1+0.13)+W183)</f>
        <v>-60315229.9221239</v>
      </c>
      <c r="AG183" s="9">
        <f t="shared" si="13"/>
        <v>-34996675.5078755</v>
      </c>
      <c r="AH183" s="16">
        <f>AA183-VLOOKUP(A183,[2]选股结果!$A$2:$G$4900,7,FALSE)</f>
        <v>-95346516.4999994</v>
      </c>
    </row>
    <row r="184" spans="1:34">
      <c r="A184" s="5" t="s">
        <v>398</v>
      </c>
      <c r="B184" s="5" t="s">
        <v>399</v>
      </c>
      <c r="C184" s="6">
        <v>6756324004.41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270678963.52</v>
      </c>
      <c r="O184" s="6">
        <v>259531365.26</v>
      </c>
      <c r="P184" s="6">
        <v>5104623470.09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1816402365.56</v>
      </c>
      <c r="X184" s="6">
        <v>308897606.37</v>
      </c>
      <c r="Y184" s="9">
        <f t="shared" si="14"/>
        <v>7015855369.67</v>
      </c>
      <c r="Z184" s="9">
        <f t="shared" si="15"/>
        <v>7229923442.02</v>
      </c>
      <c r="AA184" s="9">
        <f t="shared" si="12"/>
        <v>-214068072.349999</v>
      </c>
      <c r="AB184" s="10">
        <f>C184/(1+0.13)/VLOOKUP(A184,[1]选股结果!$A$2:$AX$3002,3,FALSE)</f>
        <v>0.843115456979532</v>
      </c>
      <c r="AC184" s="10">
        <f>(P184/(1+0.1)+W184)/(VLOOKUP(A184,[1]选股结果!$A$2:$AY$3002,51,FALSE))</f>
        <v>0.970378547162495</v>
      </c>
      <c r="AD184" s="13"/>
      <c r="AE184" s="10">
        <f>AA184/VLOOKUP(A184,[1]选股结果!$A$2:$AX$3002,35,FALSE)</f>
        <v>-1.48766639406921</v>
      </c>
      <c r="AF184" s="9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P184/(1+0.13)+W184)</f>
        <v>320304181.505486</v>
      </c>
      <c r="AG184" s="9">
        <f t="shared" si="13"/>
        <v>-534372253.855485</v>
      </c>
      <c r="AH184" s="16">
        <f>AA184-VLOOKUP(A184,[2]选股结果!$A$2:$G$4900,7,FALSE)</f>
        <v>-214065742.799999</v>
      </c>
    </row>
    <row r="185" spans="1:34">
      <c r="A185" s="5" t="s">
        <v>400</v>
      </c>
      <c r="B185" s="5" t="s">
        <v>401</v>
      </c>
      <c r="C185" s="6">
        <v>720224424.93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92307033.54</v>
      </c>
      <c r="O185" s="6">
        <v>43764340.87</v>
      </c>
      <c r="P185" s="6">
        <v>253962900.21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172577349.19</v>
      </c>
      <c r="X185" s="6">
        <v>6619266.87</v>
      </c>
      <c r="Y185" s="9">
        <f t="shared" si="14"/>
        <v>763988765.8</v>
      </c>
      <c r="Z185" s="9">
        <f t="shared" si="15"/>
        <v>433159516.27</v>
      </c>
      <c r="AA185" s="9">
        <f t="shared" si="12"/>
        <v>330829249.53</v>
      </c>
      <c r="AB185" s="10">
        <f>C185/(1+0.13)/VLOOKUP(A185,[1]选股结果!$A$2:$AX$3002,3,FALSE)</f>
        <v>0.792953804350545</v>
      </c>
      <c r="AC185" s="10">
        <f>(P185/(1+0.1)+W185)/(VLOOKUP(A185,[1]选股结果!$A$2:$AY$3002,51,FALSE))</f>
        <v>0.678740048654101</v>
      </c>
      <c r="AD185" s="13"/>
      <c r="AE185" s="10">
        <f>AA185/VLOOKUP(A185,[1]选股结果!$A$2:$AX$3002,35,FALSE)</f>
        <v>1.69146001344437</v>
      </c>
      <c r="AF185" s="9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P185/(1+0.13)+W185)</f>
        <v>197090906.670619</v>
      </c>
      <c r="AG185" s="9">
        <f t="shared" si="13"/>
        <v>133738342.859381</v>
      </c>
      <c r="AH185" s="16">
        <f>AA185-VLOOKUP(A185,[2]选股结果!$A$2:$G$4900,7,FALSE)</f>
        <v>330829249.53</v>
      </c>
    </row>
    <row r="186" spans="1:34">
      <c r="A186" s="5" t="s">
        <v>402</v>
      </c>
      <c r="B186" s="5" t="s">
        <v>403</v>
      </c>
      <c r="C186" s="6">
        <v>77491212.01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14218987.96</v>
      </c>
      <c r="O186" s="6">
        <v>33726139.03</v>
      </c>
      <c r="P186" s="6">
        <v>25739577.49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28698157.41</v>
      </c>
      <c r="X186" s="6">
        <v>41835222.54</v>
      </c>
      <c r="Y186" s="9">
        <f t="shared" si="14"/>
        <v>111217351.04</v>
      </c>
      <c r="Z186" s="9">
        <f t="shared" si="15"/>
        <v>96272957.44</v>
      </c>
      <c r="AA186" s="9">
        <f t="shared" si="12"/>
        <v>14944393.6</v>
      </c>
      <c r="AB186" s="10">
        <f>C186/(1+0.13)/VLOOKUP(A186,[1]选股结果!$A$2:$AX$3002,3,FALSE)</f>
        <v>0.638534557994281</v>
      </c>
      <c r="AC186" s="10">
        <f>(P186/(1+0.1)+W186)/(VLOOKUP(A186,[1]选股结果!$A$2:$AY$3002,51,FALSE))</f>
        <v>0.367200393188767</v>
      </c>
      <c r="AD186" s="13"/>
      <c r="AE186" s="10">
        <f>AA186/VLOOKUP(A186,[1]选股结果!$A$2:$AX$3002,35,FALSE)</f>
        <v>-0.201988849940117</v>
      </c>
      <c r="AF186" s="9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P186/(1+0.13)+W186)</f>
        <v>90401771.130708</v>
      </c>
      <c r="AG186" s="9">
        <f t="shared" si="13"/>
        <v>-75457377.530708</v>
      </c>
      <c r="AH186" s="16">
        <f>AA186-VLOOKUP(A186,[2]选股结果!$A$2:$G$4900,7,FALSE)</f>
        <v>14958731.17</v>
      </c>
    </row>
    <row r="187" spans="1:34">
      <c r="A187" s="5" t="s">
        <v>404</v>
      </c>
      <c r="B187" s="5" t="s">
        <v>405</v>
      </c>
      <c r="C187" s="6">
        <v>11753166768.78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315088646.33</v>
      </c>
      <c r="O187" s="6">
        <v>700756680.61</v>
      </c>
      <c r="P187" s="6">
        <v>9933133076.48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722580570.05</v>
      </c>
      <c r="X187" s="6">
        <v>1041516930.43</v>
      </c>
      <c r="Y187" s="9">
        <f t="shared" si="14"/>
        <v>12453923449.39</v>
      </c>
      <c r="Z187" s="9">
        <f t="shared" si="15"/>
        <v>11697230576.96</v>
      </c>
      <c r="AA187" s="9">
        <f t="shared" si="12"/>
        <v>756692872.430002</v>
      </c>
      <c r="AB187" s="10">
        <f>C187/(1+0.13)/VLOOKUP(A187,[1]选股结果!$A$2:$AX$3002,3,FALSE)</f>
        <v>0.989224664168941</v>
      </c>
      <c r="AC187" s="10">
        <f>(P187/(1+0.1)+W187)/(VLOOKUP(A187,[1]选股结果!$A$2:$AY$3002,51,FALSE))</f>
        <v>0.967502891651955</v>
      </c>
      <c r="AD187" s="13"/>
      <c r="AE187" s="10">
        <f>AA187/VLOOKUP(A187,[1]选股结果!$A$2:$AX$3002,35,FALSE)</f>
        <v>1.9661159271743</v>
      </c>
      <c r="AF187" s="9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P187/(1+0.13)+W187)</f>
        <v>567317726.817875</v>
      </c>
      <c r="AG187" s="9">
        <f t="shared" si="13"/>
        <v>189375145.612127</v>
      </c>
      <c r="AH187" s="16">
        <f>AA187-VLOOKUP(A187,[2]选股结果!$A$2:$G$4900,7,FALSE)</f>
        <v>725665460.010002</v>
      </c>
    </row>
    <row r="188" spans="1:34">
      <c r="A188" s="5" t="s">
        <v>406</v>
      </c>
      <c r="B188" s="5" t="s">
        <v>407</v>
      </c>
      <c r="C188" s="6">
        <v>9613199608.37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565179873.68</v>
      </c>
      <c r="O188" s="6">
        <v>15509111161.63</v>
      </c>
      <c r="P188" s="6">
        <v>2655301522.91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5276614681.06</v>
      </c>
      <c r="X188" s="6">
        <v>15155914275.32</v>
      </c>
      <c r="Y188" s="9">
        <f t="shared" si="14"/>
        <v>25122310770</v>
      </c>
      <c r="Z188" s="9">
        <f t="shared" si="15"/>
        <v>23087830479.29</v>
      </c>
      <c r="AA188" s="9">
        <f t="shared" si="12"/>
        <v>2034480290.71</v>
      </c>
      <c r="AB188" s="10">
        <f>C188/(1+0.13)/VLOOKUP(A188,[1]选股结果!$A$2:$AX$3002,3,FALSE)</f>
        <v>0.950912734793824</v>
      </c>
      <c r="AC188" s="10">
        <f>(P188/(1+0.1)+W188)/(VLOOKUP(A188,[1]选股结果!$A$2:$AY$3002,51,FALSE))</f>
        <v>0.945159897359846</v>
      </c>
      <c r="AD188" s="13"/>
      <c r="AE188" s="10">
        <f>AA188/VLOOKUP(A188,[1]选股结果!$A$2:$AX$3002,35,FALSE)</f>
        <v>5.53956935796239</v>
      </c>
      <c r="AF188" s="9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P188/(1+0.13)+W188)</f>
        <v>510306054.842478</v>
      </c>
      <c r="AG188" s="9">
        <f t="shared" si="13"/>
        <v>1524174235.86752</v>
      </c>
      <c r="AH188" s="16">
        <f>AA188-VLOOKUP(A188,[2]选股结果!$A$2:$G$4900,7,FALSE)</f>
        <v>2037133237.81</v>
      </c>
    </row>
    <row r="189" spans="1:34">
      <c r="A189" s="5" t="s">
        <v>408</v>
      </c>
      <c r="B189" s="5" t="s">
        <v>409</v>
      </c>
      <c r="C189" s="6">
        <v>734310956.29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36631337.29</v>
      </c>
      <c r="O189" s="6">
        <v>50082784.55</v>
      </c>
      <c r="P189" s="6">
        <v>623951564.38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348342072.95</v>
      </c>
      <c r="X189" s="6">
        <v>97071938.66</v>
      </c>
      <c r="Y189" s="9">
        <f t="shared" si="14"/>
        <v>784393740.84</v>
      </c>
      <c r="Z189" s="9">
        <f t="shared" si="15"/>
        <v>1069365575.99</v>
      </c>
      <c r="AA189" s="9">
        <f t="shared" si="12"/>
        <v>-284971835.15</v>
      </c>
      <c r="AB189" s="10">
        <f>C189/(1+0.13)/VLOOKUP(A189,[1]选股结果!$A$2:$AX$3002,3,FALSE)</f>
        <v>0.781894808731469</v>
      </c>
      <c r="AC189" s="10">
        <f>(P189/(1+0.1)+W189)/(VLOOKUP(A189,[1]选股结果!$A$2:$AY$3002,51,FALSE))</f>
        <v>1.09957831941201</v>
      </c>
      <c r="AD189" s="13"/>
      <c r="AE189" s="10">
        <f>AA189/VLOOKUP(A189,[1]选股结果!$A$2:$AX$3002,35,FALSE)</f>
        <v>44.8732719533852</v>
      </c>
      <c r="AF189" s="9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P189/(1+0.13)+W189)</f>
        <v>-67855341.84</v>
      </c>
      <c r="AG189" s="9">
        <f t="shared" si="13"/>
        <v>-217116493.31</v>
      </c>
      <c r="AH189" s="16">
        <f>AA189-VLOOKUP(A189,[2]选股结果!$A$2:$G$4900,7,FALSE)</f>
        <v>-278933523.66</v>
      </c>
    </row>
    <row r="190" spans="1:34">
      <c r="A190" s="5" t="s">
        <v>410</v>
      </c>
      <c r="B190" s="5" t="s">
        <v>411</v>
      </c>
      <c r="C190" s="6">
        <v>273948786.5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29738940.79</v>
      </c>
      <c r="O190" s="6">
        <v>13755191.09</v>
      </c>
      <c r="P190" s="6">
        <v>197885054.41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80384649.71</v>
      </c>
      <c r="X190" s="6">
        <v>25528642.68</v>
      </c>
      <c r="Y190" s="9">
        <f t="shared" si="14"/>
        <v>287703977.59</v>
      </c>
      <c r="Z190" s="9">
        <f t="shared" si="15"/>
        <v>303798346.8</v>
      </c>
      <c r="AA190" s="9">
        <f t="shared" si="12"/>
        <v>-16094369.21</v>
      </c>
      <c r="AB190" s="10">
        <f>C190/(1+0.13)/VLOOKUP(A190,[1]选股结果!$A$2:$AX$3002,3,FALSE)</f>
        <v>0.674348877801906</v>
      </c>
      <c r="AC190" s="10">
        <f>(P190/(1+0.1)+W190)/(VLOOKUP(A190,[1]选股结果!$A$2:$AY$3002,51,FALSE))</f>
        <v>0.768365142986166</v>
      </c>
      <c r="AD190" s="13"/>
      <c r="AE190" s="10">
        <f>AA190/VLOOKUP(A190,[1]选股结果!$A$2:$AX$3002,35,FALSE)</f>
        <v>-0.220428313634261</v>
      </c>
      <c r="AF190" s="9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P190/(1+0.13)+W190)</f>
        <v>83241227.9230089</v>
      </c>
      <c r="AG190" s="9">
        <f t="shared" si="13"/>
        <v>-99335597.1330089</v>
      </c>
      <c r="AH190" s="16">
        <f>AA190-VLOOKUP(A190,[2]选股结果!$A$2:$G$4900,7,FALSE)</f>
        <v>-16138559.73</v>
      </c>
    </row>
    <row r="191" spans="1:34">
      <c r="A191" s="5" t="s">
        <v>412</v>
      </c>
      <c r="B191" s="5" t="s">
        <v>413</v>
      </c>
      <c r="C191" s="6">
        <v>1510342542.99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81180048.36</v>
      </c>
      <c r="O191" s="6">
        <v>104952201.63</v>
      </c>
      <c r="P191" s="6">
        <v>778897910.68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238504067.48</v>
      </c>
      <c r="X191" s="6">
        <v>485975534.43</v>
      </c>
      <c r="Y191" s="9">
        <f t="shared" si="14"/>
        <v>1615294744.62</v>
      </c>
      <c r="Z191" s="9">
        <f t="shared" si="15"/>
        <v>1503377512.59</v>
      </c>
      <c r="AA191" s="9">
        <f t="shared" si="12"/>
        <v>111917232.03</v>
      </c>
      <c r="AB191" s="10">
        <f>C191/(1+0.13)/VLOOKUP(A191,[1]选股结果!$A$2:$AX$3002,3,FALSE)</f>
        <v>0.891324588999112</v>
      </c>
      <c r="AC191" s="10">
        <f>(P191/(1+0.1)+W191)/(VLOOKUP(A191,[1]选股结果!$A$2:$AY$3002,51,FALSE))</f>
        <v>0.581446744069296</v>
      </c>
      <c r="AD191" s="13"/>
      <c r="AE191" s="10">
        <f>AA191/VLOOKUP(A191,[1]选股结果!$A$2:$AX$3002,35,FALSE)</f>
        <v>-0.200562535292975</v>
      </c>
      <c r="AF191" s="9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P191/(1+0.13)+W191)</f>
        <v>700201924.307522</v>
      </c>
      <c r="AG191" s="9">
        <f t="shared" si="13"/>
        <v>-588284692.277522</v>
      </c>
      <c r="AH191" s="16">
        <f>AA191-VLOOKUP(A191,[2]选股结果!$A$2:$G$4900,7,FALSE)</f>
        <v>119319825.73</v>
      </c>
    </row>
    <row r="192" spans="1:34">
      <c r="A192" s="5" t="s">
        <v>414</v>
      </c>
      <c r="B192" s="5" t="s">
        <v>415</v>
      </c>
      <c r="C192" s="6">
        <v>1143527617.22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295650433.99</v>
      </c>
      <c r="K192" s="6">
        <v>0</v>
      </c>
      <c r="L192" s="6">
        <v>0</v>
      </c>
      <c r="M192" s="6">
        <v>0</v>
      </c>
      <c r="N192" s="6">
        <v>34017088.43</v>
      </c>
      <c r="O192" s="6">
        <v>53391213.19</v>
      </c>
      <c r="P192" s="6">
        <v>2140000000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51654168.91</v>
      </c>
      <c r="X192" s="6">
        <v>50743294.72</v>
      </c>
      <c r="Y192" s="9">
        <f t="shared" si="14"/>
        <v>1492569264.4</v>
      </c>
      <c r="Z192" s="9">
        <f t="shared" si="15"/>
        <v>2242397463.63</v>
      </c>
      <c r="AA192" s="9">
        <f t="shared" si="12"/>
        <v>-749828199.23</v>
      </c>
      <c r="AB192" s="10">
        <f>C192/(1+0.13)/VLOOKUP(A192,[1]选股结果!$A$2:$AX$3002,3,FALSE)</f>
        <v>2.57780176953325</v>
      </c>
      <c r="AC192" s="10">
        <f>(P192/(1+0.1)+W192)/(VLOOKUP(A192,[1]选股结果!$A$2:$AY$3002,51,FALSE))</f>
        <v>21.3876225922117</v>
      </c>
      <c r="AD192" s="13"/>
      <c r="AE192" s="10">
        <f>AA192/VLOOKUP(A192,[1]选股结果!$A$2:$AX$3002,35,FALSE)</f>
        <v>-3.24632143757992</v>
      </c>
      <c r="AF192" s="9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P192/(1+0.13)+W192)</f>
        <v>-1852082633.89451</v>
      </c>
      <c r="AG192" s="9">
        <f t="shared" si="13"/>
        <v>1102254434.66451</v>
      </c>
      <c r="AH192" s="16">
        <f>AA192-VLOOKUP(A192,[2]选股结果!$A$2:$G$4900,7,FALSE)</f>
        <v>-749828199.23</v>
      </c>
    </row>
    <row r="193" spans="1:34">
      <c r="A193" s="5" t="s">
        <v>416</v>
      </c>
      <c r="B193" s="5" t="s">
        <v>417</v>
      </c>
      <c r="C193" s="6">
        <v>15250962923.41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5858390145.04</v>
      </c>
      <c r="O193" s="6">
        <v>532118779.8</v>
      </c>
      <c r="P193" s="6">
        <v>3321392121.89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783309706.4</v>
      </c>
      <c r="X193" s="6">
        <v>1891569182.5</v>
      </c>
      <c r="Y193" s="9">
        <f t="shared" si="14"/>
        <v>15783081703.21</v>
      </c>
      <c r="Z193" s="9">
        <f t="shared" si="15"/>
        <v>5996271010.79</v>
      </c>
      <c r="AA193" s="9">
        <f t="shared" si="12"/>
        <v>9786810692.42</v>
      </c>
      <c r="AB193" s="10">
        <f>C193/(1+0.13)/VLOOKUP(A193,[1]选股结果!$A$2:$AX$3002,3,FALSE)</f>
        <v>0.956526940250826</v>
      </c>
      <c r="AC193" s="10">
        <f>(P193/(1+0.1)+W193)/(VLOOKUP(A193,[1]选股结果!$A$2:$AY$3002,51,FALSE))</f>
        <v>0.616720811807458</v>
      </c>
      <c r="AD193" s="13"/>
      <c r="AE193" s="10">
        <f>AA193/VLOOKUP(A193,[1]选股结果!$A$2:$AX$3002,35,FALSE)</f>
        <v>1.56263977632681</v>
      </c>
      <c r="AF193" s="9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P193/(1+0.13)+W193)</f>
        <v>2443496947.87053</v>
      </c>
      <c r="AG193" s="9">
        <f t="shared" si="13"/>
        <v>7343313744.54947</v>
      </c>
      <c r="AH193" s="16">
        <f>AA193-VLOOKUP(A193,[2]选股结果!$A$2:$G$4900,7,FALSE)</f>
        <v>9787357239.08</v>
      </c>
    </row>
    <row r="194" spans="1:34">
      <c r="A194" s="5" t="s">
        <v>418</v>
      </c>
      <c r="B194" s="5" t="s">
        <v>419</v>
      </c>
      <c r="C194" s="6">
        <v>1631589730.09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31954409.88</v>
      </c>
      <c r="O194" s="6">
        <v>10218300.82</v>
      </c>
      <c r="P194" s="6">
        <v>1610525132.37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253758615.93</v>
      </c>
      <c r="X194" s="6">
        <v>94769972.55</v>
      </c>
      <c r="Y194" s="9">
        <f t="shared" si="14"/>
        <v>1641808030.91</v>
      </c>
      <c r="Z194" s="9">
        <f t="shared" si="15"/>
        <v>1959053720.85</v>
      </c>
      <c r="AA194" s="9">
        <f t="shared" si="12"/>
        <v>-317245689.94</v>
      </c>
      <c r="AB194" s="10">
        <f>C194/(1+0.13)/VLOOKUP(A194,[1]选股结果!$A$2:$AX$3002,3,FALSE)</f>
        <v>0.728736321119855</v>
      </c>
      <c r="AC194" s="10">
        <f>(P194/(1+0.1)+W194)/(VLOOKUP(A194,[1]选股结果!$A$2:$AY$3002,51,FALSE))</f>
        <v>0.884719801687466</v>
      </c>
      <c r="AD194" s="13"/>
      <c r="AE194" s="10">
        <f>AA194/VLOOKUP(A194,[1]选股结果!$A$2:$AX$3002,35,FALSE)</f>
        <v>-3.02087697143831</v>
      </c>
      <c r="AF194" s="9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P194/(1+0.13)+W194)</f>
        <v>262711392.766549</v>
      </c>
      <c r="AG194" s="9">
        <f t="shared" si="13"/>
        <v>-579957082.706549</v>
      </c>
      <c r="AH194" s="16">
        <f>AA194-VLOOKUP(A194,[2]选股结果!$A$2:$G$4900,7,FALSE)</f>
        <v>-317239230.78</v>
      </c>
    </row>
    <row r="195" spans="1:34">
      <c r="A195" s="5" t="s">
        <v>420</v>
      </c>
      <c r="B195" s="5" t="s">
        <v>421</v>
      </c>
      <c r="C195" s="6">
        <v>912040489.25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143829074.31</v>
      </c>
      <c r="O195" s="6">
        <v>15883151.87</v>
      </c>
      <c r="P195" s="6">
        <v>544925793.68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41598665.59</v>
      </c>
      <c r="X195" s="6">
        <v>51085374.41</v>
      </c>
      <c r="Y195" s="9">
        <f t="shared" si="14"/>
        <v>927923641.12</v>
      </c>
      <c r="Z195" s="9">
        <f t="shared" si="15"/>
        <v>637609833.68</v>
      </c>
      <c r="AA195" s="9">
        <f t="shared" ref="AA195:AA258" si="16">Y195-Z195</f>
        <v>290313807.44</v>
      </c>
      <c r="AB195" s="10">
        <f>C195/(1+0.13)/VLOOKUP(A195,[1]选股结果!$A$2:$AX$3002,3,FALSE)</f>
        <v>0.841270672910417</v>
      </c>
      <c r="AC195" s="10">
        <f>(P195/(1+0.1)+W195)/(VLOOKUP(A195,[1]选股结果!$A$2:$AY$3002,51,FALSE))</f>
        <v>0.690805768011017</v>
      </c>
      <c r="AD195" s="13"/>
      <c r="AE195" s="10">
        <f>AA195/VLOOKUP(A195,[1]选股结果!$A$2:$AX$3002,35,FALSE)</f>
        <v>2.23493822942623</v>
      </c>
      <c r="AF195" s="9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P195/(1+0.13)+W195)</f>
        <v>253498584.153982</v>
      </c>
      <c r="AG195" s="9">
        <f t="shared" ref="AG195:AG258" si="17">AA195-AF195</f>
        <v>36815223.2860176</v>
      </c>
      <c r="AH195" s="16">
        <f>AA195-VLOOKUP(A195,[2]选股结果!$A$2:$G$4900,7,FALSE)</f>
        <v>290329863.98</v>
      </c>
    </row>
    <row r="196" spans="1:34">
      <c r="A196" s="5" t="s">
        <v>422</v>
      </c>
      <c r="B196" s="5" t="s">
        <v>423</v>
      </c>
      <c r="C196" s="6">
        <v>440186088.33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25320188.71</v>
      </c>
      <c r="O196" s="6">
        <v>9481060.6</v>
      </c>
      <c r="P196" s="6">
        <v>342302428.27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58360093.97</v>
      </c>
      <c r="X196" s="6">
        <v>30059554.9</v>
      </c>
      <c r="Y196" s="9">
        <f t="shared" si="14"/>
        <v>449667148.93</v>
      </c>
      <c r="Z196" s="9">
        <f t="shared" si="15"/>
        <v>430722077.14</v>
      </c>
      <c r="AA196" s="9">
        <f t="shared" si="16"/>
        <v>18945071.79</v>
      </c>
      <c r="AB196" s="10">
        <f>C196/(1+0.13)/VLOOKUP(A196,[1]选股结果!$A$2:$AX$3002,3,FALSE)</f>
        <v>0.838365729312086</v>
      </c>
      <c r="AC196" s="10">
        <f>(P196/(1+0.1)+W196)/(VLOOKUP(A196,[1]选股结果!$A$2:$AY$3002,51,FALSE))</f>
        <v>0.97972593190906</v>
      </c>
      <c r="AD196" s="13"/>
      <c r="AE196" s="10">
        <f>AA196/VLOOKUP(A196,[1]选股结果!$A$2:$AX$3002,35,FALSE)</f>
        <v>0.193826537455676</v>
      </c>
      <c r="AF196" s="9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P196/(1+0.13)+W196)</f>
        <v>15908725.3561947</v>
      </c>
      <c r="AG196" s="9">
        <f t="shared" si="17"/>
        <v>3036346.43380526</v>
      </c>
      <c r="AH196" s="16">
        <f>AA196-VLOOKUP(A196,[2]选股结果!$A$2:$G$4900,7,FALSE)</f>
        <v>18914423.84</v>
      </c>
    </row>
    <row r="197" spans="1:34">
      <c r="A197" s="5" t="s">
        <v>424</v>
      </c>
      <c r="B197" s="5" t="s">
        <v>425</v>
      </c>
      <c r="C197" s="6">
        <v>13290151116.16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407724984.41</v>
      </c>
      <c r="O197" s="6">
        <v>42137163.73</v>
      </c>
      <c r="P197" s="6">
        <v>10960963959.43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1110481978.07</v>
      </c>
      <c r="X197" s="6">
        <v>379157877.92</v>
      </c>
      <c r="Y197" s="9">
        <f t="shared" si="14"/>
        <v>13332288279.89</v>
      </c>
      <c r="Z197" s="9">
        <f t="shared" si="15"/>
        <v>12450603815.42</v>
      </c>
      <c r="AA197" s="9">
        <f t="shared" si="16"/>
        <v>881684464.469999</v>
      </c>
      <c r="AB197" s="10">
        <f>C197/(1+0.13)/VLOOKUP(A197,[1]选股结果!$A$2:$AX$3002,3,FALSE)</f>
        <v>0.950471483192314</v>
      </c>
      <c r="AC197" s="10">
        <f>(P197/(1+0.1)+W197)/(VLOOKUP(A197,[1]选股结果!$A$2:$AY$3002,51,FALSE))</f>
        <v>0.965915702476822</v>
      </c>
      <c r="AD197" s="13"/>
      <c r="AE197" s="10">
        <f>AA197/VLOOKUP(A197,[1]选股结果!$A$2:$AX$3002,35,FALSE)</f>
        <v>0.410865964485693</v>
      </c>
      <c r="AF197" s="9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P197/(1+0.13)+W197)</f>
        <v>655348267.029732</v>
      </c>
      <c r="AG197" s="9">
        <f t="shared" si="17"/>
        <v>226336197.440267</v>
      </c>
      <c r="AH197" s="16">
        <f>AA197-VLOOKUP(A197,[2]选股结果!$A$2:$G$4900,7,FALSE)</f>
        <v>884309578.169999</v>
      </c>
    </row>
    <row r="198" spans="1:34">
      <c r="A198" s="5" t="s">
        <v>426</v>
      </c>
      <c r="B198" s="5" t="s">
        <v>427</v>
      </c>
      <c r="C198" s="6">
        <v>3465173014.7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228433711.56</v>
      </c>
      <c r="O198" s="6">
        <v>195378316.56</v>
      </c>
      <c r="P198" s="6">
        <v>1458066472.2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870602546.33</v>
      </c>
      <c r="X198" s="6">
        <v>321025353.94</v>
      </c>
      <c r="Y198" s="9">
        <f t="shared" si="14"/>
        <v>3660551331.26</v>
      </c>
      <c r="Z198" s="9">
        <f t="shared" si="15"/>
        <v>2649694372.47</v>
      </c>
      <c r="AA198" s="9">
        <f t="shared" si="16"/>
        <v>1010856958.79</v>
      </c>
      <c r="AB198" s="10">
        <f>C198/(1+0.13)/VLOOKUP(A198,[1]选股结果!$A$2:$AX$3002,3,FALSE)</f>
        <v>0.744039021502235</v>
      </c>
      <c r="AC198" s="10">
        <f>(P198/(1+0.1)+W198)/(VLOOKUP(A198,[1]选股结果!$A$2:$AY$3002,51,FALSE))</f>
        <v>0.73758507368135</v>
      </c>
      <c r="AD198" s="13"/>
      <c r="AE198" s="10">
        <f>AA198/VLOOKUP(A198,[1]选股结果!$A$2:$AX$3002,35,FALSE)</f>
        <v>1.23817805883919</v>
      </c>
      <c r="AF198" s="9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P198/(1+0.13)+W198)</f>
        <v>816516150.828584</v>
      </c>
      <c r="AG198" s="9">
        <f t="shared" si="17"/>
        <v>194340807.961416</v>
      </c>
      <c r="AH198" s="16">
        <f>AA198-VLOOKUP(A198,[2]选股结果!$A$2:$G$4900,7,FALSE)</f>
        <v>1010821222.1</v>
      </c>
    </row>
    <row r="199" spans="1:34">
      <c r="A199" s="5" t="s">
        <v>428</v>
      </c>
      <c r="B199" s="5" t="s">
        <v>429</v>
      </c>
      <c r="C199" s="6">
        <v>873734763.85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33893120.47</v>
      </c>
      <c r="O199" s="6">
        <v>56410537.7</v>
      </c>
      <c r="P199" s="6">
        <v>821940967.55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155876238.06</v>
      </c>
      <c r="X199" s="6">
        <v>84401794.1</v>
      </c>
      <c r="Y199" s="9">
        <f t="shared" si="14"/>
        <v>930145301.55</v>
      </c>
      <c r="Z199" s="9">
        <f t="shared" si="15"/>
        <v>1062218999.71</v>
      </c>
      <c r="AA199" s="9">
        <f t="shared" si="16"/>
        <v>-132073698.16</v>
      </c>
      <c r="AB199" s="10">
        <f>C199/(1+0.13)/VLOOKUP(A199,[1]选股结果!$A$2:$AX$3002,3,FALSE)</f>
        <v>0.655402162577837</v>
      </c>
      <c r="AC199" s="10">
        <f>(P199/(1+0.1)+W199)/(VLOOKUP(A199,[1]选股结果!$A$2:$AY$3002,51,FALSE))</f>
        <v>0.712751241155625</v>
      </c>
      <c r="AD199" s="13"/>
      <c r="AE199" s="10">
        <f>AA199/VLOOKUP(A199,[1]选股结果!$A$2:$AX$3002,35,FALSE)</f>
        <v>1.29943179199979</v>
      </c>
      <c r="AF199" s="9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P199/(1+0.13)+W199)</f>
        <v>383797761.40761</v>
      </c>
      <c r="AG199" s="9">
        <f t="shared" si="17"/>
        <v>-515871459.56761</v>
      </c>
      <c r="AH199" s="16">
        <f>AA199-VLOOKUP(A199,[2]选股结果!$A$2:$G$4900,7,FALSE)</f>
        <v>-132293536.41</v>
      </c>
    </row>
    <row r="200" spans="1:34">
      <c r="A200" s="5" t="s">
        <v>430</v>
      </c>
      <c r="B200" s="5" t="s">
        <v>431</v>
      </c>
      <c r="C200" s="6">
        <v>290704344.4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21033792.98</v>
      </c>
      <c r="O200" s="6">
        <v>18156710.09</v>
      </c>
      <c r="P200" s="6">
        <v>183346772.27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37631213.56</v>
      </c>
      <c r="X200" s="6">
        <v>92528749.16</v>
      </c>
      <c r="Y200" s="9">
        <f t="shared" si="14"/>
        <v>308861054.49</v>
      </c>
      <c r="Z200" s="9">
        <f t="shared" si="15"/>
        <v>313506734.99</v>
      </c>
      <c r="AA200" s="9">
        <f t="shared" si="16"/>
        <v>-4645680.50000006</v>
      </c>
      <c r="AB200" s="10">
        <f>C200/(1+0.13)/VLOOKUP(A200,[1]选股结果!$A$2:$AX$3002,3,FALSE)</f>
        <v>0.784478729781107</v>
      </c>
      <c r="AC200" s="10">
        <f>(P200/(1+0.1)+W200)/(VLOOKUP(A200,[1]选股结果!$A$2:$AY$3002,51,FALSE))</f>
        <v>0.686920177369183</v>
      </c>
      <c r="AD200" s="13"/>
      <c r="AE200" s="10">
        <f>AA200/VLOOKUP(A200,[1]选股结果!$A$2:$AX$3002,35,FALSE)</f>
        <v>-0.217546153712792</v>
      </c>
      <c r="AF200" s="9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P200/(1+0.13)+W200)</f>
        <v>97544174.5500885</v>
      </c>
      <c r="AG200" s="9">
        <f t="shared" si="17"/>
        <v>-102189855.050089</v>
      </c>
      <c r="AH200" s="16">
        <f>AA200-VLOOKUP(A200,[2]选股结果!$A$2:$G$4900,7,FALSE)</f>
        <v>-4630246.14000006</v>
      </c>
    </row>
    <row r="201" spans="1:34">
      <c r="A201" s="5" t="s">
        <v>432</v>
      </c>
      <c r="B201" s="5" t="s">
        <v>433</v>
      </c>
      <c r="C201" s="6">
        <v>5301062318.47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141329433.03</v>
      </c>
      <c r="O201" s="6">
        <v>81333900.76</v>
      </c>
      <c r="P201" s="6">
        <v>3987846484.02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590292966.15</v>
      </c>
      <c r="X201" s="6">
        <v>249817308.35</v>
      </c>
      <c r="Y201" s="9">
        <f t="shared" si="14"/>
        <v>5382396219.23</v>
      </c>
      <c r="Z201" s="9">
        <f t="shared" si="15"/>
        <v>4827956758.52</v>
      </c>
      <c r="AA201" s="9">
        <f t="shared" si="16"/>
        <v>554439460.71</v>
      </c>
      <c r="AB201" s="10">
        <f>C201/(1+0.13)/VLOOKUP(A201,[1]选股结果!$A$2:$AX$3002,3,FALSE)</f>
        <v>0.869731198320737</v>
      </c>
      <c r="AC201" s="10">
        <f>(P201/(1+0.1)+W201)/(VLOOKUP(A201,[1]选股结果!$A$2:$AY$3002,51,FALSE))</f>
        <v>0.820172427216238</v>
      </c>
      <c r="AD201" s="13"/>
      <c r="AE201" s="10">
        <f>AA201/VLOOKUP(A201,[1]选股结果!$A$2:$AX$3002,35,FALSE)</f>
        <v>2.44216699151582</v>
      </c>
      <c r="AF201" s="9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P201/(1+0.13)+W201)</f>
        <v>1020543851.55655</v>
      </c>
      <c r="AG201" s="9">
        <f t="shared" si="17"/>
        <v>-466104390.846549</v>
      </c>
      <c r="AH201" s="16">
        <f>AA201-VLOOKUP(A201,[2]选股结果!$A$2:$G$4900,7,FALSE)</f>
        <v>554439460.71</v>
      </c>
    </row>
    <row r="202" spans="1:34">
      <c r="A202" s="5" t="s">
        <v>434</v>
      </c>
      <c r="B202" s="5" t="s">
        <v>435</v>
      </c>
      <c r="C202" s="6">
        <v>262149749.87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26351389.1</v>
      </c>
      <c r="O202" s="6">
        <v>13511598.17</v>
      </c>
      <c r="P202" s="6">
        <v>97706237.97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86779931.79</v>
      </c>
      <c r="X202" s="6">
        <v>34968674.95</v>
      </c>
      <c r="Y202" s="9">
        <f t="shared" si="14"/>
        <v>275661348.04</v>
      </c>
      <c r="Z202" s="9">
        <f t="shared" si="15"/>
        <v>219454844.71</v>
      </c>
      <c r="AA202" s="9">
        <f t="shared" si="16"/>
        <v>56206503.33</v>
      </c>
      <c r="AB202" s="10">
        <f>C202/(1+0.13)/VLOOKUP(A202,[1]选股结果!$A$2:$AX$3002,3,FALSE)</f>
        <v>1.07199686730313</v>
      </c>
      <c r="AC202" s="10">
        <f>(P202/(1+0.1)+W202)/(VLOOKUP(A202,[1]选股结果!$A$2:$AY$3002,51,FALSE))</f>
        <v>0.945076851944598</v>
      </c>
      <c r="AD202" s="13"/>
      <c r="AE202" s="10">
        <f>AA202/VLOOKUP(A202,[1]选股结果!$A$2:$AX$3002,35,FALSE)</f>
        <v>1.71988843269387</v>
      </c>
      <c r="AF202" s="9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P202/(1+0.13)+W202)</f>
        <v>12563370.5814159</v>
      </c>
      <c r="AG202" s="9">
        <f t="shared" si="17"/>
        <v>43643132.7485841</v>
      </c>
      <c r="AH202" s="16">
        <f>AA202-VLOOKUP(A202,[2]选股结果!$A$2:$G$4900,7,FALSE)</f>
        <v>56735954.81</v>
      </c>
    </row>
    <row r="203" spans="1:34">
      <c r="A203" s="5" t="s">
        <v>436</v>
      </c>
      <c r="B203" s="5" t="s">
        <v>437</v>
      </c>
      <c r="C203" s="6">
        <v>2810439163.5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336518623.35</v>
      </c>
      <c r="O203" s="6">
        <v>151140152</v>
      </c>
      <c r="P203" s="6">
        <v>793379368.76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209676462.34</v>
      </c>
      <c r="X203" s="6">
        <v>188649702.91</v>
      </c>
      <c r="Y203" s="9">
        <f t="shared" si="14"/>
        <v>2961579315.5</v>
      </c>
      <c r="Z203" s="9">
        <f t="shared" si="15"/>
        <v>1191705534.01</v>
      </c>
      <c r="AA203" s="9">
        <f t="shared" si="16"/>
        <v>1769873781.49</v>
      </c>
      <c r="AB203" s="10">
        <f>C203/(1+0.13)/VLOOKUP(A203,[1]选股结果!$A$2:$AX$3002,3,FALSE)</f>
        <v>0.47782821847604</v>
      </c>
      <c r="AC203" s="10">
        <f>(P203/(1+0.1)+W203)/(VLOOKUP(A203,[1]选股结果!$A$2:$AY$3002,51,FALSE))</f>
        <v>0.293050835653552</v>
      </c>
      <c r="AD203" s="13"/>
      <c r="AE203" s="10">
        <f>AA203/VLOOKUP(A203,[1]选股结果!$A$2:$AX$3002,35,FALSE)</f>
        <v>1.54065323484676</v>
      </c>
      <c r="AF203" s="9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P203/(1+0.13)+W203)</f>
        <v>2264903720.8392</v>
      </c>
      <c r="AG203" s="9">
        <f t="shared" si="17"/>
        <v>-495029939.349204</v>
      </c>
      <c r="AH203" s="16">
        <f>AA203-VLOOKUP(A203,[2]选股结果!$A$2:$G$4900,7,FALSE)</f>
        <v>1769873781.49</v>
      </c>
    </row>
    <row r="204" spans="1:34">
      <c r="A204" s="5" t="s">
        <v>438</v>
      </c>
      <c r="B204" s="5" t="s">
        <v>439</v>
      </c>
      <c r="C204" s="6">
        <v>1323048760.53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79080752.09</v>
      </c>
      <c r="O204" s="6">
        <v>355758050.37</v>
      </c>
      <c r="P204" s="6">
        <v>1163507602.49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81410919.99</v>
      </c>
      <c r="X204" s="6">
        <v>336939197.32</v>
      </c>
      <c r="Y204" s="9">
        <f t="shared" si="14"/>
        <v>1678806810.9</v>
      </c>
      <c r="Z204" s="9">
        <f t="shared" si="15"/>
        <v>1581857719.8</v>
      </c>
      <c r="AA204" s="9">
        <f t="shared" si="16"/>
        <v>96949091.1000001</v>
      </c>
      <c r="AB204" s="10">
        <f>C204/(1+0.13)/VLOOKUP(A204,[1]选股结果!$A$2:$AX$3002,3,FALSE)</f>
        <v>1.01471303182592</v>
      </c>
      <c r="AC204" s="10">
        <f>(P204/(1+0.1)+W204)/(VLOOKUP(A204,[1]选股结果!$A$2:$AY$3002,51,FALSE))</f>
        <v>1.02339238916736</v>
      </c>
      <c r="AD204" s="13"/>
      <c r="AE204" s="10">
        <f>AA204/VLOOKUP(A204,[1]选股结果!$A$2:$AX$3002,35,FALSE)</f>
        <v>3.19572585686919</v>
      </c>
      <c r="AF204" s="9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P204/(1+0.13)+W204)</f>
        <v>2043209.31362844</v>
      </c>
      <c r="AG204" s="9">
        <f t="shared" si="17"/>
        <v>94905881.7863717</v>
      </c>
      <c r="AH204" s="16">
        <f>AA204-VLOOKUP(A204,[2]选股结果!$A$2:$G$4900,7,FALSE)</f>
        <v>99130137.6600001</v>
      </c>
    </row>
    <row r="205" spans="1:34">
      <c r="A205" s="5" t="s">
        <v>440</v>
      </c>
      <c r="B205" s="5" t="s">
        <v>441</v>
      </c>
      <c r="C205" s="6">
        <v>1458948918.79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44010185.91</v>
      </c>
      <c r="O205" s="6">
        <v>10882979.16</v>
      </c>
      <c r="P205" s="6">
        <v>1175784372.91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100146288.09</v>
      </c>
      <c r="X205" s="6">
        <v>51044279.29</v>
      </c>
      <c r="Y205" s="9">
        <f t="shared" si="14"/>
        <v>1469831897.95</v>
      </c>
      <c r="Z205" s="9">
        <f t="shared" si="15"/>
        <v>1326974940.29</v>
      </c>
      <c r="AA205" s="9">
        <f t="shared" si="16"/>
        <v>142856957.66</v>
      </c>
      <c r="AB205" s="10">
        <f>C205/(1+0.13)/VLOOKUP(A205,[1]选股结果!$A$2:$AX$3002,3,FALSE)</f>
        <v>1.19823918083264</v>
      </c>
      <c r="AC205" s="10">
        <f>(P205/(1+0.1)+W205)/(VLOOKUP(A205,[1]选股结果!$A$2:$AY$3002,51,FALSE))</f>
        <v>1.1745098574063</v>
      </c>
      <c r="AD205" s="13"/>
      <c r="AE205" s="10">
        <f>AA205/VLOOKUP(A205,[1]选股结果!$A$2:$AX$3002,35,FALSE)</f>
        <v>3.36173251419461</v>
      </c>
      <c r="AF205" s="9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P205/(1+0.13)+W205)</f>
        <v>-145319574.408142</v>
      </c>
      <c r="AG205" s="9">
        <f t="shared" si="17"/>
        <v>288176532.068142</v>
      </c>
      <c r="AH205" s="16">
        <f>AA205-VLOOKUP(A205,[2]选股结果!$A$2:$G$4900,7,FALSE)</f>
        <v>142856610.13</v>
      </c>
    </row>
    <row r="206" spans="1:34">
      <c r="A206" s="5" t="s">
        <v>442</v>
      </c>
      <c r="B206" s="5" t="s">
        <v>443</v>
      </c>
      <c r="C206" s="6">
        <v>144798573.59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3033696.67</v>
      </c>
      <c r="O206" s="6">
        <v>7634312.92</v>
      </c>
      <c r="P206" s="6">
        <v>86395284.94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91358918.38</v>
      </c>
      <c r="X206" s="6">
        <v>9806603.65</v>
      </c>
      <c r="Y206" s="9">
        <f t="shared" si="14"/>
        <v>152432886.51</v>
      </c>
      <c r="Z206" s="9">
        <f t="shared" si="15"/>
        <v>187560806.97</v>
      </c>
      <c r="AA206" s="9">
        <f t="shared" si="16"/>
        <v>-35127920.46</v>
      </c>
      <c r="AB206" s="10">
        <f>C206/(1+0.13)/VLOOKUP(A206,[1]选股结果!$A$2:$AX$3002,3,FALSE)</f>
        <v>0.954234990866533</v>
      </c>
      <c r="AC206" s="10">
        <f>(P206/(1+0.1)+W206)/(VLOOKUP(A206,[1]选股结果!$A$2:$AY$3002,51,FALSE))</f>
        <v>0.879042591349861</v>
      </c>
      <c r="AD206" s="13"/>
      <c r="AE206" s="10">
        <f>AA206/VLOOKUP(A206,[1]选股结果!$A$2:$AX$3002,35,FALSE)</f>
        <v>0.625637105942559</v>
      </c>
      <c r="AF206" s="9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P206/(1+0.13)+W206)</f>
        <v>25463637.5583186</v>
      </c>
      <c r="AG206" s="9">
        <f t="shared" si="17"/>
        <v>-60591558.0183186</v>
      </c>
      <c r="AH206" s="16">
        <f>AA206-VLOOKUP(A206,[2]选股结果!$A$2:$G$4900,7,FALSE)</f>
        <v>-35099306.53</v>
      </c>
    </row>
    <row r="207" spans="1:34">
      <c r="A207" s="5" t="s">
        <v>444</v>
      </c>
      <c r="B207" s="5" t="s">
        <v>445</v>
      </c>
      <c r="C207" s="6">
        <v>11907897641.67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2893034927.3</v>
      </c>
      <c r="O207" s="6">
        <v>3610815913.86</v>
      </c>
      <c r="P207" s="6">
        <v>1816278619.78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2033419180.7</v>
      </c>
      <c r="X207" s="6">
        <v>4827359690.59</v>
      </c>
      <c r="Y207" s="9">
        <f t="shared" si="14"/>
        <v>15518713555.53</v>
      </c>
      <c r="Z207" s="9">
        <f t="shared" si="15"/>
        <v>8677057491.07</v>
      </c>
      <c r="AA207" s="9">
        <f t="shared" si="16"/>
        <v>6841656064.46</v>
      </c>
      <c r="AB207" s="10">
        <f>C207/(1+0.13)/VLOOKUP(A207,[1]选股结果!$A$2:$AX$3002,3,FALSE)</f>
        <v>1.04312793356921</v>
      </c>
      <c r="AC207" s="10">
        <f>(P207/(1+0.1)+W207)/(VLOOKUP(A207,[1]选股结果!$A$2:$AY$3002,51,FALSE))</f>
        <v>0.483166341232691</v>
      </c>
      <c r="AD207" s="13"/>
      <c r="AE207" s="10">
        <f>AA207/VLOOKUP(A207,[1]选股结果!$A$2:$AX$3002,35,FALSE)</f>
        <v>3.44081027789685</v>
      </c>
      <c r="AF207" s="9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P207/(1+0.13)+W207)</f>
        <v>3985161562.70531</v>
      </c>
      <c r="AG207" s="9">
        <f t="shared" si="17"/>
        <v>2856494501.75469</v>
      </c>
      <c r="AH207" s="16">
        <f>AA207-VLOOKUP(A207,[2]选股结果!$A$2:$G$4900,7,FALSE)</f>
        <v>6842669599.92</v>
      </c>
    </row>
    <row r="208" spans="1:34">
      <c r="A208" s="5" t="s">
        <v>446</v>
      </c>
      <c r="B208" s="5" t="s">
        <v>447</v>
      </c>
      <c r="C208" s="6">
        <v>6022926844.14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362820252.27</v>
      </c>
      <c r="O208" s="6">
        <v>142543340.37</v>
      </c>
      <c r="P208" s="6">
        <v>3188327681.35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852971762.27</v>
      </c>
      <c r="X208" s="6">
        <v>1348757991.85</v>
      </c>
      <c r="Y208" s="9">
        <f t="shared" si="14"/>
        <v>6165470184.51</v>
      </c>
      <c r="Z208" s="9">
        <f t="shared" si="15"/>
        <v>5390057435.47</v>
      </c>
      <c r="AA208" s="9">
        <f t="shared" si="16"/>
        <v>775412749.040001</v>
      </c>
      <c r="AB208" s="10">
        <f>C208/(1+0.13)/VLOOKUP(A208,[1]选股结果!$A$2:$AX$3002,3,FALSE)</f>
        <v>0.873027877984979</v>
      </c>
      <c r="AC208" s="10">
        <f>(P208/(1+0.1)+W208)/(VLOOKUP(A208,[1]选股结果!$A$2:$AY$3002,51,FALSE))</f>
        <v>0.631837368964214</v>
      </c>
      <c r="AD208" s="13"/>
      <c r="AE208" s="10">
        <f>AA208/VLOOKUP(A208,[1]选股结果!$A$2:$AX$3002,35,FALSE)</f>
        <v>-74.9251071455916</v>
      </c>
      <c r="AF208" s="9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P208/(1+0.13)+W208)</f>
        <v>2262868102.61133</v>
      </c>
      <c r="AG208" s="9">
        <f t="shared" si="17"/>
        <v>-1487455353.57133</v>
      </c>
      <c r="AH208" s="16">
        <f>AA208-VLOOKUP(A208,[2]选股结果!$A$2:$G$4900,7,FALSE)</f>
        <v>777609822.660001</v>
      </c>
    </row>
    <row r="209" spans="1:34">
      <c r="A209" s="5" t="s">
        <v>448</v>
      </c>
      <c r="B209" s="5" t="s">
        <v>449</v>
      </c>
      <c r="C209" s="6">
        <v>3862134882.14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374381710.46</v>
      </c>
      <c r="O209" s="6">
        <v>950315350.37</v>
      </c>
      <c r="P209" s="6">
        <v>1412370403.91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722034530.7</v>
      </c>
      <c r="X209" s="6">
        <v>862532759.98</v>
      </c>
      <c r="Y209" s="9">
        <f t="shared" si="14"/>
        <v>4812450232.51</v>
      </c>
      <c r="Z209" s="9">
        <f t="shared" si="15"/>
        <v>2996937694.59</v>
      </c>
      <c r="AA209" s="9">
        <f t="shared" si="16"/>
        <v>1815512537.92</v>
      </c>
      <c r="AB209" s="10">
        <f>C209/(1+0.13)/VLOOKUP(A209,[1]选股结果!$A$2:$AX$3002,3,FALSE)</f>
        <v>0.756342735944143</v>
      </c>
      <c r="AC209" s="10">
        <f>(P209/(1+0.1)+W209)/(VLOOKUP(A209,[1]选股结果!$A$2:$AY$3002,51,FALSE))</f>
        <v>0.700749671958415</v>
      </c>
      <c r="AD209" s="13"/>
      <c r="AE209" s="10">
        <f>AA209/VLOOKUP(A209,[1]选股结果!$A$2:$AX$3002,35,FALSE)</f>
        <v>1.47804811062742</v>
      </c>
      <c r="AF209" s="9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P209/(1+0.13)+W209)</f>
        <v>890739541.38531</v>
      </c>
      <c r="AG209" s="9">
        <f t="shared" si="17"/>
        <v>924772996.53469</v>
      </c>
      <c r="AH209" s="16">
        <f>AA209-VLOOKUP(A209,[2]选股结果!$A$2:$G$4900,7,FALSE)</f>
        <v>1815511980.53</v>
      </c>
    </row>
    <row r="210" spans="1:34">
      <c r="A210" s="5" t="s">
        <v>450</v>
      </c>
      <c r="B210" s="5" t="s">
        <v>451</v>
      </c>
      <c r="C210" s="6">
        <v>2517699482.36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44112107.22</v>
      </c>
      <c r="O210" s="6">
        <v>269276865.54</v>
      </c>
      <c r="P210" s="6">
        <v>2121768224.18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479387254.5</v>
      </c>
      <c r="X210" s="6">
        <v>283267224.38</v>
      </c>
      <c r="Y210" s="9">
        <f t="shared" si="14"/>
        <v>2786976347.9</v>
      </c>
      <c r="Z210" s="9">
        <f t="shared" si="15"/>
        <v>2884422703.06</v>
      </c>
      <c r="AA210" s="9">
        <f t="shared" si="16"/>
        <v>-97446355.1600003</v>
      </c>
      <c r="AB210" s="10">
        <f>C210/(1+0.13)/VLOOKUP(A210,[1]选股结果!$A$2:$AX$3002,3,FALSE)</f>
        <v>0.717289675846472</v>
      </c>
      <c r="AC210" s="10">
        <f>(P210/(1+0.1)+W210)/(VLOOKUP(A210,[1]选股结果!$A$2:$AY$3002,51,FALSE))</f>
        <v>0.706315149244661</v>
      </c>
      <c r="AD210" s="13"/>
      <c r="AE210" s="10">
        <f>AA210/VLOOKUP(A210,[1]选股结果!$A$2:$AX$3002,35,FALSE)</f>
        <v>0.326124003156213</v>
      </c>
      <c r="AF210" s="9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P210/(1+0.13)+W210)</f>
        <v>1052563448.38044</v>
      </c>
      <c r="AG210" s="9">
        <f t="shared" si="17"/>
        <v>-1150009803.54044</v>
      </c>
      <c r="AH210" s="16">
        <f>AA210-VLOOKUP(A210,[2]选股结果!$A$2:$G$4900,7,FALSE)</f>
        <v>-96398503.4800003</v>
      </c>
    </row>
    <row r="211" spans="1:34">
      <c r="A211" s="5" t="s">
        <v>452</v>
      </c>
      <c r="B211" s="5" t="s">
        <v>453</v>
      </c>
      <c r="C211" s="6">
        <v>13006977503.05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461245582.68</v>
      </c>
      <c r="O211" s="6">
        <v>157071943.11</v>
      </c>
      <c r="P211" s="6">
        <v>10540073911.36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927796953.35</v>
      </c>
      <c r="X211" s="6">
        <v>381535460.88</v>
      </c>
      <c r="Y211" s="9">
        <f t="shared" si="14"/>
        <v>13164049446.16</v>
      </c>
      <c r="Z211" s="9">
        <f t="shared" si="15"/>
        <v>11849406325.59</v>
      </c>
      <c r="AA211" s="9">
        <f t="shared" si="16"/>
        <v>1314643120.57</v>
      </c>
      <c r="AB211" s="10">
        <f>C211/(1+0.13)/VLOOKUP(A211,[1]选股结果!$A$2:$AX$3002,3,FALSE)</f>
        <v>1.07302072518355</v>
      </c>
      <c r="AC211" s="10">
        <f>(P211/(1+0.1)+W211)/(VLOOKUP(A211,[1]选股结果!$A$2:$AY$3002,51,FALSE))</f>
        <v>0.938267008905789</v>
      </c>
      <c r="AD211" s="13"/>
      <c r="AE211" s="10">
        <f>AA211/VLOOKUP(A211,[1]选股结果!$A$2:$AX$3002,35,FALSE)</f>
        <v>-1.29642111830815</v>
      </c>
      <c r="AF211" s="9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P211/(1+0.13)+W211)</f>
        <v>945867674.078228</v>
      </c>
      <c r="AG211" s="9">
        <f t="shared" si="17"/>
        <v>368775446.491772</v>
      </c>
      <c r="AH211" s="16">
        <f>AA211-VLOOKUP(A211,[2]选股结果!$A$2:$G$4900,7,FALSE)</f>
        <v>1314642305.63</v>
      </c>
    </row>
    <row r="212" spans="1:34">
      <c r="A212" s="5" t="s">
        <v>454</v>
      </c>
      <c r="B212" s="5" t="s">
        <v>455</v>
      </c>
      <c r="C212" s="6">
        <v>2636153434.92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191116967.26</v>
      </c>
      <c r="O212" s="6">
        <v>98360656.5</v>
      </c>
      <c r="P212" s="6">
        <v>1775976532.45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338983896</v>
      </c>
      <c r="X212" s="6">
        <v>84819429.48</v>
      </c>
      <c r="Y212" s="9">
        <f t="shared" si="14"/>
        <v>2734514091.42</v>
      </c>
      <c r="Z212" s="9">
        <f t="shared" si="15"/>
        <v>2199779857.93</v>
      </c>
      <c r="AA212" s="9">
        <f t="shared" si="16"/>
        <v>534734233.49</v>
      </c>
      <c r="AB212" s="10">
        <f>C212/(1+0.13)/VLOOKUP(A212,[1]选股结果!$A$2:$AX$3002,3,FALSE)</f>
        <v>0.737595696295182</v>
      </c>
      <c r="AC212" s="10">
        <f>(P212/(1+0.1)+W212)/(VLOOKUP(A212,[1]选股结果!$A$2:$AY$3002,51,FALSE))</f>
        <v>0.705234021972604</v>
      </c>
      <c r="AD212" s="13"/>
      <c r="AE212" s="10">
        <f>AA212/VLOOKUP(A212,[1]选股结果!$A$2:$AX$3002,35,FALSE)</f>
        <v>4.53233153094185</v>
      </c>
      <c r="AF212" s="9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P212/(1+0.13)+W212)</f>
        <v>859369317.23416</v>
      </c>
      <c r="AG212" s="9">
        <f t="shared" si="17"/>
        <v>-324635083.74416</v>
      </c>
      <c r="AH212" s="16">
        <f>AA212-VLOOKUP(A212,[2]选股结果!$A$2:$G$4900,7,FALSE)</f>
        <v>535375265.69</v>
      </c>
    </row>
    <row r="213" spans="1:34">
      <c r="A213" s="5" t="s">
        <v>456</v>
      </c>
      <c r="B213" s="5" t="s">
        <v>457</v>
      </c>
      <c r="C213" s="6">
        <v>1138689615.19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272240540.2</v>
      </c>
      <c r="O213" s="6">
        <v>56599105.68</v>
      </c>
      <c r="P213" s="6">
        <v>394464212.94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109722496.86</v>
      </c>
      <c r="X213" s="6">
        <v>44733711.05</v>
      </c>
      <c r="Y213" s="9">
        <f t="shared" si="14"/>
        <v>1195288720.87</v>
      </c>
      <c r="Z213" s="9">
        <f t="shared" si="15"/>
        <v>548920420.85</v>
      </c>
      <c r="AA213" s="9">
        <f t="shared" si="16"/>
        <v>646368300.02</v>
      </c>
      <c r="AB213" s="10">
        <f>C213/(1+0.13)/VLOOKUP(A213,[1]选股结果!$A$2:$AX$3002,3,FALSE)</f>
        <v>1.04391800156358</v>
      </c>
      <c r="AC213" s="10">
        <f>(P213/(1+0.1)+W213)/(VLOOKUP(A213,[1]选股结果!$A$2:$AY$3002,51,FALSE))</f>
        <v>0.876460516314463</v>
      </c>
      <c r="AD213" s="13"/>
      <c r="AE213" s="10">
        <f>AA213/VLOOKUP(A213,[1]选股结果!$A$2:$AX$3002,35,FALSE)</f>
        <v>2.06378799130781</v>
      </c>
      <c r="AF213" s="9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P213/(1+0.13)+W213)</f>
        <v>75532319.8968141</v>
      </c>
      <c r="AG213" s="9">
        <f t="shared" si="17"/>
        <v>570835980.123186</v>
      </c>
      <c r="AH213" s="16">
        <f>AA213-VLOOKUP(A213,[2]选股结果!$A$2:$G$4900,7,FALSE)</f>
        <v>646403692.96</v>
      </c>
    </row>
    <row r="214" spans="1:34">
      <c r="A214" s="5" t="s">
        <v>458</v>
      </c>
      <c r="B214" s="5" t="s">
        <v>459</v>
      </c>
      <c r="C214" s="6">
        <v>917065956.1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119207446.79</v>
      </c>
      <c r="O214" s="6">
        <v>366180465.88</v>
      </c>
      <c r="P214" s="6">
        <v>787870731.3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152454525.03</v>
      </c>
      <c r="X214" s="6">
        <v>150067674.92</v>
      </c>
      <c r="Y214" s="9">
        <f t="shared" si="14"/>
        <v>1283246421.98</v>
      </c>
      <c r="Z214" s="9">
        <f t="shared" si="15"/>
        <v>1090392931.25</v>
      </c>
      <c r="AA214" s="9">
        <f t="shared" si="16"/>
        <v>192853490.73</v>
      </c>
      <c r="AB214" s="10">
        <f>C214/(1+0.13)/VLOOKUP(A214,[1]选股结果!$A$2:$AX$3002,3,FALSE)</f>
        <v>0.67917292444784</v>
      </c>
      <c r="AC214" s="10">
        <f>(P214/(1+0.1)+W214)/(VLOOKUP(A214,[1]选股结果!$A$2:$AY$3002,51,FALSE))</f>
        <v>0.788203600436746</v>
      </c>
      <c r="AD214" s="13"/>
      <c r="AE214" s="10">
        <f>AA214/VLOOKUP(A214,[1]选股结果!$A$2:$AX$3002,35,FALSE)</f>
        <v>-5.33059763068231</v>
      </c>
      <c r="AF214" s="9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P214/(1+0.13)+W214)</f>
        <v>252441961.146283</v>
      </c>
      <c r="AG214" s="9">
        <f t="shared" si="17"/>
        <v>-59588470.4162834</v>
      </c>
      <c r="AH214" s="16">
        <f>AA214-VLOOKUP(A214,[2]选股结果!$A$2:$G$4900,7,FALSE)</f>
        <v>192589277.94</v>
      </c>
    </row>
    <row r="215" spans="1:34">
      <c r="A215" s="5" t="s">
        <v>460</v>
      </c>
      <c r="B215" s="5" t="s">
        <v>461</v>
      </c>
      <c r="C215" s="6">
        <v>1239477408.83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43271439.16</v>
      </c>
      <c r="O215" s="6">
        <v>212818774.83</v>
      </c>
      <c r="P215" s="6">
        <v>606522995.92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344759366.53</v>
      </c>
      <c r="X215" s="6">
        <v>528918173.45</v>
      </c>
      <c r="Y215" s="9">
        <f t="shared" si="14"/>
        <v>1452296183.66</v>
      </c>
      <c r="Z215" s="9">
        <f t="shared" si="15"/>
        <v>1480200535.9</v>
      </c>
      <c r="AA215" s="9">
        <f t="shared" si="16"/>
        <v>-27904352.24</v>
      </c>
      <c r="AB215" s="10">
        <f>C215/(1+0.13)/VLOOKUP(A215,[1]选股结果!$A$2:$AX$3002,3,FALSE)</f>
        <v>0.806876491726385</v>
      </c>
      <c r="AC215" s="10">
        <f>(P215/(1+0.1)+W215)/(VLOOKUP(A215,[1]选股结果!$A$2:$AY$3002,51,FALSE))</f>
        <v>0.686142285159016</v>
      </c>
      <c r="AD215" s="13"/>
      <c r="AE215" s="10">
        <f>AA215/VLOOKUP(A215,[1]选股结果!$A$2:$AX$3002,35,FALSE)</f>
        <v>-0.481253701337342</v>
      </c>
      <c r="AF215" s="9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P215/(1+0.13)+W215)</f>
        <v>424555953.391504</v>
      </c>
      <c r="AG215" s="9">
        <f t="shared" si="17"/>
        <v>-452460305.631504</v>
      </c>
      <c r="AH215" s="16">
        <f>AA215-VLOOKUP(A215,[2]选股结果!$A$2:$G$4900,7,FALSE)</f>
        <v>-28724764.26</v>
      </c>
    </row>
    <row r="216" spans="1:34">
      <c r="A216" s="5" t="s">
        <v>462</v>
      </c>
      <c r="B216" s="5" t="s">
        <v>463</v>
      </c>
      <c r="C216" s="6">
        <v>415261065.75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189066424.63</v>
      </c>
      <c r="O216" s="6">
        <v>11444301.26</v>
      </c>
      <c r="P216" s="6">
        <v>22278997.78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43887814.15</v>
      </c>
      <c r="X216" s="6">
        <v>121558657.82</v>
      </c>
      <c r="Y216" s="9">
        <f t="shared" si="14"/>
        <v>426705367.01</v>
      </c>
      <c r="Z216" s="9">
        <f t="shared" si="15"/>
        <v>187725469.75</v>
      </c>
      <c r="AA216" s="9">
        <f t="shared" si="16"/>
        <v>238979897.26</v>
      </c>
      <c r="AB216" s="10">
        <f>C216/(1+0.13)/VLOOKUP(A216,[1]选股结果!$A$2:$AX$3002,3,FALSE)</f>
        <v>1.09481648963588</v>
      </c>
      <c r="AC216" s="10">
        <f>(P216/(1+0.1)+W216)/(VLOOKUP(A216,[1]选股结果!$A$2:$AY$3002,51,FALSE))</f>
        <v>0.320047529081662</v>
      </c>
      <c r="AD216" s="13"/>
      <c r="AE216" s="10">
        <f>AA216/VLOOKUP(A216,[1]选股结果!$A$2:$AX$3002,35,FALSE)</f>
        <v>8.01673975080273</v>
      </c>
      <c r="AF216" s="9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P216/(1+0.13)+W216)</f>
        <v>136808518.251062</v>
      </c>
      <c r="AG216" s="9">
        <f t="shared" si="17"/>
        <v>102171379.008938</v>
      </c>
      <c r="AH216" s="16">
        <f>AA216-VLOOKUP(A216,[2]选股结果!$A$2:$G$4900,7,FALSE)</f>
        <v>239099343.86</v>
      </c>
    </row>
    <row r="217" spans="1:34">
      <c r="A217" s="5" t="s">
        <v>464</v>
      </c>
      <c r="B217" s="5" t="s">
        <v>465</v>
      </c>
      <c r="C217" s="6">
        <v>323602967.27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16600296.48</v>
      </c>
      <c r="O217" s="6">
        <v>9114707.3</v>
      </c>
      <c r="P217" s="6">
        <v>350224766.52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43030070.27</v>
      </c>
      <c r="X217" s="6">
        <v>74297651.51</v>
      </c>
      <c r="Y217" s="9">
        <f t="shared" si="14"/>
        <v>332717674.57</v>
      </c>
      <c r="Z217" s="9">
        <f t="shared" si="15"/>
        <v>467552488.3</v>
      </c>
      <c r="AA217" s="9">
        <f t="shared" si="16"/>
        <v>-134834813.73</v>
      </c>
      <c r="AB217" s="10">
        <f>C217/(1+0.13)/VLOOKUP(A217,[1]选股结果!$A$2:$AX$3002,3,FALSE)</f>
        <v>0.678333302648119</v>
      </c>
      <c r="AC217" s="10">
        <f>(P217/(1+0.1)+W217)/(VLOOKUP(A217,[1]选股结果!$A$2:$AY$3002,51,FALSE))</f>
        <v>0.785796719772473</v>
      </c>
      <c r="AD217" s="13"/>
      <c r="AE217" s="10">
        <f>AA217/VLOOKUP(A217,[1]选股结果!$A$2:$AX$3002,35,FALSE)</f>
        <v>3.30345489262493</v>
      </c>
      <c r="AF217" s="9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P217/(1+0.13)+W217)</f>
        <v>106972535.450885</v>
      </c>
      <c r="AG217" s="9">
        <f t="shared" si="17"/>
        <v>-241807349.180885</v>
      </c>
      <c r="AH217" s="16">
        <f>AA217-VLOOKUP(A217,[2]选股结果!$A$2:$G$4900,7,FALSE)</f>
        <v>-134508911.81</v>
      </c>
    </row>
    <row r="218" spans="1:34">
      <c r="A218" s="5" t="s">
        <v>466</v>
      </c>
      <c r="B218" s="5" t="s">
        <v>467</v>
      </c>
      <c r="C218" s="6">
        <v>4275349298.43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329888704.72</v>
      </c>
      <c r="O218" s="6">
        <v>47224799.85</v>
      </c>
      <c r="P218" s="6">
        <v>3292884746.51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177534540.79</v>
      </c>
      <c r="X218" s="6">
        <v>73607814.8</v>
      </c>
      <c r="Y218" s="9">
        <f t="shared" si="14"/>
        <v>4322574098.28</v>
      </c>
      <c r="Z218" s="9">
        <f t="shared" si="15"/>
        <v>3544027102.1</v>
      </c>
      <c r="AA218" s="9">
        <f t="shared" si="16"/>
        <v>778546996.179999</v>
      </c>
      <c r="AB218" s="10">
        <f>C218/(1+0.13)/VLOOKUP(A218,[1]选股结果!$A$2:$AX$3002,3,FALSE)</f>
        <v>0.978788790030223</v>
      </c>
      <c r="AC218" s="10">
        <f>(P218/(1+0.1)+W218)/(VLOOKUP(A218,[1]选股结果!$A$2:$AY$3002,51,FALSE))</f>
        <v>1.01725205268061</v>
      </c>
      <c r="AD218" s="13"/>
      <c r="AE218" s="10">
        <f>AA218/VLOOKUP(A218,[1]选股结果!$A$2:$AX$3002,35,FALSE)</f>
        <v>1.47981432358668</v>
      </c>
      <c r="AF218" s="9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P218/(1+0.13)+W218)</f>
        <v>25694698.3835397</v>
      </c>
      <c r="AG218" s="9">
        <f t="shared" si="17"/>
        <v>752852297.796459</v>
      </c>
      <c r="AH218" s="16">
        <f>AA218-VLOOKUP(A218,[2]选股结果!$A$2:$G$4900,7,FALSE)</f>
        <v>778833062.939999</v>
      </c>
    </row>
    <row r="219" spans="1:34">
      <c r="A219" s="5" t="s">
        <v>468</v>
      </c>
      <c r="B219" s="5" t="s">
        <v>469</v>
      </c>
      <c r="C219" s="6">
        <v>1016131538.1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66733087.89</v>
      </c>
      <c r="O219" s="6">
        <v>691807615.97</v>
      </c>
      <c r="P219" s="6">
        <v>742740575.4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332211474.25</v>
      </c>
      <c r="X219" s="6">
        <v>604159657.8</v>
      </c>
      <c r="Y219" s="9">
        <f t="shared" si="14"/>
        <v>1707939154.07</v>
      </c>
      <c r="Z219" s="9">
        <f t="shared" si="15"/>
        <v>1679111707.45</v>
      </c>
      <c r="AA219" s="9">
        <f t="shared" si="16"/>
        <v>28827446.6200001</v>
      </c>
      <c r="AB219" s="10">
        <f>C219/(1+0.13)/VLOOKUP(A219,[1]选股结果!$A$2:$AX$3002,3,FALSE)</f>
        <v>0.623531774992716</v>
      </c>
      <c r="AC219" s="10">
        <f>(P219/(1+0.1)+W219)/(VLOOKUP(A219,[1]选股结果!$A$2:$AY$3002,51,FALSE))</f>
        <v>0.693816854839803</v>
      </c>
      <c r="AD219" s="13"/>
      <c r="AE219" s="10">
        <f>AA219/VLOOKUP(A219,[1]选股结果!$A$2:$AX$3002,35,FALSE)</f>
        <v>0.140703394167333</v>
      </c>
      <c r="AF219" s="9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P219/(1+0.13)+W219)</f>
        <v>462507664.24823</v>
      </c>
      <c r="AG219" s="9">
        <f t="shared" si="17"/>
        <v>-433680217.62823</v>
      </c>
      <c r="AH219" s="16">
        <f>AA219-VLOOKUP(A219,[2]选股结果!$A$2:$G$4900,7,FALSE)</f>
        <v>29647598.5500001</v>
      </c>
    </row>
    <row r="220" spans="1:34">
      <c r="A220" s="5" t="s">
        <v>470</v>
      </c>
      <c r="B220" s="5" t="s">
        <v>471</v>
      </c>
      <c r="C220" s="6">
        <v>3761661902.86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125100588.14</v>
      </c>
      <c r="O220" s="6">
        <v>52023499</v>
      </c>
      <c r="P220" s="6">
        <v>3319066067.18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314427051.54</v>
      </c>
      <c r="X220" s="6">
        <v>152130367.81</v>
      </c>
      <c r="Y220" s="9">
        <f t="shared" ref="Y220:Y259" si="18">C220+D220+E220+F220+G220+H220+I220+J220+K220+L220+M220+O220</f>
        <v>3813685401.86</v>
      </c>
      <c r="Z220" s="9">
        <f t="shared" ref="Z220:Z259" si="19">P220+Q220+R220+S220+T220+U220+V220+W220+X220</f>
        <v>3785623486.53</v>
      </c>
      <c r="AA220" s="9">
        <f t="shared" si="16"/>
        <v>28061915.3300004</v>
      </c>
      <c r="AB220" s="10">
        <f>C220/(1+0.13)/VLOOKUP(A220,[1]选股结果!$A$2:$AX$3002,3,FALSE)</f>
        <v>0.849982168653628</v>
      </c>
      <c r="AC220" s="10">
        <f>(P220/(1+0.1)+W220)/(VLOOKUP(A220,[1]选股结果!$A$2:$AY$3002,51,FALSE))</f>
        <v>0.841313487462281</v>
      </c>
      <c r="AD220" s="13"/>
      <c r="AE220" s="10">
        <f>AA220/VLOOKUP(A220,[1]选股结果!$A$2:$AX$3002,35,FALSE)</f>
        <v>-0.458557249753793</v>
      </c>
      <c r="AF220" s="9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P220/(1+0.13)+W220)</f>
        <v>708534652.466106</v>
      </c>
      <c r="AG220" s="9">
        <f t="shared" si="17"/>
        <v>-680472737.136106</v>
      </c>
      <c r="AH220" s="16">
        <f>AA220-VLOOKUP(A220,[2]选股结果!$A$2:$G$4900,7,FALSE)</f>
        <v>28061915.3300004</v>
      </c>
    </row>
    <row r="221" spans="1:34">
      <c r="A221" s="5" t="s">
        <v>472</v>
      </c>
      <c r="B221" s="5" t="s">
        <v>473</v>
      </c>
      <c r="C221" s="6">
        <v>4470600081.74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573540475.59</v>
      </c>
      <c r="O221" s="6">
        <v>440703477.42</v>
      </c>
      <c r="P221" s="6">
        <v>2147556888.79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717081684.78</v>
      </c>
      <c r="X221" s="6">
        <v>699719237.65</v>
      </c>
      <c r="Y221" s="9">
        <f t="shared" si="18"/>
        <v>4911303559.16</v>
      </c>
      <c r="Z221" s="9">
        <f t="shared" si="19"/>
        <v>3564357811.22</v>
      </c>
      <c r="AA221" s="9">
        <f t="shared" si="16"/>
        <v>1346945747.94</v>
      </c>
      <c r="AB221" s="10">
        <f>C221/(1+0.13)/VLOOKUP(A221,[1]选股结果!$A$2:$AX$3002,3,FALSE)</f>
        <v>1.03279291808161</v>
      </c>
      <c r="AC221" s="10">
        <f>(P221/(1+0.1)+W221)/(VLOOKUP(A221,[1]选股结果!$A$2:$AY$3002,51,FALSE))</f>
        <v>0.629178685206288</v>
      </c>
      <c r="AD221" s="13"/>
      <c r="AE221" s="10">
        <f>AA221/VLOOKUP(A221,[1]选股结果!$A$2:$AX$3002,35,FALSE)</f>
        <v>-0.749026728597522</v>
      </c>
      <c r="AF221" s="9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P221/(1+0.13)+W221)</f>
        <v>1625109156.76195</v>
      </c>
      <c r="AG221" s="9">
        <f t="shared" si="17"/>
        <v>-278163408.821947</v>
      </c>
      <c r="AH221" s="16">
        <f>AA221-VLOOKUP(A221,[2]选股结果!$A$2:$G$4900,7,FALSE)</f>
        <v>1348620161.49</v>
      </c>
    </row>
    <row r="222" spans="1:34">
      <c r="A222" s="5" t="s">
        <v>474</v>
      </c>
      <c r="B222" s="5" t="s">
        <v>475</v>
      </c>
      <c r="C222" s="6">
        <v>251993872.44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2968969.2</v>
      </c>
      <c r="O222" s="6">
        <v>2991269.67</v>
      </c>
      <c r="P222" s="6">
        <v>241372230.87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11000809.03</v>
      </c>
      <c r="X222" s="6">
        <v>79361879.56</v>
      </c>
      <c r="Y222" s="9">
        <f t="shared" si="18"/>
        <v>254985142.11</v>
      </c>
      <c r="Z222" s="9">
        <f t="shared" si="19"/>
        <v>331734919.46</v>
      </c>
      <c r="AA222" s="9">
        <f t="shared" si="16"/>
        <v>-76749777.3500001</v>
      </c>
      <c r="AB222" s="10">
        <f>C222/(1+0.13)/VLOOKUP(A222,[1]选股结果!$A$2:$AX$3002,3,FALSE)</f>
        <v>0.708157571914228</v>
      </c>
      <c r="AC222" s="10">
        <f>(P222/(1+0.1)+W222)/(VLOOKUP(A222,[1]选股结果!$A$2:$AY$3002,51,FALSE))</f>
        <v>0.725004824624815</v>
      </c>
      <c r="AD222" s="13"/>
      <c r="AE222" s="10">
        <f>AA222/VLOOKUP(A222,[1]选股结果!$A$2:$AX$3002,35,FALSE)</f>
        <v>10.2467063111972</v>
      </c>
      <c r="AF222" s="9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P222/(1+0.13)+W222)</f>
        <v>93227966.0072566</v>
      </c>
      <c r="AG222" s="9">
        <f t="shared" si="17"/>
        <v>-169977743.357257</v>
      </c>
      <c r="AH222" s="16">
        <f>AA222-VLOOKUP(A222,[2]选股结果!$A$2:$G$4900,7,FALSE)</f>
        <v>-76749777.3500001</v>
      </c>
    </row>
    <row r="223" spans="1:34">
      <c r="A223" s="5" t="s">
        <v>476</v>
      </c>
      <c r="B223" s="5" t="s">
        <v>477</v>
      </c>
      <c r="C223" s="6">
        <v>1604350466.82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141456795.4</v>
      </c>
      <c r="O223" s="6">
        <v>116903157.41</v>
      </c>
      <c r="P223" s="6">
        <v>562004943.69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260578872.5</v>
      </c>
      <c r="X223" s="6">
        <v>565536018.2</v>
      </c>
      <c r="Y223" s="9">
        <f t="shared" si="18"/>
        <v>1721253624.23</v>
      </c>
      <c r="Z223" s="9">
        <f t="shared" si="19"/>
        <v>1388119834.39</v>
      </c>
      <c r="AA223" s="9">
        <f t="shared" si="16"/>
        <v>333133789.84</v>
      </c>
      <c r="AB223" s="10">
        <f>C223/(1+0.13)/VLOOKUP(A223,[1]选股结果!$A$2:$AX$3002,3,FALSE)</f>
        <v>0.888268114652889</v>
      </c>
      <c r="AC223" s="10">
        <f>(P223/(1+0.1)+W223)/(VLOOKUP(A223,[1]选股结果!$A$2:$AY$3002,51,FALSE))</f>
        <v>0.501391769749878</v>
      </c>
      <c r="AD223" s="13"/>
      <c r="AE223" s="10">
        <f>AA223/VLOOKUP(A223,[1]选股结果!$A$2:$AX$3002,35,FALSE)</f>
        <v>0.203175051844261</v>
      </c>
      <c r="AF223" s="9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P223/(1+0.13)+W223)</f>
        <v>780773497.699734</v>
      </c>
      <c r="AG223" s="9">
        <f t="shared" si="17"/>
        <v>-447639707.859734</v>
      </c>
      <c r="AH223" s="16">
        <f>AA223-VLOOKUP(A223,[2]选股结果!$A$2:$G$4900,7,FALSE)</f>
        <v>332502598.55</v>
      </c>
    </row>
    <row r="224" spans="1:34">
      <c r="A224" s="5" t="s">
        <v>478</v>
      </c>
      <c r="B224" s="5" t="s">
        <v>479</v>
      </c>
      <c r="C224" s="6">
        <v>96949243286.54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5745451706.91</v>
      </c>
      <c r="O224" s="6">
        <v>2287634450.77</v>
      </c>
      <c r="P224" s="6">
        <v>60622361084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4758524254.57</v>
      </c>
      <c r="X224" s="6">
        <v>6168934435.17</v>
      </c>
      <c r="Y224" s="9">
        <f t="shared" si="18"/>
        <v>99236877737.31</v>
      </c>
      <c r="Z224" s="9">
        <f t="shared" si="19"/>
        <v>71549819773.74</v>
      </c>
      <c r="AA224" s="9">
        <f t="shared" si="16"/>
        <v>27687057963.57</v>
      </c>
      <c r="AB224" s="10">
        <f>C224/(1+0.13)/VLOOKUP(A224,[1]选股结果!$A$2:$AX$3002,3,FALSE)</f>
        <v>1.08328693929014</v>
      </c>
      <c r="AC224" s="10">
        <f>(P224/(1+0.1)+W224)/(VLOOKUP(A224,[1]选股结果!$A$2:$AY$3002,51,FALSE))</f>
        <v>0.770788418626959</v>
      </c>
      <c r="AD224" s="13"/>
      <c r="AE224" s="10">
        <f>AA224/VLOOKUP(A224,[1]选股结果!$A$2:$AX$3002,35,FALSE)</f>
        <v>9.44985952388391</v>
      </c>
      <c r="AF224" s="9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P224/(1+0.13)+W224)</f>
        <v>19266774362.5277</v>
      </c>
      <c r="AG224" s="9">
        <f t="shared" si="17"/>
        <v>8420283601.04232</v>
      </c>
      <c r="AH224" s="16">
        <f>AA224-VLOOKUP(A224,[2]选股结果!$A$2:$G$4900,7,FALSE)</f>
        <v>28293195462.84</v>
      </c>
    </row>
    <row r="225" spans="1:34">
      <c r="A225" s="5" t="s">
        <v>480</v>
      </c>
      <c r="B225" s="5" t="s">
        <v>481</v>
      </c>
      <c r="C225" s="6">
        <v>66108607914.03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176062124.93</v>
      </c>
      <c r="O225" s="6">
        <v>32487554.37</v>
      </c>
      <c r="P225" s="6">
        <v>65542049821.3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256432619.85</v>
      </c>
      <c r="X225" s="6">
        <v>398131398.2</v>
      </c>
      <c r="Y225" s="9">
        <f t="shared" si="18"/>
        <v>66141095468.4</v>
      </c>
      <c r="Z225" s="9">
        <f t="shared" si="19"/>
        <v>66196613839.35</v>
      </c>
      <c r="AA225" s="9">
        <f t="shared" si="16"/>
        <v>-55518370.9499969</v>
      </c>
      <c r="AB225" s="10">
        <f>C225/(1+0.13)/VLOOKUP(A225,[1]选股结果!$A$2:$AX$3002,3,FALSE)</f>
        <v>0.973778117031929</v>
      </c>
      <c r="AC225" s="10">
        <f>(P225/(1+0.1)+W225)/(VLOOKUP(A225,[1]选股结果!$A$2:$AY$3002,51,FALSE))</f>
        <v>1.00064099777159</v>
      </c>
      <c r="AD225" s="13"/>
      <c r="AE225" s="10">
        <f>AA225/VLOOKUP(A225,[1]选股结果!$A$2:$AX$3002,35,FALSE)</f>
        <v>-0.259727487949291</v>
      </c>
      <c r="AF225" s="9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P225/(1+0.13)+W225)</f>
        <v>1543534845.91956</v>
      </c>
      <c r="AG225" s="9">
        <f t="shared" si="17"/>
        <v>-1599053216.86955</v>
      </c>
      <c r="AH225" s="16">
        <f>AA225-VLOOKUP(A225,[2]选股结果!$A$2:$G$4900,7,FALSE)</f>
        <v>-55273477.5799969</v>
      </c>
    </row>
    <row r="226" spans="1:34">
      <c r="A226" s="5" t="s">
        <v>482</v>
      </c>
      <c r="B226" s="5" t="s">
        <v>483</v>
      </c>
      <c r="C226" s="6">
        <v>3803939119.73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144299539.79</v>
      </c>
      <c r="O226" s="6">
        <v>514565561.74</v>
      </c>
      <c r="P226" s="6">
        <v>3371720280.45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341187296.52</v>
      </c>
      <c r="X226" s="6">
        <v>215977337.88</v>
      </c>
      <c r="Y226" s="9">
        <f t="shared" si="18"/>
        <v>4318504681.47</v>
      </c>
      <c r="Z226" s="9">
        <f t="shared" si="19"/>
        <v>3928884914.85</v>
      </c>
      <c r="AA226" s="9">
        <f t="shared" si="16"/>
        <v>389619766.62</v>
      </c>
      <c r="AB226" s="10">
        <f>C226/(1+0.13)/VLOOKUP(A226,[1]选股结果!$A$2:$AX$3002,3,FALSE)</f>
        <v>0.758888035123504</v>
      </c>
      <c r="AC226" s="10">
        <f>(P226/(1+0.1)+W226)/(VLOOKUP(A226,[1]选股结果!$A$2:$AY$3002,51,FALSE))</f>
        <v>0.808842523823545</v>
      </c>
      <c r="AD226" s="13"/>
      <c r="AE226" s="10">
        <f>AA226/VLOOKUP(A226,[1]选股结果!$A$2:$AX$3002,35,FALSE)</f>
        <v>3.2637425750926</v>
      </c>
      <c r="AF226" s="9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P226/(1+0.13)+W226)</f>
        <v>886424245.114602</v>
      </c>
      <c r="AG226" s="9">
        <f t="shared" si="17"/>
        <v>-496804478.494602</v>
      </c>
      <c r="AH226" s="16">
        <f>AA226-VLOOKUP(A226,[2]选股结果!$A$2:$G$4900,7,FALSE)</f>
        <v>389619766.62</v>
      </c>
    </row>
    <row r="227" spans="1:34">
      <c r="A227" s="5" t="s">
        <v>484</v>
      </c>
      <c r="B227" s="5" t="s">
        <v>485</v>
      </c>
      <c r="C227" s="6">
        <v>7282553754.58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317409775.54</v>
      </c>
      <c r="O227" s="6">
        <v>93120770.36</v>
      </c>
      <c r="P227" s="6">
        <v>6239304864.83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318435110.37</v>
      </c>
      <c r="X227" s="6">
        <v>142333535.93</v>
      </c>
      <c r="Y227" s="9">
        <f t="shared" si="18"/>
        <v>7375674524.94</v>
      </c>
      <c r="Z227" s="9">
        <f t="shared" si="19"/>
        <v>6700073511.13</v>
      </c>
      <c r="AA227" s="9">
        <f t="shared" si="16"/>
        <v>675601013.809999</v>
      </c>
      <c r="AB227" s="10">
        <f>C227/(1+0.13)/VLOOKUP(A227,[1]选股结果!$A$2:$AX$3002,3,FALSE)</f>
        <v>0.588588918086249</v>
      </c>
      <c r="AC227" s="10">
        <f>(P227/(1+0.1)+W227)/(VLOOKUP(A227,[1]选股结果!$A$2:$AY$3002,51,FALSE))</f>
        <v>0.602153466686108</v>
      </c>
      <c r="AD227" s="13"/>
      <c r="AE227" s="10">
        <f>AA227/VLOOKUP(A227,[1]选股结果!$A$2:$AX$3002,35,FALSE)</f>
        <v>0.754748604102817</v>
      </c>
      <c r="AF227" s="9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P227/(1+0.13)+W227)</f>
        <v>4108567251.06195</v>
      </c>
      <c r="AG227" s="9">
        <f t="shared" si="17"/>
        <v>-3432966237.25195</v>
      </c>
      <c r="AH227" s="16">
        <f>AA227-VLOOKUP(A227,[2]选股结果!$A$2:$G$4900,7,FALSE)</f>
        <v>675601013.809999</v>
      </c>
    </row>
    <row r="228" spans="1:34">
      <c r="A228" s="5" t="s">
        <v>486</v>
      </c>
      <c r="B228" s="5" t="s">
        <v>487</v>
      </c>
      <c r="C228" s="6">
        <v>112751742089.33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1599174679.76</v>
      </c>
      <c r="O228" s="6">
        <v>406894768.56</v>
      </c>
      <c r="P228" s="6">
        <v>107874013835.55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1303426441.74</v>
      </c>
      <c r="X228" s="6">
        <v>699345625.72</v>
      </c>
      <c r="Y228" s="9">
        <f t="shared" si="18"/>
        <v>113158636857.89</v>
      </c>
      <c r="Z228" s="9">
        <f t="shared" si="19"/>
        <v>109876785903.01</v>
      </c>
      <c r="AA228" s="9">
        <f t="shared" si="16"/>
        <v>3281850954.87999</v>
      </c>
      <c r="AB228" s="10">
        <f>C228/(1+0.13)/VLOOKUP(A228,[1]选股结果!$A$2:$AX$3002,3,FALSE)</f>
        <v>0.990645851339867</v>
      </c>
      <c r="AC228" s="10">
        <f>(P228/(1+0.1)+W228)/(VLOOKUP(A228,[1]选股结果!$A$2:$AY$3002,51,FALSE))</f>
        <v>1.02972785006217</v>
      </c>
      <c r="AD228" s="13"/>
      <c r="AE228" s="10">
        <f>AA228/VLOOKUP(A228,[1]选股结果!$A$2:$AX$3002,35,FALSE)</f>
        <v>1.25509824348956</v>
      </c>
      <c r="AF228" s="9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P228/(1+0.13)+W228)</f>
        <v>-265238278.818878</v>
      </c>
      <c r="AG228" s="9">
        <f t="shared" si="17"/>
        <v>3547089233.69887</v>
      </c>
      <c r="AH228" s="16">
        <f>AA228-VLOOKUP(A228,[2]选股结果!$A$2:$G$4900,7,FALSE)</f>
        <v>3305398171.24999</v>
      </c>
    </row>
    <row r="229" spans="1:34">
      <c r="A229" s="5" t="s">
        <v>488</v>
      </c>
      <c r="B229" s="5" t="s">
        <v>489</v>
      </c>
      <c r="C229" s="6">
        <v>1535903225.39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156122646.8</v>
      </c>
      <c r="O229" s="6">
        <v>175275358.07</v>
      </c>
      <c r="P229" s="6">
        <v>229946760.03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55407043.48</v>
      </c>
      <c r="X229" s="6">
        <v>63610794.84</v>
      </c>
      <c r="Y229" s="9">
        <f t="shared" si="18"/>
        <v>1711178583.46</v>
      </c>
      <c r="Z229" s="9">
        <f t="shared" si="19"/>
        <v>348964598.35</v>
      </c>
      <c r="AA229" s="9">
        <f t="shared" si="16"/>
        <v>1362213985.11</v>
      </c>
      <c r="AB229" s="10">
        <f>C229/(1+0.13)/VLOOKUP(A229,[1]选股结果!$A$2:$AX$3002,3,FALSE)</f>
        <v>6.31198311570015</v>
      </c>
      <c r="AC229" s="10">
        <f>(P229/(1+0.1)+W229)/(VLOOKUP(A229,[1]选股结果!$A$2:$AY$3002,51,FALSE))</f>
        <v>1.52768288901376</v>
      </c>
      <c r="AD229" s="13"/>
      <c r="AE229" s="10">
        <f>AA229/VLOOKUP(A229,[1]选股结果!$A$2:$AX$3002,35,FALSE)</f>
        <v>16.2324960286928</v>
      </c>
      <c r="AF229" s="9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P229/(1+0.13)+W229)</f>
        <v>-85794747.4811504</v>
      </c>
      <c r="AG229" s="9">
        <f t="shared" si="17"/>
        <v>1448008732.59115</v>
      </c>
      <c r="AH229" s="16">
        <f>AA229-VLOOKUP(A229,[2]选股结果!$A$2:$G$4900,7,FALSE)</f>
        <v>1362219497.36</v>
      </c>
    </row>
    <row r="230" spans="1:34">
      <c r="A230" s="5" t="s">
        <v>490</v>
      </c>
      <c r="B230" s="5" t="s">
        <v>491</v>
      </c>
      <c r="C230" s="6">
        <v>7533266396.89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145938532.26</v>
      </c>
      <c r="O230" s="6">
        <v>441570289.23</v>
      </c>
      <c r="P230" s="6">
        <v>7637946388.21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107389354.83</v>
      </c>
      <c r="X230" s="6">
        <v>253049063.4</v>
      </c>
      <c r="Y230" s="9">
        <f t="shared" si="18"/>
        <v>7974836686.12</v>
      </c>
      <c r="Z230" s="9">
        <f t="shared" si="19"/>
        <v>7998384806.44</v>
      </c>
      <c r="AA230" s="9">
        <f t="shared" si="16"/>
        <v>-23548120.3199987</v>
      </c>
      <c r="AB230" s="10">
        <f>C230/(1+0.13)/VLOOKUP(A230,[1]选股结果!$A$2:$AX$3002,3,FALSE)</f>
        <v>1.0771051702157</v>
      </c>
      <c r="AC230" s="10">
        <f>(P230/(1+0.1)+W230)/(VLOOKUP(A230,[1]选股结果!$A$2:$AY$3002,51,FALSE))</f>
        <v>1.14522666965318</v>
      </c>
      <c r="AD230" s="13"/>
      <c r="AE230" s="10">
        <f>AA230/VLOOKUP(A230,[1]选股结果!$A$2:$AX$3002,35,FALSE)</f>
        <v>-2.78188332761096</v>
      </c>
      <c r="AF230" s="9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P230/(1+0.13)+W230)</f>
        <v>-709794285.236283</v>
      </c>
      <c r="AG230" s="9">
        <f t="shared" si="17"/>
        <v>686246164.916285</v>
      </c>
      <c r="AH230" s="16">
        <f>AA230-VLOOKUP(A230,[2]选股结果!$A$2:$G$4900,7,FALSE)</f>
        <v>-23406864.7199987</v>
      </c>
    </row>
    <row r="231" spans="1:34">
      <c r="A231" s="5" t="s">
        <v>492</v>
      </c>
      <c r="B231" s="5" t="s">
        <v>493</v>
      </c>
      <c r="C231" s="6">
        <v>90112745.71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3792863.64</v>
      </c>
      <c r="O231" s="6">
        <v>1527003.22</v>
      </c>
      <c r="P231" s="6">
        <v>68123263.3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18299413.57</v>
      </c>
      <c r="X231" s="6">
        <v>4310179.65</v>
      </c>
      <c r="Y231" s="9">
        <f t="shared" si="18"/>
        <v>91639748.93</v>
      </c>
      <c r="Z231" s="9">
        <f t="shared" si="19"/>
        <v>90732856.52</v>
      </c>
      <c r="AA231" s="9">
        <f t="shared" si="16"/>
        <v>906892.409999982</v>
      </c>
      <c r="AB231" s="10">
        <f>C231/(1+0.13)/VLOOKUP(A231,[1]选股结果!$A$2:$AX$3002,3,FALSE)</f>
        <v>0.711734253784072</v>
      </c>
      <c r="AC231" s="10">
        <f>(P231/(1+0.1)+W231)/(VLOOKUP(A231,[1]选股结果!$A$2:$AY$3002,51,FALSE))</f>
        <v>0.722022992913812</v>
      </c>
      <c r="AD231" s="13"/>
      <c r="AE231" s="10">
        <f>AA231/VLOOKUP(A231,[1]选股结果!$A$2:$AX$3002,35,FALSE)</f>
        <v>0.607276600595028</v>
      </c>
      <c r="AF231" s="9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P231/(1+0.13)+W231)</f>
        <v>32532376.9931858</v>
      </c>
      <c r="AG231" s="9">
        <f t="shared" si="17"/>
        <v>-31625484.5831859</v>
      </c>
      <c r="AH231" s="16">
        <f>AA231-VLOOKUP(A231,[2]选股结果!$A$2:$G$4900,7,FALSE)</f>
        <v>863342.309999982</v>
      </c>
    </row>
    <row r="232" spans="1:34">
      <c r="A232" s="5" t="s">
        <v>494</v>
      </c>
      <c r="B232" s="5" t="s">
        <v>495</v>
      </c>
      <c r="C232" s="6">
        <v>1020409330.05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127641711.11</v>
      </c>
      <c r="O232" s="6">
        <v>26413644.89</v>
      </c>
      <c r="P232" s="6">
        <v>482453549.56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215001281.41</v>
      </c>
      <c r="X232" s="6">
        <v>21633162.14</v>
      </c>
      <c r="Y232" s="9">
        <f t="shared" si="18"/>
        <v>1046822974.94</v>
      </c>
      <c r="Z232" s="9">
        <f t="shared" si="19"/>
        <v>719087993.11</v>
      </c>
      <c r="AA232" s="9">
        <f t="shared" si="16"/>
        <v>327734981.83</v>
      </c>
      <c r="AB232" s="10">
        <f>C232/(1+0.13)/VLOOKUP(A232,[1]选股结果!$A$2:$AX$3002,3,FALSE)</f>
        <v>0.486743530653915</v>
      </c>
      <c r="AC232" s="10">
        <f>(P232/(1+0.1)+W232)/(VLOOKUP(A232,[1]选股结果!$A$2:$AY$3002,51,FALSE))</f>
        <v>0.394380925968586</v>
      </c>
      <c r="AD232" s="13"/>
      <c r="AE232" s="10">
        <f>AA232/VLOOKUP(A232,[1]选股结果!$A$2:$AX$3002,35,FALSE)</f>
        <v>2.23522169245955</v>
      </c>
      <c r="AF232" s="9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P232/(1+0.13)+W232)</f>
        <v>1015318015.96159</v>
      </c>
      <c r="AG232" s="9">
        <f t="shared" si="17"/>
        <v>-687583034.131593</v>
      </c>
      <c r="AH232" s="16">
        <f>AA232-VLOOKUP(A232,[2]选股结果!$A$2:$G$4900,7,FALSE)</f>
        <v>327734981.83</v>
      </c>
    </row>
    <row r="233" spans="1:34">
      <c r="A233" s="5" t="s">
        <v>496</v>
      </c>
      <c r="B233" s="5" t="s">
        <v>497</v>
      </c>
      <c r="C233" s="6">
        <v>3090030586.25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229805466.16</v>
      </c>
      <c r="O233" s="6">
        <v>244557316.07</v>
      </c>
      <c r="P233" s="6">
        <v>1334771130.51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794629515.1</v>
      </c>
      <c r="X233" s="6">
        <v>284014442.04</v>
      </c>
      <c r="Y233" s="9">
        <f t="shared" si="18"/>
        <v>3334587902.32</v>
      </c>
      <c r="Z233" s="9">
        <f t="shared" si="19"/>
        <v>2413415087.65</v>
      </c>
      <c r="AA233" s="9">
        <f t="shared" si="16"/>
        <v>921172814.67</v>
      </c>
      <c r="AB233" s="10">
        <f>C233/(1+0.13)/VLOOKUP(A233,[1]选股结果!$A$2:$AX$3002,3,FALSE)</f>
        <v>0.691380388053651</v>
      </c>
      <c r="AC233" s="10">
        <f>(P233/(1+0.1)+W233)/(VLOOKUP(A233,[1]选股结果!$A$2:$AY$3002,51,FALSE))</f>
        <v>0.635573946603829</v>
      </c>
      <c r="AD233" s="13"/>
      <c r="AE233" s="10">
        <f>AA233/VLOOKUP(A233,[1]选股结果!$A$2:$AX$3002,35,FALSE)</f>
        <v>1.0945806858702</v>
      </c>
      <c r="AF233" s="9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P233/(1+0.13)+W233)</f>
        <v>1183597198.44814</v>
      </c>
      <c r="AG233" s="9">
        <f t="shared" si="17"/>
        <v>-262424383.778142</v>
      </c>
      <c r="AH233" s="16">
        <f>AA233-VLOOKUP(A233,[2]选股结果!$A$2:$G$4900,7,FALSE)</f>
        <v>975568962.9</v>
      </c>
    </row>
    <row r="234" spans="1:34">
      <c r="A234" s="5" t="s">
        <v>498</v>
      </c>
      <c r="B234" s="5" t="s">
        <v>499</v>
      </c>
      <c r="C234" s="6">
        <v>4062243149.29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34614573.41</v>
      </c>
      <c r="O234" s="6">
        <v>11243186.53</v>
      </c>
      <c r="P234" s="6">
        <v>3990228651.5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116857481.83</v>
      </c>
      <c r="X234" s="6">
        <v>38805586.23</v>
      </c>
      <c r="Y234" s="9">
        <f t="shared" si="18"/>
        <v>4073486335.82</v>
      </c>
      <c r="Z234" s="9">
        <f t="shared" si="19"/>
        <v>4145891719.56</v>
      </c>
      <c r="AA234" s="9">
        <f t="shared" si="16"/>
        <v>-72405383.7399998</v>
      </c>
      <c r="AB234" s="10">
        <f>C234/(1+0.13)/VLOOKUP(A234,[1]选股结果!$A$2:$AX$3002,3,FALSE)</f>
        <v>0.971592130403488</v>
      </c>
      <c r="AC234" s="10">
        <f>(P234/(1+0.1)+W234)/(VLOOKUP(A234,[1]选股结果!$A$2:$AY$3002,51,FALSE))</f>
        <v>1.02951947221602</v>
      </c>
      <c r="AD234" s="13"/>
      <c r="AE234" s="10">
        <f>AA234/VLOOKUP(A234,[1]选股结果!$A$2:$AX$3002,35,FALSE)</f>
        <v>-1.82516484562423</v>
      </c>
      <c r="AF234" s="9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P234/(1+0.13)+W234)</f>
        <v>-11056830.747611</v>
      </c>
      <c r="AG234" s="9">
        <f t="shared" si="17"/>
        <v>-61348552.9923888</v>
      </c>
      <c r="AH234" s="16">
        <f>AA234-VLOOKUP(A234,[2]选股结果!$A$2:$G$4900,7,FALSE)</f>
        <v>-72511998.8999998</v>
      </c>
    </row>
    <row r="235" spans="1:34">
      <c r="A235" s="5" t="s">
        <v>500</v>
      </c>
      <c r="B235" s="5" t="s">
        <v>501</v>
      </c>
      <c r="C235" s="6">
        <v>5398221658.12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95165070.45</v>
      </c>
      <c r="O235" s="6">
        <v>26030227.71</v>
      </c>
      <c r="P235" s="6">
        <v>4841539496.02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247459345.45</v>
      </c>
      <c r="X235" s="6">
        <v>447466078.65</v>
      </c>
      <c r="Y235" s="9">
        <f t="shared" si="18"/>
        <v>5424251885.83</v>
      </c>
      <c r="Z235" s="9">
        <f t="shared" si="19"/>
        <v>5536464920.12</v>
      </c>
      <c r="AA235" s="9">
        <f t="shared" si="16"/>
        <v>-112213034.29</v>
      </c>
      <c r="AB235" s="10">
        <f>C235/(1+0.13)/VLOOKUP(A235,[1]选股结果!$A$2:$AX$3002,3,FALSE)</f>
        <v>0.979079526115443</v>
      </c>
      <c r="AC235" s="10">
        <f>(P235/(1+0.1)+W235)/(VLOOKUP(A235,[1]选股结果!$A$2:$AY$3002,51,FALSE))</f>
        <v>1.02067156873604</v>
      </c>
      <c r="AD235" s="13"/>
      <c r="AE235" s="10">
        <f>AA235/VLOOKUP(A235,[1]选股结果!$A$2:$AX$3002,35,FALSE)</f>
        <v>-0.544521022731612</v>
      </c>
      <c r="AF235" s="9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P235/(1+0.13)+W235)</f>
        <v>22698397.7436266</v>
      </c>
      <c r="AG235" s="9">
        <f t="shared" si="17"/>
        <v>-134911432.033627</v>
      </c>
      <c r="AH235" s="16">
        <f>AA235-VLOOKUP(A235,[2]选股结果!$A$2:$G$4900,7,FALSE)</f>
        <v>-112408906.74</v>
      </c>
    </row>
    <row r="236" spans="1:34">
      <c r="A236" s="5" t="s">
        <v>502</v>
      </c>
      <c r="B236" s="5" t="s">
        <v>503</v>
      </c>
      <c r="C236" s="6">
        <v>3424658109.2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278869483.06</v>
      </c>
      <c r="O236" s="6">
        <v>227743445.49</v>
      </c>
      <c r="P236" s="6">
        <v>2206223397.61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417907902.11</v>
      </c>
      <c r="X236" s="6">
        <v>469886154.69</v>
      </c>
      <c r="Y236" s="9">
        <f t="shared" si="18"/>
        <v>3652401554.69</v>
      </c>
      <c r="Z236" s="9">
        <f t="shared" si="19"/>
        <v>3094017454.41</v>
      </c>
      <c r="AA236" s="9">
        <f t="shared" si="16"/>
        <v>558384100.279999</v>
      </c>
      <c r="AB236" s="10">
        <f>C236/(1+0.13)/VLOOKUP(A236,[1]选股结果!$A$2:$AX$3002,3,FALSE)</f>
        <v>0.82816855199019</v>
      </c>
      <c r="AC236" s="10">
        <f>(P236/(1+0.1)+W236)/(VLOOKUP(A236,[1]选股结果!$A$2:$AY$3002,51,FALSE))</f>
        <v>0.823961661076759</v>
      </c>
      <c r="AD236" s="13"/>
      <c r="AE236" s="10">
        <f>AA236/VLOOKUP(A236,[1]选股结果!$A$2:$AX$3002,35,FALSE)</f>
        <v>0.904929994743711</v>
      </c>
      <c r="AF236" s="9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P236/(1+0.13)+W236)</f>
        <v>571039177.489469</v>
      </c>
      <c r="AG236" s="9">
        <f t="shared" si="17"/>
        <v>-12655077.20947</v>
      </c>
      <c r="AH236" s="16">
        <f>AA236-VLOOKUP(A236,[2]选股结果!$A$2:$G$4900,7,FALSE)</f>
        <v>557581779.139999</v>
      </c>
    </row>
    <row r="237" spans="1:34">
      <c r="A237" s="5" t="s">
        <v>504</v>
      </c>
      <c r="B237" s="5" t="s">
        <v>505</v>
      </c>
      <c r="C237" s="6">
        <v>131532944183.95</v>
      </c>
      <c r="D237" s="6">
        <v>-55002491.46</v>
      </c>
      <c r="E237" s="6">
        <v>0</v>
      </c>
      <c r="F237" s="6">
        <v>600000000</v>
      </c>
      <c r="G237" s="6">
        <v>0</v>
      </c>
      <c r="H237" s="6">
        <v>0</v>
      </c>
      <c r="I237" s="6">
        <v>0</v>
      </c>
      <c r="J237" s="6">
        <v>867061388.46</v>
      </c>
      <c r="K237" s="6">
        <v>0</v>
      </c>
      <c r="L237" s="6">
        <v>253500000</v>
      </c>
      <c r="M237" s="6">
        <v>0</v>
      </c>
      <c r="N237" s="6">
        <v>6296130046.48</v>
      </c>
      <c r="O237" s="6">
        <v>2880514480.59</v>
      </c>
      <c r="P237" s="6">
        <v>104835330817.97</v>
      </c>
      <c r="Q237" s="6">
        <v>-184763349.46</v>
      </c>
      <c r="R237" s="6">
        <v>-473992486.28</v>
      </c>
      <c r="S237" s="6">
        <v>0</v>
      </c>
      <c r="T237" s="6">
        <v>0</v>
      </c>
      <c r="U237" s="6">
        <v>521656929.19</v>
      </c>
      <c r="V237" s="6">
        <v>0</v>
      </c>
      <c r="W237" s="6">
        <v>7326186002.81</v>
      </c>
      <c r="X237" s="6">
        <v>13138182828.88</v>
      </c>
      <c r="Y237" s="9">
        <f t="shared" si="18"/>
        <v>136079017561.54</v>
      </c>
      <c r="Z237" s="9">
        <f t="shared" si="19"/>
        <v>125162600743.11</v>
      </c>
      <c r="AA237" s="9">
        <f t="shared" si="16"/>
        <v>10916416818.43</v>
      </c>
      <c r="AB237" s="10">
        <f>C237/(1+0.13)/VLOOKUP(A237,[1]选股结果!$A$2:$AX$3002,3,FALSE)</f>
        <v>0.842661921690373</v>
      </c>
      <c r="AC237" s="10">
        <f>(P237/(1+0.1)+W237)/(VLOOKUP(A237,[1]选股结果!$A$2:$AY$3002,51,FALSE))</f>
        <v>0.833902236800165</v>
      </c>
      <c r="AD237" s="13"/>
      <c r="AE237" s="10">
        <f>AA237/VLOOKUP(A237,[1]选股结果!$A$2:$AX$3002,35,FALSE)</f>
        <v>0.766731633934804</v>
      </c>
      <c r="AF237" s="9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P237/(1+0.13)+W237)</f>
        <v>22972403459.0787</v>
      </c>
      <c r="AG237" s="9">
        <f t="shared" si="17"/>
        <v>-12055986640.6487</v>
      </c>
      <c r="AH237" s="16">
        <f>AA237-VLOOKUP(A237,[2]选股结果!$A$2:$G$4900,7,FALSE)</f>
        <v>10918124647.09</v>
      </c>
    </row>
    <row r="238" spans="1:34">
      <c r="A238" s="5" t="s">
        <v>506</v>
      </c>
      <c r="B238" s="5" t="s">
        <v>507</v>
      </c>
      <c r="C238" s="6">
        <v>13317337511.1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144477944.87</v>
      </c>
      <c r="O238" s="6">
        <v>976346747.3</v>
      </c>
      <c r="P238" s="6">
        <v>12791746050.68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182102469.37</v>
      </c>
      <c r="X238" s="6">
        <v>860342238.07</v>
      </c>
      <c r="Y238" s="9">
        <f t="shared" si="18"/>
        <v>14293684258.4</v>
      </c>
      <c r="Z238" s="9">
        <f t="shared" si="19"/>
        <v>13834190758.12</v>
      </c>
      <c r="AA238" s="9">
        <f t="shared" si="16"/>
        <v>459493500.279999</v>
      </c>
      <c r="AB238" s="10">
        <f>C238/(1+0.13)/VLOOKUP(A238,[1]选股结果!$A$2:$AX$3002,3,FALSE)</f>
        <v>0.858181816248868</v>
      </c>
      <c r="AC238" s="10">
        <f>(P238/(1+0.1)+W238)/(VLOOKUP(A238,[1]选股结果!$A$2:$AY$3002,51,FALSE))</f>
        <v>0.877390376804075</v>
      </c>
      <c r="AD238" s="13"/>
      <c r="AE238" s="10">
        <f>AA238/VLOOKUP(A238,[1]选股结果!$A$2:$AX$3002,35,FALSE)</f>
        <v>-44.8411645887029</v>
      </c>
      <c r="AF238" s="9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P238/(1+0.13)+W238)</f>
        <v>1959236321.66062</v>
      </c>
      <c r="AG238" s="9">
        <f t="shared" si="17"/>
        <v>-1499742821.38062</v>
      </c>
      <c r="AH238" s="16">
        <f>AA238-VLOOKUP(A238,[2]选股结果!$A$2:$G$4900,7,FALSE)</f>
        <v>459449886.969999</v>
      </c>
    </row>
    <row r="239" spans="1:34">
      <c r="A239" s="5" t="s">
        <v>508</v>
      </c>
      <c r="B239" s="5" t="s">
        <v>509</v>
      </c>
      <c r="C239" s="6">
        <v>1745245809.15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176920655.35</v>
      </c>
      <c r="O239" s="6">
        <v>18988445.38</v>
      </c>
      <c r="P239" s="6">
        <v>802526639.58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327446774.42</v>
      </c>
      <c r="X239" s="6">
        <v>63634903.72</v>
      </c>
      <c r="Y239" s="9">
        <f t="shared" si="18"/>
        <v>1764234254.53</v>
      </c>
      <c r="Z239" s="9">
        <f t="shared" si="19"/>
        <v>1193608317.72</v>
      </c>
      <c r="AA239" s="9">
        <f t="shared" si="16"/>
        <v>570625936.81</v>
      </c>
      <c r="AB239" s="10">
        <f>C239/(1+0.13)/VLOOKUP(A239,[1]选股结果!$A$2:$AX$3002,3,FALSE)</f>
        <v>1.02848936348013</v>
      </c>
      <c r="AC239" s="10">
        <f>(P239/(1+0.1)+W239)/(VLOOKUP(A239,[1]选股结果!$A$2:$AY$3002,51,FALSE))</f>
        <v>0.925443997151431</v>
      </c>
      <c r="AD239" s="13"/>
      <c r="AE239" s="10">
        <f>AA239/VLOOKUP(A239,[1]选股结果!$A$2:$AX$3002,35,FALSE)</f>
        <v>1.48487177057715</v>
      </c>
      <c r="AF239" s="9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P239/(1+0.13)+W239)</f>
        <v>104524903.41</v>
      </c>
      <c r="AG239" s="9">
        <f t="shared" si="17"/>
        <v>466101033.4</v>
      </c>
      <c r="AH239" s="16">
        <f>AA239-VLOOKUP(A239,[2]选股结果!$A$2:$G$4900,7,FALSE)</f>
        <v>570625936.81</v>
      </c>
    </row>
    <row r="240" spans="1:34">
      <c r="A240" s="5" t="s">
        <v>510</v>
      </c>
      <c r="B240" s="5" t="s">
        <v>511</v>
      </c>
      <c r="C240" s="6">
        <v>77841487404.79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4889663195.4</v>
      </c>
      <c r="O240" s="6">
        <v>30251420131.79</v>
      </c>
      <c r="P240" s="6">
        <v>53244552937.9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5205052808.87</v>
      </c>
      <c r="X240" s="6">
        <v>37338452243.88</v>
      </c>
      <c r="Y240" s="9">
        <f t="shared" si="18"/>
        <v>108092907536.58</v>
      </c>
      <c r="Z240" s="9">
        <f t="shared" si="19"/>
        <v>95788057990.65</v>
      </c>
      <c r="AA240" s="9">
        <f t="shared" si="16"/>
        <v>12304849545.93</v>
      </c>
      <c r="AB240" s="10">
        <f>C240/(1+0.13)/VLOOKUP(A240,[1]选股结果!$A$2:$AX$3002,3,FALSE)</f>
        <v>1.08169965388789</v>
      </c>
      <c r="AC240" s="10">
        <f>(P240/(1+0.1)+W240)/(VLOOKUP(A240,[1]选股结果!$A$2:$AY$3002,51,FALSE))</f>
        <v>0.937662829617299</v>
      </c>
      <c r="AD240" s="13"/>
      <c r="AE240" s="10">
        <f>AA240/VLOOKUP(A240,[1]选股结果!$A$2:$AX$3002,35,FALSE)</f>
        <v>2.09826601970328</v>
      </c>
      <c r="AF240" s="9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P240/(1+0.13)+W240)</f>
        <v>4849081636.64831</v>
      </c>
      <c r="AG240" s="9">
        <f t="shared" si="17"/>
        <v>7455767909.28169</v>
      </c>
      <c r="AH240" s="16">
        <f>AA240-VLOOKUP(A240,[2]选股结果!$A$2:$G$4900,7,FALSE)</f>
        <v>12304242673.27</v>
      </c>
    </row>
    <row r="241" spans="1:34">
      <c r="A241" s="5" t="s">
        <v>512</v>
      </c>
      <c r="B241" s="5" t="s">
        <v>513</v>
      </c>
      <c r="C241" s="6">
        <v>6109097263.84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261192442.88</v>
      </c>
      <c r="O241" s="6">
        <v>213796713.42</v>
      </c>
      <c r="P241" s="6">
        <v>4253934253.86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1093382589.1</v>
      </c>
      <c r="X241" s="6">
        <v>448593322.52</v>
      </c>
      <c r="Y241" s="9">
        <f t="shared" si="18"/>
        <v>6322893977.26</v>
      </c>
      <c r="Z241" s="9">
        <f t="shared" si="19"/>
        <v>5795910165.48</v>
      </c>
      <c r="AA241" s="9">
        <f t="shared" si="16"/>
        <v>526983811.780001</v>
      </c>
      <c r="AB241" s="10">
        <f>C241/(1+0.13)/VLOOKUP(A241,[1]选股结果!$A$2:$AX$3002,3,FALSE)</f>
        <v>0.557950012773892</v>
      </c>
      <c r="AC241" s="10">
        <f>(P241/(1+0.1)+W241)/(VLOOKUP(A241,[1]选股结果!$A$2:$AY$3002,51,FALSE))</f>
        <v>0.550440655601868</v>
      </c>
      <c r="AD241" s="13"/>
      <c r="AE241" s="10">
        <f>AA241/VLOOKUP(A241,[1]选股结果!$A$2:$AX$3002,35,FALSE)</f>
        <v>1.17512838376448</v>
      </c>
      <c r="AF241" s="9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P241/(1+0.13)+W241)</f>
        <v>4154118076.81328</v>
      </c>
      <c r="AG241" s="9">
        <f t="shared" si="17"/>
        <v>-3627134265.03327</v>
      </c>
      <c r="AH241" s="16">
        <f>AA241-VLOOKUP(A241,[2]选股结果!$A$2:$G$4900,7,FALSE)</f>
        <v>525659635.960001</v>
      </c>
    </row>
    <row r="242" spans="1:34">
      <c r="A242" s="5" t="s">
        <v>514</v>
      </c>
      <c r="B242" s="5" t="s">
        <v>515</v>
      </c>
      <c r="C242" s="6">
        <v>1222507555.66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81191194.8</v>
      </c>
      <c r="O242" s="6">
        <v>47055443.52</v>
      </c>
      <c r="P242" s="6">
        <v>800743228.54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158944369.77</v>
      </c>
      <c r="X242" s="6">
        <v>47104249.59</v>
      </c>
      <c r="Y242" s="9">
        <f t="shared" si="18"/>
        <v>1269562999.18</v>
      </c>
      <c r="Z242" s="9">
        <f t="shared" si="19"/>
        <v>1006791847.9</v>
      </c>
      <c r="AA242" s="9">
        <f t="shared" si="16"/>
        <v>262771151.28</v>
      </c>
      <c r="AB242" s="10">
        <f>C242/(1+0.13)/VLOOKUP(A242,[1]选股结果!$A$2:$AX$3002,3,FALSE)</f>
        <v>0.91709366845077</v>
      </c>
      <c r="AC242" s="10">
        <f>(P242/(1+0.1)+W242)/(VLOOKUP(A242,[1]选股结果!$A$2:$AY$3002,51,FALSE))</f>
        <v>0.860559531829027</v>
      </c>
      <c r="AD242" s="13"/>
      <c r="AE242" s="10">
        <f>AA242/VLOOKUP(A242,[1]选股结果!$A$2:$AX$3002,35,FALSE)</f>
        <v>2.56057932038952</v>
      </c>
      <c r="AF242" s="9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P242/(1+0.13)+W242)</f>
        <v>163033427.088407</v>
      </c>
      <c r="AG242" s="9">
        <f t="shared" si="17"/>
        <v>99737724.191593</v>
      </c>
      <c r="AH242" s="16">
        <f>AA242-VLOOKUP(A242,[2]选股结果!$A$2:$G$4900,7,FALSE)</f>
        <v>343896652.09</v>
      </c>
    </row>
    <row r="243" spans="1:34">
      <c r="A243" s="5" t="s">
        <v>516</v>
      </c>
      <c r="B243" s="5" t="s">
        <v>517</v>
      </c>
      <c r="C243" s="6">
        <v>7934878263.31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891483038.36</v>
      </c>
      <c r="O243" s="6">
        <v>223876073.35</v>
      </c>
      <c r="P243" s="6">
        <v>1635393412.62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1522659948.68</v>
      </c>
      <c r="X243" s="6">
        <v>2377531813.45</v>
      </c>
      <c r="Y243" s="9">
        <f t="shared" si="18"/>
        <v>8158754336.66</v>
      </c>
      <c r="Z243" s="9">
        <f t="shared" si="19"/>
        <v>5535585174.75</v>
      </c>
      <c r="AA243" s="9">
        <f t="shared" si="16"/>
        <v>2623169161.91</v>
      </c>
      <c r="AB243" s="10">
        <f>C243/(1+0.13)/VLOOKUP(A243,[1]选股结果!$A$2:$AX$3002,3,FALSE)</f>
        <v>0.852338976032508</v>
      </c>
      <c r="AC243" s="10">
        <f>(P243/(1+0.1)+W243)/(VLOOKUP(A243,[1]选股结果!$A$2:$AY$3002,51,FALSE))</f>
        <v>0.693772944585054</v>
      </c>
      <c r="AD243" s="13"/>
      <c r="AE243" s="10">
        <f>AA243/VLOOKUP(A243,[1]选股结果!$A$2:$AX$3002,35,FALSE)</f>
        <v>0.80192244162034</v>
      </c>
      <c r="AF243" s="9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P243/(1+0.13)+W243)</f>
        <v>1367792603.80168</v>
      </c>
      <c r="AG243" s="9">
        <f t="shared" si="17"/>
        <v>1255376558.10832</v>
      </c>
      <c r="AH243" s="16">
        <f>AA243-VLOOKUP(A243,[2]选股结果!$A$2:$G$4900,7,FALSE)</f>
        <v>2623572785.58</v>
      </c>
    </row>
    <row r="244" spans="1:34">
      <c r="A244" s="5" t="s">
        <v>518</v>
      </c>
      <c r="B244" s="5" t="s">
        <v>519</v>
      </c>
      <c r="C244" s="6">
        <v>384532783.67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10196910.11</v>
      </c>
      <c r="O244" s="6">
        <v>20940478.82</v>
      </c>
      <c r="P244" s="6">
        <v>134374945.56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38285466.48</v>
      </c>
      <c r="X244" s="6">
        <v>33011924.15</v>
      </c>
      <c r="Y244" s="9">
        <f t="shared" si="18"/>
        <v>405473262.49</v>
      </c>
      <c r="Z244" s="9">
        <f t="shared" si="19"/>
        <v>205672336.19</v>
      </c>
      <c r="AA244" s="9">
        <f t="shared" si="16"/>
        <v>199800926.3</v>
      </c>
      <c r="AB244" s="10">
        <f>C244/(1+0.13)/VLOOKUP(A244,[1]选股结果!$A$2:$AX$3002,3,FALSE)</f>
        <v>0.86515109689219</v>
      </c>
      <c r="AC244" s="10">
        <f>(P244/(1+0.1)+W244)/(VLOOKUP(A244,[1]选股结果!$A$2:$AY$3002,51,FALSE))</f>
        <v>0.535557878398459</v>
      </c>
      <c r="AD244" s="13"/>
      <c r="AE244" s="10">
        <f>AA244/VLOOKUP(A244,[1]选股结果!$A$2:$AX$3002,35,FALSE)</f>
        <v>2.29365309377108</v>
      </c>
      <c r="AF244" s="9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P244/(1+0.13)+W244)</f>
        <v>142382533.843451</v>
      </c>
      <c r="AG244" s="9">
        <f t="shared" si="17"/>
        <v>57418392.4565487</v>
      </c>
      <c r="AH244" s="16">
        <f>AA244-VLOOKUP(A244,[2]选股结果!$A$2:$G$4900,7,FALSE)</f>
        <v>207374377.41</v>
      </c>
    </row>
    <row r="245" spans="1:34">
      <c r="A245" s="5" t="s">
        <v>520</v>
      </c>
      <c r="B245" s="5" t="s">
        <v>521</v>
      </c>
      <c r="C245" s="6">
        <v>1310324194.73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4654689.43</v>
      </c>
      <c r="O245" s="6">
        <v>152672655.84</v>
      </c>
      <c r="P245" s="6">
        <v>585326230.91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582756637.91</v>
      </c>
      <c r="X245" s="6">
        <v>308412137.51</v>
      </c>
      <c r="Y245" s="9">
        <f t="shared" si="18"/>
        <v>1462996850.57</v>
      </c>
      <c r="Z245" s="9">
        <f t="shared" si="19"/>
        <v>1476495006.33</v>
      </c>
      <c r="AA245" s="9">
        <f t="shared" si="16"/>
        <v>-13498155.76</v>
      </c>
      <c r="AB245" s="10">
        <f>C245/(1+0.13)/VLOOKUP(A245,[1]选股结果!$A$2:$AX$3002,3,FALSE)</f>
        <v>0.772620851549171</v>
      </c>
      <c r="AC245" s="10">
        <f>(P245/(1+0.1)+W245)/(VLOOKUP(A245,[1]选股结果!$A$2:$AY$3002,51,FALSE))</f>
        <v>0.664360376018072</v>
      </c>
      <c r="AD245" s="13"/>
      <c r="AE245" s="10">
        <f>AA245/VLOOKUP(A245,[1]选股结果!$A$2:$AX$3002,35,FALSE)</f>
        <v>0.068364156418587</v>
      </c>
      <c r="AF245" s="9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P245/(1+0.13)+W245)</f>
        <v>577367959.495398</v>
      </c>
      <c r="AG245" s="9">
        <f t="shared" si="17"/>
        <v>-590866115.255398</v>
      </c>
      <c r="AH245" s="16">
        <f>AA245-VLOOKUP(A245,[2]选股结果!$A$2:$G$4900,7,FALSE)</f>
        <v>1238420.72</v>
      </c>
    </row>
    <row r="246" spans="1:34">
      <c r="A246" s="5" t="s">
        <v>522</v>
      </c>
      <c r="B246" s="5" t="s">
        <v>523</v>
      </c>
      <c r="C246" s="6">
        <v>4419687499.76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3762848738.72</v>
      </c>
      <c r="K246" s="6">
        <v>600000000</v>
      </c>
      <c r="L246" s="6">
        <v>9595214.69</v>
      </c>
      <c r="M246" s="6">
        <v>0</v>
      </c>
      <c r="N246" s="6">
        <v>1921092448.67</v>
      </c>
      <c r="O246" s="6">
        <v>1834157549.02</v>
      </c>
      <c r="P246" s="6">
        <v>3829423030.78</v>
      </c>
      <c r="Q246" s="6">
        <v>0</v>
      </c>
      <c r="R246" s="6">
        <v>0</v>
      </c>
      <c r="S246" s="6">
        <v>0</v>
      </c>
      <c r="T246" s="6">
        <v>0</v>
      </c>
      <c r="U246" s="6">
        <v>5870724.34</v>
      </c>
      <c r="V246" s="6">
        <v>0</v>
      </c>
      <c r="W246" s="6">
        <v>3089162263.52</v>
      </c>
      <c r="X246" s="6">
        <v>1067438631.78</v>
      </c>
      <c r="Y246" s="9">
        <f t="shared" si="18"/>
        <v>10626289002.19</v>
      </c>
      <c r="Z246" s="9">
        <f t="shared" si="19"/>
        <v>7991894650.42</v>
      </c>
      <c r="AA246" s="9">
        <f t="shared" si="16"/>
        <v>2634394351.77</v>
      </c>
      <c r="AB246" s="10">
        <f>C246/(1+0.13)/VLOOKUP(A246,[1]选股结果!$A$2:$AX$3002,3,FALSE)</f>
        <v>0.728290559496124</v>
      </c>
      <c r="AC246" s="10">
        <f>(P246/(1+0.1)+W246)/(VLOOKUP(A246,[1]选股结果!$A$2:$AY$3002,51,FALSE))</f>
        <v>0.865866244645814</v>
      </c>
      <c r="AD246" s="13"/>
      <c r="AE246" s="10">
        <f>AA246/VLOOKUP(A246,[1]选股结果!$A$2:$AX$3002,35,FALSE)</f>
        <v>-1.02936161587533</v>
      </c>
      <c r="AF246" s="9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P246/(1+0.13)+W246)</f>
        <v>1110271382.14664</v>
      </c>
      <c r="AG246" s="9">
        <f t="shared" si="17"/>
        <v>1524122969.62336</v>
      </c>
      <c r="AH246" s="16">
        <f>AA246-VLOOKUP(A246,[2]选股结果!$A$2:$G$4900,7,FALSE)</f>
        <v>2633029193.82</v>
      </c>
    </row>
    <row r="247" spans="1:34">
      <c r="A247" s="5" t="s">
        <v>524</v>
      </c>
      <c r="B247" s="5" t="s">
        <v>525</v>
      </c>
      <c r="C247" s="6">
        <v>4348777176.1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391089834.39</v>
      </c>
      <c r="O247" s="6">
        <v>1005118067.12</v>
      </c>
      <c r="P247" s="6">
        <v>2286703605.98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366698928.47</v>
      </c>
      <c r="X247" s="6">
        <v>1083446898.81</v>
      </c>
      <c r="Y247" s="9">
        <f t="shared" si="18"/>
        <v>5353895243.22</v>
      </c>
      <c r="Z247" s="9">
        <f t="shared" si="19"/>
        <v>3736849433.26</v>
      </c>
      <c r="AA247" s="9">
        <f t="shared" si="16"/>
        <v>1617045809.96</v>
      </c>
      <c r="AB247" s="10">
        <f>C247/(1+0.13)/VLOOKUP(A247,[1]选股结果!$A$2:$AX$3002,3,FALSE)</f>
        <v>1.99413964688265</v>
      </c>
      <c r="AC247" s="10">
        <f>(P247/(1+0.1)+W247)/(VLOOKUP(A247,[1]选股结果!$A$2:$AY$3002,51,FALSE))</f>
        <v>0.95830022869041</v>
      </c>
      <c r="AD247" s="13"/>
      <c r="AE247" s="10">
        <f>AA247/VLOOKUP(A247,[1]选股结果!$A$2:$AX$3002,35,FALSE)</f>
        <v>-2.15855821293682</v>
      </c>
      <c r="AF247" s="9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P247/(1+0.13)+W247)</f>
        <v>161605077.673186</v>
      </c>
      <c r="AG247" s="9">
        <f t="shared" si="17"/>
        <v>1455440732.28681</v>
      </c>
      <c r="AH247" s="16">
        <f>AA247-VLOOKUP(A247,[2]选股结果!$A$2:$G$4900,7,FALSE)</f>
        <v>1616982910.13</v>
      </c>
    </row>
    <row r="248" spans="1:34">
      <c r="A248" s="5" t="s">
        <v>526</v>
      </c>
      <c r="B248" s="5" t="s">
        <v>527</v>
      </c>
      <c r="C248" s="6">
        <v>70051917.49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68268010.45</v>
      </c>
      <c r="O248" s="6">
        <v>678591593.01</v>
      </c>
      <c r="P248" s="6">
        <v>136781817.14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22094586.31</v>
      </c>
      <c r="X248" s="6">
        <v>29127847.39</v>
      </c>
      <c r="Y248" s="9">
        <f t="shared" si="18"/>
        <v>748643510.5</v>
      </c>
      <c r="Z248" s="9">
        <f t="shared" si="19"/>
        <v>188004250.84</v>
      </c>
      <c r="AA248" s="9">
        <f t="shared" si="16"/>
        <v>560639259.66</v>
      </c>
      <c r="AB248" s="10">
        <f>C248/(1+0.13)/VLOOKUP(A248,[1]选股结果!$A$2:$AX$3002,3,FALSE)</f>
        <v>1.20623657894392</v>
      </c>
      <c r="AC248" s="10">
        <f>(P248/(1+0.1)+W248)/(VLOOKUP(A248,[1]选股结果!$A$2:$AY$3002,51,FALSE))</f>
        <v>1.59085871152708</v>
      </c>
      <c r="AD248" s="13"/>
      <c r="AE248" s="10">
        <f>AA248/VLOOKUP(A248,[1]选股结果!$A$2:$AX$3002,35,FALSE)</f>
        <v>-10.5089790997066</v>
      </c>
      <c r="AF248" s="9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P248/(1+0.13)+W248)</f>
        <v>-51088463.1261062</v>
      </c>
      <c r="AG248" s="9">
        <f t="shared" si="17"/>
        <v>611727722.786106</v>
      </c>
      <c r="AH248" s="16">
        <f>AA248-VLOOKUP(A248,[2]选股结果!$A$2:$G$4900,7,FALSE)</f>
        <v>560639259.66</v>
      </c>
    </row>
    <row r="249" spans="1:34">
      <c r="A249" s="5" t="s">
        <v>528</v>
      </c>
      <c r="B249" s="5" t="s">
        <v>529</v>
      </c>
      <c r="C249" s="6">
        <v>64617508166.83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6836340958.82</v>
      </c>
      <c r="O249" s="6">
        <v>35867770049.71</v>
      </c>
      <c r="P249" s="6">
        <v>37428017857.14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3872409955.05</v>
      </c>
      <c r="X249" s="6">
        <v>31559681406.19</v>
      </c>
      <c r="Y249" s="9">
        <f t="shared" si="18"/>
        <v>100485278216.54</v>
      </c>
      <c r="Z249" s="9">
        <f t="shared" si="19"/>
        <v>72860109218.38</v>
      </c>
      <c r="AA249" s="9">
        <f t="shared" si="16"/>
        <v>27625168998.16</v>
      </c>
      <c r="AB249" s="10">
        <f>C249/(1+0.13)/VLOOKUP(A249,[1]选股结果!$A$2:$AX$3002,3,FALSE)</f>
        <v>1.38349261712469</v>
      </c>
      <c r="AC249" s="10">
        <f>(P249/(1+0.1)+W249)/(VLOOKUP(A249,[1]选股结果!$A$2:$AY$3002,51,FALSE))</f>
        <v>0.977809472650077</v>
      </c>
      <c r="AD249" s="13"/>
      <c r="AE249" s="10">
        <f>AA249/VLOOKUP(A249,[1]选股结果!$A$2:$AX$3002,35,FALSE)</f>
        <v>9.01371828355407</v>
      </c>
      <c r="AF249" s="9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P249/(1+0.13)+W249)</f>
        <v>1763390207.09593</v>
      </c>
      <c r="AG249" s="9">
        <f t="shared" si="17"/>
        <v>25861778791.0641</v>
      </c>
      <c r="AH249" s="16">
        <f>AA249-VLOOKUP(A249,[2]选股结果!$A$2:$G$4900,7,FALSE)</f>
        <v>27625345904.85</v>
      </c>
    </row>
    <row r="250" spans="1:34">
      <c r="A250" s="5" t="s">
        <v>530</v>
      </c>
      <c r="B250" s="5" t="s">
        <v>531</v>
      </c>
      <c r="C250" s="6">
        <v>5930145058.53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1159781442.16</v>
      </c>
      <c r="O250" s="6">
        <v>173631928.45</v>
      </c>
      <c r="P250" s="6">
        <v>3110308115.58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196841395.16</v>
      </c>
      <c r="X250" s="6">
        <v>171644037.91</v>
      </c>
      <c r="Y250" s="9">
        <f t="shared" si="18"/>
        <v>6103776986.98</v>
      </c>
      <c r="Z250" s="9">
        <f t="shared" si="19"/>
        <v>3478793548.65</v>
      </c>
      <c r="AA250" s="9">
        <f t="shared" si="16"/>
        <v>2624983438.33</v>
      </c>
      <c r="AB250" s="10">
        <f>C250/(1+0.13)/VLOOKUP(A250,[1]选股结果!$A$2:$AX$3002,3,FALSE)</f>
        <v>0.922074848161149</v>
      </c>
      <c r="AC250" s="10">
        <f>(P250/(1+0.1)+W250)/(VLOOKUP(A250,[1]选股结果!$A$2:$AY$3002,51,FALSE))</f>
        <v>0.825667424549363</v>
      </c>
      <c r="AD250" s="13"/>
      <c r="AE250" s="10">
        <f>AA250/VLOOKUP(A250,[1]选股结果!$A$2:$AX$3002,35,FALSE)</f>
        <v>1.69688390668903</v>
      </c>
      <c r="AF250" s="9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P250/(1+0.13)+W250)</f>
        <v>713642603.814601</v>
      </c>
      <c r="AG250" s="9">
        <f t="shared" si="17"/>
        <v>1911340834.5154</v>
      </c>
      <c r="AH250" s="16">
        <f>AA250-VLOOKUP(A250,[2]选股结果!$A$2:$G$4900,7,FALSE)</f>
        <v>2638218842.79</v>
      </c>
    </row>
    <row r="251" spans="1:34">
      <c r="A251" s="5" t="s">
        <v>532</v>
      </c>
      <c r="B251" s="5" t="s">
        <v>533</v>
      </c>
      <c r="C251" s="6">
        <v>5157738516.56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129441968.89</v>
      </c>
      <c r="K251" s="6">
        <v>0</v>
      </c>
      <c r="L251" s="6">
        <v>0</v>
      </c>
      <c r="M251" s="6">
        <v>0</v>
      </c>
      <c r="N251" s="6">
        <v>24421629.45</v>
      </c>
      <c r="O251" s="6">
        <v>391952403.77</v>
      </c>
      <c r="P251" s="6">
        <v>4662244775.87</v>
      </c>
      <c r="Q251" s="6">
        <v>152227558.39</v>
      </c>
      <c r="R251" s="6">
        <v>0</v>
      </c>
      <c r="S251" s="6">
        <v>0</v>
      </c>
      <c r="T251" s="6">
        <v>0</v>
      </c>
      <c r="U251" s="6">
        <v>45259500.82</v>
      </c>
      <c r="V251" s="6">
        <v>0</v>
      </c>
      <c r="W251" s="6">
        <v>257769031.51</v>
      </c>
      <c r="X251" s="6">
        <v>565986513.61</v>
      </c>
      <c r="Y251" s="9">
        <f t="shared" si="18"/>
        <v>5679132889.22</v>
      </c>
      <c r="Z251" s="9">
        <f t="shared" si="19"/>
        <v>5683487380.2</v>
      </c>
      <c r="AA251" s="9">
        <f t="shared" si="16"/>
        <v>-4354490.97999859</v>
      </c>
      <c r="AB251" s="10">
        <f>C251/(1+0.13)/VLOOKUP(A251,[1]选股结果!$A$2:$AX$3002,3,FALSE)</f>
        <v>0.957465234074293</v>
      </c>
      <c r="AC251" s="10">
        <f>(P251/(1+0.1)+W251)/(VLOOKUP(A251,[1]选股结果!$A$2:$AY$3002,51,FALSE))</f>
        <v>0.954493395286725</v>
      </c>
      <c r="AD251" s="13"/>
      <c r="AE251" s="10">
        <f>AA251/VLOOKUP(A251,[1]选股结果!$A$2:$AX$3002,35,FALSE)</f>
        <v>-0.0437935132996663</v>
      </c>
      <c r="AF251" s="9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P251/(1+0.13)+W251)</f>
        <v>326884407.401682</v>
      </c>
      <c r="AG251" s="9">
        <f t="shared" si="17"/>
        <v>-331238898.38168</v>
      </c>
      <c r="AH251" s="16">
        <f>AA251-VLOOKUP(A251,[2]选股结果!$A$2:$G$4900,7,FALSE)</f>
        <v>-2934447.50999859</v>
      </c>
    </row>
    <row r="252" spans="1:34">
      <c r="A252" s="5" t="s">
        <v>534</v>
      </c>
      <c r="B252" s="5" t="s">
        <v>535</v>
      </c>
      <c r="C252" s="6">
        <v>522500839.47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35479421.33</v>
      </c>
      <c r="O252" s="6">
        <v>3728975.97</v>
      </c>
      <c r="P252" s="6">
        <v>318042248.9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95149338.34</v>
      </c>
      <c r="X252" s="6">
        <v>33034673.02</v>
      </c>
      <c r="Y252" s="9">
        <f t="shared" si="18"/>
        <v>526229815.44</v>
      </c>
      <c r="Z252" s="9">
        <f t="shared" si="19"/>
        <v>446226260.26</v>
      </c>
      <c r="AA252" s="9">
        <f t="shared" si="16"/>
        <v>80003555.1800001</v>
      </c>
      <c r="AB252" s="10">
        <f>C252/(1+0.13)/VLOOKUP(A252,[1]选股结果!$A$2:$AX$3002,3,FALSE)</f>
        <v>0.612638520643703</v>
      </c>
      <c r="AC252" s="10">
        <f>(P252/(1+0.1)+W252)/(VLOOKUP(A252,[1]选股结果!$A$2:$AY$3002,51,FALSE))</f>
        <v>0.649369256056773</v>
      </c>
      <c r="AD252" s="13"/>
      <c r="AE252" s="10">
        <f>AA252/VLOOKUP(A252,[1]选股结果!$A$2:$AX$3002,35,FALSE)</f>
        <v>0.712289212794881</v>
      </c>
      <c r="AF252" s="9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P252/(1+0.13)+W252)</f>
        <v>215169516.71938</v>
      </c>
      <c r="AG252" s="9">
        <f t="shared" si="17"/>
        <v>-135165961.53938</v>
      </c>
      <c r="AH252" s="16">
        <f>AA252-VLOOKUP(A252,[2]选股结果!$A$2:$G$4900,7,FALSE)</f>
        <v>80031040.8200001</v>
      </c>
    </row>
    <row r="253" spans="1:34">
      <c r="A253" s="5" t="s">
        <v>536</v>
      </c>
      <c r="B253" s="5" t="s">
        <v>537</v>
      </c>
      <c r="C253" s="6">
        <v>717273013.27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68719374.46</v>
      </c>
      <c r="O253" s="6">
        <v>46057548.27</v>
      </c>
      <c r="P253" s="6">
        <v>406106670.87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227480476.65</v>
      </c>
      <c r="X253" s="6">
        <v>38981222.64</v>
      </c>
      <c r="Y253" s="9">
        <f t="shared" si="18"/>
        <v>763330561.54</v>
      </c>
      <c r="Z253" s="9">
        <f t="shared" si="19"/>
        <v>672568370.16</v>
      </c>
      <c r="AA253" s="9">
        <f t="shared" si="16"/>
        <v>90762191.38</v>
      </c>
      <c r="AB253" s="10">
        <f>C253/(1+0.13)/VLOOKUP(A253,[1]选股结果!$A$2:$AX$3002,3,FALSE)</f>
        <v>0.575974011869345</v>
      </c>
      <c r="AC253" s="10">
        <f>(P253/(1+0.1)+W253)/(VLOOKUP(A253,[1]选股结果!$A$2:$AY$3002,51,FALSE))</f>
        <v>0.549791307861462</v>
      </c>
      <c r="AD253" s="13"/>
      <c r="AE253" s="10">
        <f>AA253/VLOOKUP(A253,[1]选股结果!$A$2:$AX$3002,35,FALSE)</f>
        <v>-11.4170765448294</v>
      </c>
      <c r="AF253" s="9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P253/(1+0.13)+W253)</f>
        <v>498396443.84177</v>
      </c>
      <c r="AG253" s="9">
        <f t="shared" si="17"/>
        <v>-407634252.46177</v>
      </c>
      <c r="AH253" s="16">
        <f>AA253-VLOOKUP(A253,[2]选股结果!$A$2:$G$4900,7,FALSE)</f>
        <v>92066580.75</v>
      </c>
    </row>
    <row r="254" spans="1:34">
      <c r="A254" s="5" t="s">
        <v>538</v>
      </c>
      <c r="B254" s="5" t="s">
        <v>539</v>
      </c>
      <c r="C254" s="6">
        <v>488430552.95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13066295.52</v>
      </c>
      <c r="O254" s="6">
        <v>47739901.34</v>
      </c>
      <c r="P254" s="6">
        <v>436707228.62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34947629.28</v>
      </c>
      <c r="X254" s="6">
        <v>80539067.68</v>
      </c>
      <c r="Y254" s="9">
        <f t="shared" si="18"/>
        <v>536170454.29</v>
      </c>
      <c r="Z254" s="9">
        <f t="shared" si="19"/>
        <v>552193925.58</v>
      </c>
      <c r="AA254" s="9">
        <f t="shared" si="16"/>
        <v>-16023471.29</v>
      </c>
      <c r="AB254" s="10">
        <f>C254/(1+0.13)/VLOOKUP(A254,[1]选股结果!$A$2:$AX$3002,3,FALSE)</f>
        <v>3.22820083409191</v>
      </c>
      <c r="AC254" s="10">
        <f>(P254/(1+0.1)+W254)/(VLOOKUP(A254,[1]选股结果!$A$2:$AY$3002,51,FALSE))</f>
        <v>2.70300153102004</v>
      </c>
      <c r="AD254" s="13"/>
      <c r="AE254" s="10">
        <f>AA254/VLOOKUP(A254,[1]选股结果!$A$2:$AX$3002,35,FALSE)</f>
        <v>0.334351211378477</v>
      </c>
      <c r="AF254" s="9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P254/(1+0.13)+W254)</f>
        <v>-261608818.12</v>
      </c>
      <c r="AG254" s="9">
        <f t="shared" si="17"/>
        <v>245585346.83</v>
      </c>
      <c r="AH254" s="16">
        <f>AA254-VLOOKUP(A254,[2]选股结果!$A$2:$G$4900,7,FALSE)</f>
        <v>-16023471.29</v>
      </c>
    </row>
    <row r="255" spans="1:34">
      <c r="A255" s="5" t="s">
        <v>540</v>
      </c>
      <c r="B255" s="5" t="s">
        <v>541</v>
      </c>
      <c r="C255" s="6">
        <v>5335955551.3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162552329.84</v>
      </c>
      <c r="O255" s="6">
        <v>154917087.87</v>
      </c>
      <c r="P255" s="6">
        <v>3955813175.89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596017128.77</v>
      </c>
      <c r="X255" s="6">
        <v>318690480.04</v>
      </c>
      <c r="Y255" s="9">
        <f t="shared" si="18"/>
        <v>5490872639.17</v>
      </c>
      <c r="Z255" s="9">
        <f t="shared" si="19"/>
        <v>4870520784.7</v>
      </c>
      <c r="AA255" s="9">
        <f t="shared" si="16"/>
        <v>620351854.47</v>
      </c>
      <c r="AB255" s="10">
        <f>C255/(1+0.13)/VLOOKUP(A255,[1]选股结果!$A$2:$AX$3002,3,FALSE)</f>
        <v>0.651613222997538</v>
      </c>
      <c r="AC255" s="10">
        <f>(P255/(1+0.1)+W255)/(VLOOKUP(A255,[1]选股结果!$A$2:$AY$3002,51,FALSE))</f>
        <v>0.5916523528583</v>
      </c>
      <c r="AD255" s="13"/>
      <c r="AE255" s="10">
        <f>AA255/VLOOKUP(A255,[1]选股结果!$A$2:$AX$3002,35,FALSE)</f>
        <v>4.78431996406957</v>
      </c>
      <c r="AF255" s="9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P255/(1+0.13)+W255)</f>
        <v>2988861579.38858</v>
      </c>
      <c r="AG255" s="9">
        <f t="shared" si="17"/>
        <v>-2368509724.91858</v>
      </c>
      <c r="AH255" s="16">
        <f>AA255-VLOOKUP(A255,[2]选股结果!$A$2:$G$4900,7,FALSE)</f>
        <v>591491733.86</v>
      </c>
    </row>
    <row r="256" spans="1:34">
      <c r="A256" s="5" t="s">
        <v>542</v>
      </c>
      <c r="B256" s="5" t="s">
        <v>543</v>
      </c>
      <c r="C256" s="6">
        <v>448589330.81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39050028.1</v>
      </c>
      <c r="O256" s="6">
        <v>9160534.25</v>
      </c>
      <c r="P256" s="6">
        <v>211577598.06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115003510.42</v>
      </c>
      <c r="X256" s="6">
        <v>57261340.4</v>
      </c>
      <c r="Y256" s="9">
        <f t="shared" si="18"/>
        <v>457749865.06</v>
      </c>
      <c r="Z256" s="9">
        <f t="shared" si="19"/>
        <v>383842448.88</v>
      </c>
      <c r="AA256" s="9">
        <f t="shared" si="16"/>
        <v>73907416.18</v>
      </c>
      <c r="AB256" s="10">
        <f>C256/(1+0.13)/VLOOKUP(A256,[1]选股结果!$A$2:$AX$3002,3,FALSE)</f>
        <v>0.757278466415122</v>
      </c>
      <c r="AC256" s="10">
        <f>(P256/(1+0.1)+W256)/(VLOOKUP(A256,[1]选股结果!$A$2:$AY$3002,51,FALSE))</f>
        <v>0.747473351571243</v>
      </c>
      <c r="AD256" s="13"/>
      <c r="AE256" s="10">
        <f>AA256/VLOOKUP(A256,[1]选股结果!$A$2:$AX$3002,35,FALSE)</f>
        <v>0.512808361227337</v>
      </c>
      <c r="AF256" s="9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P256/(1+0.13)+W256)</f>
        <v>108940598.487522</v>
      </c>
      <c r="AG256" s="9">
        <f t="shared" si="17"/>
        <v>-35033182.3075221</v>
      </c>
      <c r="AH256" s="16">
        <f>AA256-VLOOKUP(A256,[2]选股结果!$A$2:$G$4900,7,FALSE)</f>
        <v>73909084.98</v>
      </c>
    </row>
    <row r="257" spans="1:34">
      <c r="A257" s="5" t="s">
        <v>544</v>
      </c>
      <c r="B257" s="5" t="s">
        <v>545</v>
      </c>
      <c r="C257" s="6">
        <v>2867243073.07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183758725.39</v>
      </c>
      <c r="O257" s="6">
        <v>102645908.3</v>
      </c>
      <c r="P257" s="6">
        <v>1996019217.23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682851309.62</v>
      </c>
      <c r="X257" s="6">
        <v>576658402.48</v>
      </c>
      <c r="Y257" s="9">
        <f t="shared" si="18"/>
        <v>2969888981.37</v>
      </c>
      <c r="Z257" s="9">
        <f t="shared" si="19"/>
        <v>3255528929.33</v>
      </c>
      <c r="AA257" s="9">
        <f t="shared" si="16"/>
        <v>-285639947.96</v>
      </c>
      <c r="AB257" s="10">
        <f>C257/(1+0.13)/VLOOKUP(A257,[1]选股结果!$A$2:$AX$3002,3,FALSE)</f>
        <v>0.882867911780229</v>
      </c>
      <c r="AC257" s="10">
        <f>(P257/(1+0.1)+W257)/(VLOOKUP(A257,[1]选股结果!$A$2:$AY$3002,51,FALSE))</f>
        <v>0.919265895839221</v>
      </c>
      <c r="AD257" s="13"/>
      <c r="AE257" s="10">
        <f>AA257/VLOOKUP(A257,[1]选股结果!$A$2:$AX$3002,35,FALSE)</f>
        <v>-1.73488180737327</v>
      </c>
      <c r="AF257" s="9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P257/(1+0.13)+W257)</f>
        <v>267508492.505841</v>
      </c>
      <c r="AG257" s="9">
        <f t="shared" si="17"/>
        <v>-553148440.465841</v>
      </c>
      <c r="AH257" s="16">
        <f>AA257-VLOOKUP(A257,[2]选股结果!$A$2:$G$4900,7,FALSE)</f>
        <v>-285632551.9</v>
      </c>
    </row>
    <row r="258" spans="1:34">
      <c r="A258" s="5" t="s">
        <v>546</v>
      </c>
      <c r="B258" s="5" t="s">
        <v>547</v>
      </c>
      <c r="C258" s="6">
        <v>9117153934.29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1061721405.76</v>
      </c>
      <c r="O258" s="6">
        <v>73896726.68</v>
      </c>
      <c r="P258" s="6">
        <v>4070768059.49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459727744.69</v>
      </c>
      <c r="X258" s="6">
        <v>353766732.23</v>
      </c>
      <c r="Y258" s="9">
        <f t="shared" si="18"/>
        <v>9191050660.97</v>
      </c>
      <c r="Z258" s="9">
        <f t="shared" si="19"/>
        <v>4884262536.41</v>
      </c>
      <c r="AA258" s="9">
        <f t="shared" si="16"/>
        <v>4306788124.56</v>
      </c>
      <c r="AB258" s="10">
        <f>C258/(1+0.13)/VLOOKUP(A258,[1]选股结果!$A$2:$AX$3002,3,FALSE)</f>
        <v>0.859984162300461</v>
      </c>
      <c r="AC258" s="10">
        <f>(P258/(1+0.1)+W258)/(VLOOKUP(A258,[1]选股结果!$A$2:$AY$3002,51,FALSE))</f>
        <v>0.632997871154262</v>
      </c>
      <c r="AD258" s="13"/>
      <c r="AE258" s="10">
        <f>AA258/VLOOKUP(A258,[1]选股结果!$A$2:$AX$3002,35,FALSE)</f>
        <v>1.62220353302448</v>
      </c>
      <c r="AF258" s="9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P258/(1+0.13)+W258)</f>
        <v>2510397641.33186</v>
      </c>
      <c r="AG258" s="9">
        <f t="shared" si="17"/>
        <v>1796390483.22814</v>
      </c>
      <c r="AH258" s="16">
        <f>AA258-VLOOKUP(A258,[2]选股结果!$A$2:$G$4900,7,FALSE)</f>
        <v>4306222736.54</v>
      </c>
    </row>
    <row r="259" spans="1:34">
      <c r="A259" s="5" t="s">
        <v>548</v>
      </c>
      <c r="B259" s="5" t="s">
        <v>549</v>
      </c>
      <c r="C259" s="6">
        <v>1777844123.85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121085986.75</v>
      </c>
      <c r="O259" s="6">
        <v>390044314.01</v>
      </c>
      <c r="P259" s="6">
        <v>812170760.31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366550768.3</v>
      </c>
      <c r="X259" s="6">
        <v>407368001.25</v>
      </c>
      <c r="Y259" s="9">
        <f t="shared" si="18"/>
        <v>2167888437.86</v>
      </c>
      <c r="Z259" s="9">
        <f t="shared" si="19"/>
        <v>1586089529.86</v>
      </c>
      <c r="AA259" s="9">
        <f t="shared" ref="AA259:AA322" si="20">Y259-Z259</f>
        <v>581798908</v>
      </c>
      <c r="AB259" s="10">
        <f>C259/(1+0.13)/VLOOKUP(A259,[1]选股结果!$A$2:$AX$3002,3,FALSE)</f>
        <v>0.912318752836242</v>
      </c>
      <c r="AC259" s="10">
        <f>(P259/(1+0.1)+W259)/(VLOOKUP(A259,[1]选股结果!$A$2:$AY$3002,51,FALSE))</f>
        <v>0.799157178121386</v>
      </c>
      <c r="AD259" s="13"/>
      <c r="AE259" s="10">
        <f>AA259/VLOOKUP(A259,[1]选股结果!$A$2:$AX$3002,35,FALSE)</f>
        <v>0.504552756036162</v>
      </c>
      <c r="AF259" s="9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P259/(1+0.13)+W259)</f>
        <v>297280395.954956</v>
      </c>
      <c r="AG259" s="9">
        <f t="shared" ref="AG259:AG322" si="21">AA259-AF259</f>
        <v>284518512.045044</v>
      </c>
      <c r="AH259" s="16">
        <f>AA259-VLOOKUP(A259,[2]选股结果!$A$2:$G$4900,7,FALSE)</f>
        <v>581798908</v>
      </c>
    </row>
    <row r="260" spans="1:34">
      <c r="A260" s="5" t="s">
        <v>550</v>
      </c>
      <c r="B260" s="5" t="s">
        <v>551</v>
      </c>
      <c r="C260" s="6">
        <v>917062247.54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174551699.33</v>
      </c>
      <c r="O260" s="6">
        <v>24617309.01</v>
      </c>
      <c r="P260" s="6">
        <v>293158343.03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108823998.73</v>
      </c>
      <c r="X260" s="6">
        <v>84206770.23</v>
      </c>
      <c r="Y260" s="9">
        <f t="shared" ref="Y260:Y299" si="22">C260+D260+E260+F260+G260+H260+I260+J260+K260+L260+M260+O260</f>
        <v>941679556.55</v>
      </c>
      <c r="Z260" s="9">
        <f t="shared" ref="Z260:Z299" si="23">P260+Q260+R260+S260+T260+U260+V260+W260+X260</f>
        <v>486189111.99</v>
      </c>
      <c r="AA260" s="9">
        <f t="shared" si="20"/>
        <v>455490444.56</v>
      </c>
      <c r="AB260" s="10">
        <f>C260/(1+0.13)/VLOOKUP(A260,[1]选股结果!$A$2:$AX$3002,3,FALSE)</f>
        <v>1.05088675305052</v>
      </c>
      <c r="AC260" s="10">
        <f>(P260/(1+0.1)+W260)/(VLOOKUP(A260,[1]选股结果!$A$2:$AY$3002,51,FALSE))</f>
        <v>0.660879214977582</v>
      </c>
      <c r="AD260" s="13"/>
      <c r="AE260" s="10">
        <f>AA260/VLOOKUP(A260,[1]选股结果!$A$2:$AX$3002,35,FALSE)</f>
        <v>3.07969775213019</v>
      </c>
      <c r="AF260" s="9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P260/(1+0.13)+W260)</f>
        <v>199671495.056549</v>
      </c>
      <c r="AG260" s="9">
        <f t="shared" si="21"/>
        <v>255818949.503451</v>
      </c>
      <c r="AH260" s="16">
        <f>AA260-VLOOKUP(A260,[2]选股结果!$A$2:$G$4900,7,FALSE)</f>
        <v>455766987.03</v>
      </c>
    </row>
    <row r="261" spans="1:34">
      <c r="A261" s="5" t="s">
        <v>552</v>
      </c>
      <c r="B261" s="5" t="s">
        <v>553</v>
      </c>
      <c r="C261" s="6">
        <v>7659094827.96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698880698.94</v>
      </c>
      <c r="O261" s="6">
        <v>137936054.1</v>
      </c>
      <c r="P261" s="6">
        <v>4970044348.5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425128704.85</v>
      </c>
      <c r="X261" s="6">
        <v>123897199</v>
      </c>
      <c r="Y261" s="9">
        <f t="shared" si="22"/>
        <v>7797030882.06</v>
      </c>
      <c r="Z261" s="9">
        <f t="shared" si="23"/>
        <v>5519070252.35</v>
      </c>
      <c r="AA261" s="9">
        <f t="shared" si="20"/>
        <v>2277960629.71</v>
      </c>
      <c r="AB261" s="10">
        <f>C261/(1+0.13)/VLOOKUP(A261,[1]选股结果!$A$2:$AX$3002,3,FALSE)</f>
        <v>0.980931148551776</v>
      </c>
      <c r="AC261" s="10">
        <f>(P261/(1+0.1)+W261)/(VLOOKUP(A261,[1]选股结果!$A$2:$AY$3002,51,FALSE))</f>
        <v>0.88264996082571</v>
      </c>
      <c r="AD261" s="13"/>
      <c r="AE261" s="10">
        <f>AA261/VLOOKUP(A261,[1]选股结果!$A$2:$AX$3002,35,FALSE)</f>
        <v>2.78591766488769</v>
      </c>
      <c r="AF261" s="9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P261/(1+0.13)+W261)</f>
        <v>777180965.744247</v>
      </c>
      <c r="AG261" s="9">
        <f t="shared" si="21"/>
        <v>1500779663.96575</v>
      </c>
      <c r="AH261" s="16">
        <f>AA261-VLOOKUP(A261,[2]选股结果!$A$2:$G$4900,7,FALSE)</f>
        <v>2277960629.71</v>
      </c>
    </row>
    <row r="262" spans="1:34">
      <c r="A262" s="5" t="s">
        <v>554</v>
      </c>
      <c r="B262" s="5" t="s">
        <v>555</v>
      </c>
      <c r="C262" s="6">
        <v>238145131.71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18817935.59</v>
      </c>
      <c r="O262" s="6">
        <v>4864360.22</v>
      </c>
      <c r="P262" s="6">
        <v>119629714.12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41448200.6</v>
      </c>
      <c r="X262" s="6">
        <v>7533452.18</v>
      </c>
      <c r="Y262" s="9">
        <f t="shared" si="22"/>
        <v>243009491.93</v>
      </c>
      <c r="Z262" s="9">
        <f t="shared" si="23"/>
        <v>168611366.9</v>
      </c>
      <c r="AA262" s="9">
        <f t="shared" si="20"/>
        <v>74398125.03</v>
      </c>
      <c r="AB262" s="10">
        <f>C262/(1+0.13)/VLOOKUP(A262,[1]选股结果!$A$2:$AX$3002,3,FALSE)</f>
        <v>0.535727138146581</v>
      </c>
      <c r="AC262" s="10">
        <f>(P262/(1+0.1)+W262)/(VLOOKUP(A262,[1]选股结果!$A$2:$AY$3002,51,FALSE))</f>
        <v>0.449993068352412</v>
      </c>
      <c r="AD262" s="13"/>
      <c r="AE262" s="10">
        <f>AA262/VLOOKUP(A262,[1]选股结果!$A$2:$AX$3002,35,FALSE)</f>
        <v>1.82188904024799</v>
      </c>
      <c r="AF262" s="9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P262/(1+0.13)+W262)</f>
        <v>186473239.903982</v>
      </c>
      <c r="AG262" s="9">
        <f t="shared" si="21"/>
        <v>-112075114.873982</v>
      </c>
      <c r="AH262" s="16">
        <f>AA262-VLOOKUP(A262,[2]选股结果!$A$2:$G$4900,7,FALSE)</f>
        <v>74298385.18</v>
      </c>
    </row>
    <row r="263" spans="1:34">
      <c r="A263" s="5" t="s">
        <v>556</v>
      </c>
      <c r="B263" s="5" t="s">
        <v>557</v>
      </c>
      <c r="C263" s="6">
        <v>538705883.01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17391783.93</v>
      </c>
      <c r="O263" s="6">
        <v>95112141.45</v>
      </c>
      <c r="P263" s="6">
        <v>970525521.82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205274634.77</v>
      </c>
      <c r="X263" s="6">
        <v>25280206.21</v>
      </c>
      <c r="Y263" s="9">
        <f t="shared" si="22"/>
        <v>633818024.46</v>
      </c>
      <c r="Z263" s="9">
        <f t="shared" si="23"/>
        <v>1201080362.8</v>
      </c>
      <c r="AA263" s="9">
        <f t="shared" si="20"/>
        <v>-567262338.34</v>
      </c>
      <c r="AB263" s="10">
        <f>C263/(1+0.13)/VLOOKUP(A263,[1]选股结果!$A$2:$AX$3002,3,FALSE)</f>
        <v>0.453108683067208</v>
      </c>
      <c r="AC263" s="10">
        <f>(P263/(1+0.1)+W263)/(VLOOKUP(A263,[1]选股结果!$A$2:$AY$3002,51,FALSE))</f>
        <v>0.883102598254054</v>
      </c>
      <c r="AD263" s="13"/>
      <c r="AE263" s="10">
        <f>AA263/VLOOKUP(A263,[1]选股结果!$A$2:$AX$3002,35,FALSE)</f>
        <v>2.8094995861159</v>
      </c>
      <c r="AF263" s="9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P263/(1+0.13)+W263)</f>
        <v>167386869.24646</v>
      </c>
      <c r="AG263" s="9">
        <f t="shared" si="21"/>
        <v>-734649207.58646</v>
      </c>
      <c r="AH263" s="16">
        <f>AA263-VLOOKUP(A263,[2]选股结果!$A$2:$G$4900,7,FALSE)</f>
        <v>-463026214.93</v>
      </c>
    </row>
    <row r="264" spans="1:34">
      <c r="A264" s="5" t="s">
        <v>558</v>
      </c>
      <c r="B264" s="5" t="s">
        <v>559</v>
      </c>
      <c r="C264" s="6">
        <v>406297044.3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1991774.84</v>
      </c>
      <c r="O264" s="6">
        <v>100936738.8</v>
      </c>
      <c r="P264" s="6">
        <v>314428154.2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70472239.76</v>
      </c>
      <c r="X264" s="6">
        <v>149421667.14</v>
      </c>
      <c r="Y264" s="9">
        <f t="shared" si="22"/>
        <v>507233783.1</v>
      </c>
      <c r="Z264" s="9">
        <f t="shared" si="23"/>
        <v>534322061.1</v>
      </c>
      <c r="AA264" s="9">
        <f t="shared" si="20"/>
        <v>-27088277.9999999</v>
      </c>
      <c r="AB264" s="10">
        <f>C264/(1+0.13)/VLOOKUP(A264,[1]选股结果!$A$2:$AX$3002,3,FALSE)</f>
        <v>0.947684579599103</v>
      </c>
      <c r="AC264" s="10">
        <f>(P264/(1+0.1)+W264)/(VLOOKUP(A264,[1]选股结果!$A$2:$AY$3002,51,FALSE))</f>
        <v>0.854118652646039</v>
      </c>
      <c r="AD264" s="13"/>
      <c r="AE264" s="10">
        <f>AA264/VLOOKUP(A264,[1]选股结果!$A$2:$AX$3002,35,FALSE)</f>
        <v>0.541170123068732</v>
      </c>
      <c r="AF264" s="9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P264/(1+0.13)+W264)</f>
        <v>68446664.6231858</v>
      </c>
      <c r="AG264" s="9">
        <f t="shared" si="21"/>
        <v>-95534942.6231857</v>
      </c>
      <c r="AH264" s="16">
        <f>AA264-VLOOKUP(A264,[2]选股结果!$A$2:$G$4900,7,FALSE)</f>
        <v>-27088277.9999999</v>
      </c>
    </row>
    <row r="265" spans="1:34">
      <c r="A265" s="5" t="s">
        <v>560</v>
      </c>
      <c r="B265" s="5" t="s">
        <v>561</v>
      </c>
      <c r="C265" s="6">
        <v>732089480.76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124728304.84</v>
      </c>
      <c r="O265" s="6">
        <v>48016105.19</v>
      </c>
      <c r="P265" s="6">
        <v>496974524.38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205282921.08</v>
      </c>
      <c r="X265" s="6">
        <v>110342773.37</v>
      </c>
      <c r="Y265" s="9">
        <f t="shared" si="22"/>
        <v>780105585.95</v>
      </c>
      <c r="Z265" s="9">
        <f t="shared" si="23"/>
        <v>812600218.83</v>
      </c>
      <c r="AA265" s="9">
        <f t="shared" si="20"/>
        <v>-32494632.88</v>
      </c>
      <c r="AB265" s="10">
        <f>C265/(1+0.13)/VLOOKUP(A265,[1]选股结果!$A$2:$AX$3002,3,FALSE)</f>
        <v>0.903304631328691</v>
      </c>
      <c r="AC265" s="10">
        <f>(P265/(1+0.1)+W265)/(VLOOKUP(A265,[1]选股结果!$A$2:$AY$3002,51,FALSE))</f>
        <v>0.802179059705996</v>
      </c>
      <c r="AD265" s="13"/>
      <c r="AE265" s="10">
        <f>AA265/VLOOKUP(A265,[1]选股结果!$A$2:$AX$3002,35,FALSE)</f>
        <v>0.163839066448802</v>
      </c>
      <c r="AF265" s="9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P265/(1+0.13)+W265)</f>
        <v>174032914.766903</v>
      </c>
      <c r="AG265" s="9">
        <f t="shared" si="21"/>
        <v>-206527547.646903</v>
      </c>
      <c r="AH265" s="16">
        <f>AA265-VLOOKUP(A265,[2]选股结果!$A$2:$G$4900,7,FALSE)</f>
        <v>-32477077.88</v>
      </c>
    </row>
    <row r="266" spans="1:34">
      <c r="A266" s="5" t="s">
        <v>562</v>
      </c>
      <c r="B266" s="5" t="s">
        <v>563</v>
      </c>
      <c r="C266" s="6">
        <v>8317618678.97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405275191.83</v>
      </c>
      <c r="O266" s="6">
        <v>77091476.61</v>
      </c>
      <c r="P266" s="6">
        <v>6270796260.01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239744103.04</v>
      </c>
      <c r="X266" s="6">
        <v>67692941.2</v>
      </c>
      <c r="Y266" s="9">
        <f t="shared" si="22"/>
        <v>8394710155.58</v>
      </c>
      <c r="Z266" s="9">
        <f t="shared" si="23"/>
        <v>6578233304.25</v>
      </c>
      <c r="AA266" s="9">
        <f t="shared" si="20"/>
        <v>1816476851.33</v>
      </c>
      <c r="AB266" s="10">
        <f>C266/(1+0.13)/VLOOKUP(A266,[1]选股结果!$A$2:$AX$3002,3,FALSE)</f>
        <v>0.918275122643216</v>
      </c>
      <c r="AC266" s="10">
        <f>(P266/(1+0.1)+W266)/(VLOOKUP(A266,[1]选股结果!$A$2:$AY$3002,51,FALSE))</f>
        <v>0.787245065964566</v>
      </c>
      <c r="AD266" s="13"/>
      <c r="AE266" s="10">
        <f>AA266/VLOOKUP(A266,[1]选股结果!$A$2:$AX$3002,35,FALSE)</f>
        <v>6.31636722111615</v>
      </c>
      <c r="AF266" s="9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P266/(1+0.13)+W266)</f>
        <v>1756772873.85221</v>
      </c>
      <c r="AG266" s="9">
        <f t="shared" si="21"/>
        <v>59703977.477788</v>
      </c>
      <c r="AH266" s="16">
        <f>AA266-VLOOKUP(A266,[2]选股结果!$A$2:$G$4900,7,FALSE)</f>
        <v>1816666301.41</v>
      </c>
    </row>
    <row r="267" spans="1:34">
      <c r="A267" s="5" t="s">
        <v>564</v>
      </c>
      <c r="B267" s="5" t="s">
        <v>565</v>
      </c>
      <c r="C267" s="6">
        <v>6208401089.62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251137773.79</v>
      </c>
      <c r="O267" s="6">
        <v>41792899.24</v>
      </c>
      <c r="P267" s="6">
        <v>4731870122.13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749984097.55</v>
      </c>
      <c r="X267" s="6">
        <v>228563691.04</v>
      </c>
      <c r="Y267" s="9">
        <f t="shared" si="22"/>
        <v>6250193988.86</v>
      </c>
      <c r="Z267" s="9">
        <f t="shared" si="23"/>
        <v>5710417910.72</v>
      </c>
      <c r="AA267" s="9">
        <f t="shared" si="20"/>
        <v>539776078.139999</v>
      </c>
      <c r="AB267" s="10">
        <f>C267/(1+0.13)/VLOOKUP(A267,[1]选股结果!$A$2:$AX$3002,3,FALSE)</f>
        <v>0.986537967819023</v>
      </c>
      <c r="AC267" s="10">
        <f>(P267/(1+0.1)+W267)/(VLOOKUP(A267,[1]选股结果!$A$2:$AY$3002,51,FALSE))</f>
        <v>0.938197432949789</v>
      </c>
      <c r="AD267" s="13"/>
      <c r="AE267" s="10">
        <f>AA267/VLOOKUP(A267,[1]选股结果!$A$2:$AX$3002,35,FALSE)</f>
        <v>-2.14401904558293</v>
      </c>
      <c r="AF267" s="9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P267/(1+0.13)+W267)</f>
        <v>446977723.679114</v>
      </c>
      <c r="AG267" s="9">
        <f t="shared" si="21"/>
        <v>92798354.4608847</v>
      </c>
      <c r="AH267" s="16">
        <f>AA267-VLOOKUP(A267,[2]选股结果!$A$2:$G$4900,7,FALSE)</f>
        <v>500764244.099999</v>
      </c>
    </row>
    <row r="268" spans="1:34">
      <c r="A268" s="5" t="s">
        <v>566</v>
      </c>
      <c r="B268" s="5" t="s">
        <v>567</v>
      </c>
      <c r="C268" s="6">
        <v>103298164631.55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315086927.74</v>
      </c>
      <c r="O268" s="6">
        <v>452914623.77</v>
      </c>
      <c r="P268" s="6">
        <v>102392419094.94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526820355.73</v>
      </c>
      <c r="X268" s="6">
        <v>1253029199.73</v>
      </c>
      <c r="Y268" s="9">
        <f t="shared" si="22"/>
        <v>103751079255.32</v>
      </c>
      <c r="Z268" s="9">
        <f t="shared" si="23"/>
        <v>104172268650.4</v>
      </c>
      <c r="AA268" s="9">
        <f t="shared" si="20"/>
        <v>-421189395.079987</v>
      </c>
      <c r="AB268" s="10">
        <f>C268/(1+0.13)/VLOOKUP(A268,[1]选股结果!$A$2:$AX$3002,3,FALSE)</f>
        <v>1.08912071920693</v>
      </c>
      <c r="AC268" s="10">
        <f>(P268/(1+0.1)+W268)/(VLOOKUP(A268,[1]选股结果!$A$2:$AY$3002,51,FALSE))</f>
        <v>1.1258935394945</v>
      </c>
      <c r="AD268" s="13"/>
      <c r="AE268" s="10">
        <f>AA268/VLOOKUP(A268,[1]选股结果!$A$2:$AX$3002,35,FALSE)</f>
        <v>-4.36801702984435</v>
      </c>
      <c r="AF268" s="9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P268/(1+0.13)+W268)</f>
        <v>-7995984503.02885</v>
      </c>
      <c r="AG268" s="9">
        <f t="shared" si="21"/>
        <v>7574795107.94887</v>
      </c>
      <c r="AH268" s="16">
        <f>AA268-VLOOKUP(A268,[2]选股结果!$A$2:$G$4900,7,FALSE)</f>
        <v>-416042129.589987</v>
      </c>
    </row>
    <row r="269" spans="1:34">
      <c r="A269" s="5" t="s">
        <v>568</v>
      </c>
      <c r="B269" s="5" t="s">
        <v>569</v>
      </c>
      <c r="C269" s="6">
        <v>1030010540.45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16044248.92</v>
      </c>
      <c r="O269" s="6">
        <v>5945282.64</v>
      </c>
      <c r="P269" s="6">
        <v>1084603827.79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101885716.59</v>
      </c>
      <c r="X269" s="6">
        <v>40231879.29</v>
      </c>
      <c r="Y269" s="9">
        <f t="shared" si="22"/>
        <v>1035955823.09</v>
      </c>
      <c r="Z269" s="9">
        <f t="shared" si="23"/>
        <v>1226721423.67</v>
      </c>
      <c r="AA269" s="9">
        <f t="shared" si="20"/>
        <v>-190765600.58</v>
      </c>
      <c r="AB269" s="10">
        <f>C269/(1+0.13)/VLOOKUP(A269,[1]选股结果!$A$2:$AX$3002,3,FALSE)</f>
        <v>0.877277032456319</v>
      </c>
      <c r="AC269" s="10">
        <f>(P269/(1+0.1)+W269)/(VLOOKUP(A269,[1]选股结果!$A$2:$AY$3002,51,FALSE))</f>
        <v>0.966048144599297</v>
      </c>
      <c r="AD269" s="13"/>
      <c r="AE269" s="10">
        <f>AA269/VLOOKUP(A269,[1]选股结果!$A$2:$AX$3002,35,FALSE)</f>
        <v>0.58645664693086</v>
      </c>
      <c r="AF269" s="9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P269/(1+0.13)+W269)</f>
        <v>64411054.4756638</v>
      </c>
      <c r="AG269" s="9">
        <f t="shared" si="21"/>
        <v>-255176655.055664</v>
      </c>
      <c r="AH269" s="16">
        <f>AA269-VLOOKUP(A269,[2]选股结果!$A$2:$G$4900,7,FALSE)</f>
        <v>-206898490.35</v>
      </c>
    </row>
    <row r="270" spans="1:34">
      <c r="A270" s="5" t="s">
        <v>570</v>
      </c>
      <c r="B270" s="5" t="s">
        <v>571</v>
      </c>
      <c r="C270" s="6">
        <v>103382012905.13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1280399399.65</v>
      </c>
      <c r="O270" s="6">
        <v>774303108.93</v>
      </c>
      <c r="P270" s="6">
        <v>99012047277.65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1759546813.6</v>
      </c>
      <c r="X270" s="6">
        <v>797092150.83</v>
      </c>
      <c r="Y270" s="9">
        <f t="shared" si="22"/>
        <v>104156316014.06</v>
      </c>
      <c r="Z270" s="9">
        <f t="shared" si="23"/>
        <v>101568686242.08</v>
      </c>
      <c r="AA270" s="9">
        <f t="shared" si="20"/>
        <v>2587629771.98</v>
      </c>
      <c r="AB270" s="10">
        <f>C270/(1+0.13)/VLOOKUP(A270,[1]选股结果!$A$2:$AX$3002,3,FALSE)</f>
        <v>0.946192338461079</v>
      </c>
      <c r="AC270" s="10">
        <f>(P270/(1+0.1)+W270)/(VLOOKUP(A270,[1]选股结果!$A$2:$AY$3002,51,FALSE))</f>
        <v>0.999238625663448</v>
      </c>
      <c r="AD270" s="13"/>
      <c r="AE270" s="10">
        <f>AA270/VLOOKUP(A270,[1]选股结果!$A$2:$AX$3002,35,FALSE)</f>
        <v>0.780107994179302</v>
      </c>
      <c r="AF270" s="9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P270/(1+0.13)+W270)</f>
        <v>2459596235.66858</v>
      </c>
      <c r="AG270" s="9">
        <f t="shared" si="21"/>
        <v>128033536.311421</v>
      </c>
      <c r="AH270" s="16">
        <f>AA270-VLOOKUP(A270,[2]选股结果!$A$2:$G$4900,7,FALSE)</f>
        <v>2577565199.89</v>
      </c>
    </row>
    <row r="271" spans="1:34">
      <c r="A271" s="5" t="s">
        <v>572</v>
      </c>
      <c r="B271" s="5" t="s">
        <v>573</v>
      </c>
      <c r="C271" s="6">
        <v>2625530104.06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122220032.07</v>
      </c>
      <c r="O271" s="6">
        <v>65586257.92</v>
      </c>
      <c r="P271" s="6">
        <v>2038789383.46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193152134.31</v>
      </c>
      <c r="X271" s="6">
        <v>364791187.48</v>
      </c>
      <c r="Y271" s="9">
        <f t="shared" si="22"/>
        <v>2691116361.98</v>
      </c>
      <c r="Z271" s="9">
        <f t="shared" si="23"/>
        <v>2596732705.25</v>
      </c>
      <c r="AA271" s="9">
        <f t="shared" si="20"/>
        <v>94383656.73</v>
      </c>
      <c r="AB271" s="10">
        <f>C271/(1+0.13)/VLOOKUP(A271,[1]选股结果!$A$2:$AX$3002,3,FALSE)</f>
        <v>0.882097511530518</v>
      </c>
      <c r="AC271" s="10">
        <f>(P271/(1+0.1)+W271)/(VLOOKUP(A271,[1]选股结果!$A$2:$AY$3002,51,FALSE))</f>
        <v>0.794482441449167</v>
      </c>
      <c r="AD271" s="13"/>
      <c r="AE271" s="10">
        <f>AA271/VLOOKUP(A271,[1]选股结果!$A$2:$AX$3002,35,FALSE)</f>
        <v>1.65883316710035</v>
      </c>
      <c r="AF271" s="9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P271/(1+0.13)+W271)</f>
        <v>578622386.297522</v>
      </c>
      <c r="AG271" s="9">
        <f t="shared" si="21"/>
        <v>-484238729.567522</v>
      </c>
      <c r="AH271" s="16">
        <f>AA271-VLOOKUP(A271,[2]选股结果!$A$2:$G$4900,7,FALSE)</f>
        <v>95919198.79</v>
      </c>
    </row>
    <row r="272" spans="1:34">
      <c r="A272" s="5" t="s">
        <v>574</v>
      </c>
      <c r="B272" s="5" t="s">
        <v>575</v>
      </c>
      <c r="C272" s="6">
        <v>1779268217.95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69870438.18</v>
      </c>
      <c r="O272" s="6">
        <v>3071194.77</v>
      </c>
      <c r="P272" s="6">
        <v>1197426942.23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100129361.98</v>
      </c>
      <c r="X272" s="6">
        <v>61611199.36</v>
      </c>
      <c r="Y272" s="9">
        <f t="shared" si="22"/>
        <v>1782339412.72</v>
      </c>
      <c r="Z272" s="9">
        <f t="shared" si="23"/>
        <v>1359167503.57</v>
      </c>
      <c r="AA272" s="9">
        <f t="shared" si="20"/>
        <v>423171909.15</v>
      </c>
      <c r="AB272" s="10">
        <f>C272/(1+0.13)/VLOOKUP(A272,[1]选股结果!$A$2:$AX$3002,3,FALSE)</f>
        <v>0.817592834843609</v>
      </c>
      <c r="AC272" s="10">
        <f>(P272/(1+0.1)+W272)/(VLOOKUP(A272,[1]选股结果!$A$2:$AY$3002,51,FALSE))</f>
        <v>0.683674861454017</v>
      </c>
      <c r="AD272" s="13"/>
      <c r="AE272" s="10">
        <f>AA272/VLOOKUP(A272,[1]选股结果!$A$2:$AX$3002,35,FALSE)</f>
        <v>3.48952440527832</v>
      </c>
      <c r="AF272" s="9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P272/(1+0.13)+W272)</f>
        <v>578891749.739469</v>
      </c>
      <c r="AG272" s="9">
        <f t="shared" si="21"/>
        <v>-155719840.589469</v>
      </c>
      <c r="AH272" s="16">
        <f>AA272-VLOOKUP(A272,[2]选股结果!$A$2:$G$4900,7,FALSE)</f>
        <v>421182024.64</v>
      </c>
    </row>
    <row r="273" spans="1:34">
      <c r="A273" s="5" t="s">
        <v>576</v>
      </c>
      <c r="B273" s="5" t="s">
        <v>577</v>
      </c>
      <c r="C273" s="6">
        <v>48950043392.71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3068213727.7</v>
      </c>
      <c r="O273" s="6">
        <v>319605962.46</v>
      </c>
      <c r="P273" s="6">
        <v>38226752841.14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3350727089.84</v>
      </c>
      <c r="X273" s="6">
        <v>684164181.03</v>
      </c>
      <c r="Y273" s="9">
        <f t="shared" si="22"/>
        <v>49269649355.17</v>
      </c>
      <c r="Z273" s="9">
        <f t="shared" si="23"/>
        <v>42261644112.01</v>
      </c>
      <c r="AA273" s="9">
        <f t="shared" si="20"/>
        <v>7008005243.16</v>
      </c>
      <c r="AB273" s="10">
        <f>C273/(1+0.13)/VLOOKUP(A273,[1]选股结果!$A$2:$AX$3002,3,FALSE)</f>
        <v>0.583679893762114</v>
      </c>
      <c r="AC273" s="10">
        <f>(P273/(1+0.1)+W273)/(VLOOKUP(A273,[1]选股结果!$A$2:$AY$3002,51,FALSE))</f>
        <v>0.573780696748836</v>
      </c>
      <c r="AD273" s="13"/>
      <c r="AE273" s="10">
        <f>AA273/VLOOKUP(A273,[1]选股结果!$A$2:$AX$3002,35,FALSE)</f>
        <v>1.18112798863801</v>
      </c>
      <c r="AF273" s="9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P273/(1+0.13)+W273)</f>
        <v>29226008604.0318</v>
      </c>
      <c r="AG273" s="9">
        <f t="shared" si="21"/>
        <v>-22218003360.8718</v>
      </c>
      <c r="AH273" s="16">
        <f>AA273-VLOOKUP(A273,[2]选股结果!$A$2:$G$4900,7,FALSE)</f>
        <v>7053092143.94</v>
      </c>
    </row>
    <row r="274" spans="1:34">
      <c r="A274" s="5" t="s">
        <v>578</v>
      </c>
      <c r="B274" s="5" t="s">
        <v>579</v>
      </c>
      <c r="C274" s="6">
        <v>147280428195.22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2271341909.39</v>
      </c>
      <c r="O274" s="6">
        <v>753183098.58</v>
      </c>
      <c r="P274" s="6">
        <v>118749464958.61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3674022474.21</v>
      </c>
      <c r="X274" s="6">
        <v>917149536.22</v>
      </c>
      <c r="Y274" s="9">
        <f t="shared" si="22"/>
        <v>148033611293.8</v>
      </c>
      <c r="Z274" s="9">
        <f t="shared" si="23"/>
        <v>123340636969.04</v>
      </c>
      <c r="AA274" s="9">
        <f t="shared" si="20"/>
        <v>24692974324.76</v>
      </c>
      <c r="AB274" s="10">
        <f>C274/(1+0.13)/VLOOKUP(A274,[1]选股结果!$A$2:$AX$3002,3,FALSE)</f>
        <v>1.07055432377167</v>
      </c>
      <c r="AC274" s="10">
        <f>(P274/(1+0.1)+W274)/(VLOOKUP(A274,[1]选股结果!$A$2:$AY$3002,51,FALSE))</f>
        <v>0.97802851301159</v>
      </c>
      <c r="AD274" s="13"/>
      <c r="AE274" s="10">
        <f>AA274/VLOOKUP(A274,[1]选股结果!$A$2:$AX$3002,35,FALSE)</f>
        <v>9.5273443071714</v>
      </c>
      <c r="AF274" s="9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P274/(1+0.13)+W274)</f>
        <v>5373770542.4845</v>
      </c>
      <c r="AG274" s="9">
        <f t="shared" si="21"/>
        <v>19319203782.2755</v>
      </c>
      <c r="AH274" s="16">
        <f>AA274-VLOOKUP(A274,[2]选股结果!$A$2:$G$4900,7,FALSE)</f>
        <v>24692479132.26</v>
      </c>
    </row>
    <row r="275" spans="1:34">
      <c r="A275" s="5" t="s">
        <v>580</v>
      </c>
      <c r="B275" s="5" t="s">
        <v>581</v>
      </c>
      <c r="C275" s="6">
        <v>1018712349.88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78052283.14</v>
      </c>
      <c r="O275" s="6">
        <v>28025877.22</v>
      </c>
      <c r="P275" s="6">
        <v>662469426.78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242948619.61</v>
      </c>
      <c r="X275" s="6">
        <v>159913745.07</v>
      </c>
      <c r="Y275" s="9">
        <f t="shared" si="22"/>
        <v>1046738227.1</v>
      </c>
      <c r="Z275" s="9">
        <f t="shared" si="23"/>
        <v>1065331791.46</v>
      </c>
      <c r="AA275" s="9">
        <f t="shared" si="20"/>
        <v>-18593564.36</v>
      </c>
      <c r="AB275" s="10">
        <f>C275/(1+0.13)/VLOOKUP(A275,[1]选股结果!$A$2:$AX$3002,3,FALSE)</f>
        <v>0.810352760351367</v>
      </c>
      <c r="AC275" s="10">
        <f>(P275/(1+0.1)+W275)/(VLOOKUP(A275,[1]选股结果!$A$2:$AY$3002,51,FALSE))</f>
        <v>0.83849504548988</v>
      </c>
      <c r="AD275" s="13"/>
      <c r="AE275" s="10">
        <f>AA275/VLOOKUP(A275,[1]选股结果!$A$2:$AX$3002,35,FALSE)</f>
        <v>-0.807162835142246</v>
      </c>
      <c r="AF275" s="9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P275/(1+0.13)+W275)</f>
        <v>178783976.956195</v>
      </c>
      <c r="AG275" s="9">
        <f t="shared" si="21"/>
        <v>-197377541.316195</v>
      </c>
      <c r="AH275" s="16">
        <f>AA275-VLOOKUP(A275,[2]选股结果!$A$2:$G$4900,7,FALSE)</f>
        <v>-18626395.85</v>
      </c>
    </row>
    <row r="276" spans="1:34">
      <c r="A276" s="5" t="s">
        <v>582</v>
      </c>
      <c r="B276" s="5" t="s">
        <v>583</v>
      </c>
      <c r="C276" s="6">
        <v>716346896.36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46172434.38</v>
      </c>
      <c r="O276" s="6">
        <v>68584376.66</v>
      </c>
      <c r="P276" s="6">
        <v>471174264.65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103514144.99</v>
      </c>
      <c r="X276" s="6">
        <v>105792289.17</v>
      </c>
      <c r="Y276" s="9">
        <f t="shared" si="22"/>
        <v>784931273.02</v>
      </c>
      <c r="Z276" s="9">
        <f t="shared" si="23"/>
        <v>680480698.81</v>
      </c>
      <c r="AA276" s="9">
        <f t="shared" si="20"/>
        <v>104450574.21</v>
      </c>
      <c r="AB276" s="10">
        <f>C276/(1+0.13)/VLOOKUP(A276,[1]选股结果!$A$2:$AX$3002,3,FALSE)</f>
        <v>1.04715279988823</v>
      </c>
      <c r="AC276" s="10">
        <f>(P276/(1+0.1)+W276)/(VLOOKUP(A276,[1]选股结果!$A$2:$AY$3002,51,FALSE))</f>
        <v>0.863401068836786</v>
      </c>
      <c r="AD276" s="13"/>
      <c r="AE276" s="10">
        <f>AA276/VLOOKUP(A276,[1]选股结果!$A$2:$AX$3002,35,FALSE)</f>
        <v>-0.2767209130027</v>
      </c>
      <c r="AF276" s="9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P276/(1+0.13)+W276)</f>
        <v>95516699.9435398</v>
      </c>
      <c r="AG276" s="9">
        <f t="shared" si="21"/>
        <v>8933874.2664602</v>
      </c>
      <c r="AH276" s="16">
        <f>AA276-VLOOKUP(A276,[2]选股结果!$A$2:$G$4900,7,FALSE)</f>
        <v>104596130.85</v>
      </c>
    </row>
    <row r="277" spans="1:34">
      <c r="A277" s="5" t="s">
        <v>584</v>
      </c>
      <c r="B277" s="5" t="s">
        <v>585</v>
      </c>
      <c r="C277" s="6">
        <v>1603262595.83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35501407.9</v>
      </c>
      <c r="O277" s="6">
        <v>72528620.77</v>
      </c>
      <c r="P277" s="6">
        <v>1363053132.42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115783534.66</v>
      </c>
      <c r="X277" s="6">
        <v>179514351.49</v>
      </c>
      <c r="Y277" s="9">
        <f t="shared" si="22"/>
        <v>1675791216.6</v>
      </c>
      <c r="Z277" s="9">
        <f t="shared" si="23"/>
        <v>1658351018.57</v>
      </c>
      <c r="AA277" s="9">
        <f t="shared" si="20"/>
        <v>17440198.0299997</v>
      </c>
      <c r="AB277" s="10">
        <f>C277/(1+0.13)/VLOOKUP(A277,[1]选股结果!$A$2:$AX$3002,3,FALSE)</f>
        <v>0.762736553922822</v>
      </c>
      <c r="AC277" s="10">
        <f>(P277/(1+0.1)+W277)/(VLOOKUP(A277,[1]选股结果!$A$2:$AY$3002,51,FALSE))</f>
        <v>0.731507809937797</v>
      </c>
      <c r="AD277" s="13"/>
      <c r="AE277" s="10">
        <f>AA277/VLOOKUP(A277,[1]选股结果!$A$2:$AX$3002,35,FALSE)</f>
        <v>-2.28093250644848</v>
      </c>
      <c r="AF277" s="9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P277/(1+0.13)+W277)</f>
        <v>530207537.363805</v>
      </c>
      <c r="AG277" s="9">
        <f t="shared" si="21"/>
        <v>-512767339.333805</v>
      </c>
      <c r="AH277" s="16">
        <f>AA277-VLOOKUP(A277,[2]选股结果!$A$2:$G$4900,7,FALSE)</f>
        <v>17347304.2499997</v>
      </c>
    </row>
    <row r="278" spans="1:34">
      <c r="A278" s="5" t="s">
        <v>586</v>
      </c>
      <c r="B278" s="5" t="s">
        <v>587</v>
      </c>
      <c r="C278" s="6">
        <v>2217323993.32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93560390.17</v>
      </c>
      <c r="O278" s="6">
        <v>19258228.56</v>
      </c>
      <c r="P278" s="6">
        <v>1771592747.81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164924123.92</v>
      </c>
      <c r="X278" s="6">
        <v>51128447.65</v>
      </c>
      <c r="Y278" s="9">
        <f t="shared" si="22"/>
        <v>2236582221.88</v>
      </c>
      <c r="Z278" s="9">
        <f t="shared" si="23"/>
        <v>1987645319.38</v>
      </c>
      <c r="AA278" s="9">
        <f t="shared" si="20"/>
        <v>248936902.5</v>
      </c>
      <c r="AB278" s="10">
        <f>C278/(1+0.13)/VLOOKUP(A278,[1]选股结果!$A$2:$AX$3002,3,FALSE)</f>
        <v>2.97160222705457</v>
      </c>
      <c r="AC278" s="10">
        <f>(P278/(1+0.1)+W278)/(VLOOKUP(A278,[1]选股结果!$A$2:$AY$3002,51,FALSE))</f>
        <v>3.11368582154995</v>
      </c>
      <c r="AD278" s="13"/>
      <c r="AE278" s="10">
        <f>AA278/VLOOKUP(A278,[1]选股结果!$A$2:$AX$3002,35,FALSE)</f>
        <v>3.0200780845142</v>
      </c>
      <c r="AF278" s="9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P278/(1+0.13)+W278)</f>
        <v>-1162492685.30221</v>
      </c>
      <c r="AG278" s="9">
        <f t="shared" si="21"/>
        <v>1411429587.80221</v>
      </c>
      <c r="AH278" s="16">
        <f>AA278-VLOOKUP(A278,[2]选股结果!$A$2:$G$4900,7,FALSE)</f>
        <v>249022691.92</v>
      </c>
    </row>
    <row r="279" spans="1:34">
      <c r="A279" s="5" t="s">
        <v>588</v>
      </c>
      <c r="B279" s="5" t="s">
        <v>589</v>
      </c>
      <c r="C279" s="6">
        <v>2655422770.68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84376822.54</v>
      </c>
      <c r="O279" s="6">
        <v>251347214.24</v>
      </c>
      <c r="P279" s="6">
        <v>2137635098.79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181187332.65</v>
      </c>
      <c r="X279" s="6">
        <v>255702123.33</v>
      </c>
      <c r="Y279" s="9">
        <f t="shared" si="22"/>
        <v>2906769984.92</v>
      </c>
      <c r="Z279" s="9">
        <f t="shared" si="23"/>
        <v>2574524554.77</v>
      </c>
      <c r="AA279" s="9">
        <f t="shared" si="20"/>
        <v>332245430.15</v>
      </c>
      <c r="AB279" s="10">
        <f>C279/(1+0.13)/VLOOKUP(A279,[1]选股结果!$A$2:$AX$3002,3,FALSE)</f>
        <v>0.852480677032808</v>
      </c>
      <c r="AC279" s="10">
        <f>(P279/(1+0.1)+W279)/(VLOOKUP(A279,[1]选股结果!$A$2:$AY$3002,51,FALSE))</f>
        <v>0.802553835614241</v>
      </c>
      <c r="AD279" s="13"/>
      <c r="AE279" s="10">
        <f>AA279/VLOOKUP(A279,[1]选股结果!$A$2:$AX$3002,35,FALSE)</f>
        <v>82.9764995458373</v>
      </c>
      <c r="AF279" s="9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P279/(1+0.13)+W279)</f>
        <v>574264621.93469</v>
      </c>
      <c r="AG279" s="9">
        <f t="shared" si="21"/>
        <v>-242019191.78469</v>
      </c>
      <c r="AH279" s="16">
        <f>AA279-VLOOKUP(A279,[2]选股结果!$A$2:$G$4900,7,FALSE)</f>
        <v>328256502.56</v>
      </c>
    </row>
    <row r="280" spans="1:34">
      <c r="A280" s="5" t="s">
        <v>590</v>
      </c>
      <c r="B280" s="5" t="s">
        <v>591</v>
      </c>
      <c r="C280" s="6">
        <v>35413517118.91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730965412.24</v>
      </c>
      <c r="O280" s="6">
        <v>117940626.04</v>
      </c>
      <c r="P280" s="6">
        <v>30373538775.49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696867706.34</v>
      </c>
      <c r="X280" s="6">
        <v>71305109.37</v>
      </c>
      <c r="Y280" s="9">
        <f t="shared" si="22"/>
        <v>35531457744.95</v>
      </c>
      <c r="Z280" s="9">
        <f t="shared" si="23"/>
        <v>31141711591.2</v>
      </c>
      <c r="AA280" s="9">
        <f t="shared" si="20"/>
        <v>4389746153.75</v>
      </c>
      <c r="AB280" s="10">
        <f>C280/(1+0.13)/VLOOKUP(A280,[1]选股结果!$A$2:$AX$3002,3,FALSE)</f>
        <v>0.935296344878809</v>
      </c>
      <c r="AC280" s="10">
        <f>(P280/(1+0.1)+W280)/(VLOOKUP(A280,[1]选股结果!$A$2:$AY$3002,51,FALSE))</f>
        <v>0.8972571501229</v>
      </c>
      <c r="AD280" s="13"/>
      <c r="AE280" s="10">
        <f>AA280/VLOOKUP(A280,[1]选股结果!$A$2:$AX$3002,35,FALSE)</f>
        <v>2.66655493764657</v>
      </c>
      <c r="AF280" s="9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P280/(1+0.13)+W280)</f>
        <v>3974688634.84407</v>
      </c>
      <c r="AG280" s="9">
        <f t="shared" si="21"/>
        <v>415057518.90593</v>
      </c>
      <c r="AH280" s="16">
        <f>AA280-VLOOKUP(A280,[2]选股结果!$A$2:$G$4900,7,FALSE)</f>
        <v>4389767325.55</v>
      </c>
    </row>
    <row r="281" spans="1:34">
      <c r="A281" s="5" t="s">
        <v>592</v>
      </c>
      <c r="B281" s="5" t="s">
        <v>593</v>
      </c>
      <c r="C281" s="6">
        <v>2528842359.86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599086434.83</v>
      </c>
      <c r="O281" s="6">
        <v>89054473.2</v>
      </c>
      <c r="P281" s="6">
        <v>1217383787.02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119590151.27</v>
      </c>
      <c r="X281" s="6">
        <v>246656914.83</v>
      </c>
      <c r="Y281" s="9">
        <f t="shared" si="22"/>
        <v>2617896833.06</v>
      </c>
      <c r="Z281" s="9">
        <f t="shared" si="23"/>
        <v>1583630853.12</v>
      </c>
      <c r="AA281" s="9">
        <f t="shared" si="20"/>
        <v>1034265979.94</v>
      </c>
      <c r="AB281" s="10">
        <f>C281/(1+0.13)/VLOOKUP(A281,[1]选股结果!$A$2:$AX$3002,3,FALSE)</f>
        <v>0.91822468236349</v>
      </c>
      <c r="AC281" s="10">
        <f>(P281/(1+0.1)+W281)/(VLOOKUP(A281,[1]选股结果!$A$2:$AY$3002,51,FALSE))</f>
        <v>0.853521097993894</v>
      </c>
      <c r="AD281" s="13"/>
      <c r="AE281" s="10">
        <f>AA281/VLOOKUP(A281,[1]选股结果!$A$2:$AX$3002,35,FALSE)</f>
        <v>1.41004409658975</v>
      </c>
      <c r="AF281" s="9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P281/(1+0.13)+W281)</f>
        <v>239836383.296549</v>
      </c>
      <c r="AG281" s="9">
        <f t="shared" si="21"/>
        <v>794429596.643451</v>
      </c>
      <c r="AH281" s="16">
        <f>AA281-VLOOKUP(A281,[2]选股结果!$A$2:$G$4900,7,FALSE)</f>
        <v>1034265979.94</v>
      </c>
    </row>
    <row r="282" spans="1:34">
      <c r="A282" s="5" t="s">
        <v>594</v>
      </c>
      <c r="B282" s="5" t="s">
        <v>595</v>
      </c>
      <c r="C282" s="6">
        <v>6011086758.87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159637489.42</v>
      </c>
      <c r="O282" s="6">
        <v>766070582.46</v>
      </c>
      <c r="P282" s="6">
        <v>4930173276.83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1181226249.2</v>
      </c>
      <c r="X282" s="6">
        <v>819747839.49</v>
      </c>
      <c r="Y282" s="9">
        <f t="shared" si="22"/>
        <v>6777157341.33</v>
      </c>
      <c r="Z282" s="9">
        <f t="shared" si="23"/>
        <v>6931147365.52</v>
      </c>
      <c r="AA282" s="9">
        <f t="shared" si="20"/>
        <v>-153990024.19</v>
      </c>
      <c r="AB282" s="10">
        <f>C282/(1+0.13)/VLOOKUP(A282,[1]选股结果!$A$2:$AX$3002,3,FALSE)</f>
        <v>0.773225655435106</v>
      </c>
      <c r="AC282" s="10">
        <f>(P282/(1+0.1)+W282)/(VLOOKUP(A282,[1]选股结果!$A$2:$AY$3002,51,FALSE))</f>
        <v>0.92085455240799</v>
      </c>
      <c r="AD282" s="13"/>
      <c r="AE282" s="10">
        <f>AA282/VLOOKUP(A282,[1]选股结果!$A$2:$AX$3002,35,FALSE)</f>
        <v>-0.255543003391629</v>
      </c>
      <c r="AF282" s="9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P282/(1+0.13)+W282)</f>
        <v>605730406.355488</v>
      </c>
      <c r="AG282" s="9">
        <f t="shared" si="21"/>
        <v>-759720430.545488</v>
      </c>
      <c r="AH282" s="16">
        <f>AA282-VLOOKUP(A282,[2]选股结果!$A$2:$G$4900,7,FALSE)</f>
        <v>-153447751.71</v>
      </c>
    </row>
    <row r="283" spans="1:34">
      <c r="A283" s="5" t="s">
        <v>596</v>
      </c>
      <c r="B283" s="5" t="s">
        <v>597</v>
      </c>
      <c r="C283" s="6">
        <v>3589226855.17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389121886.15</v>
      </c>
      <c r="O283" s="6">
        <v>63685732.42</v>
      </c>
      <c r="P283" s="6">
        <v>3899613757.92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96554430.98</v>
      </c>
      <c r="X283" s="6">
        <v>87866737.28</v>
      </c>
      <c r="Y283" s="9">
        <f t="shared" si="22"/>
        <v>3652912587.59</v>
      </c>
      <c r="Z283" s="9">
        <f t="shared" si="23"/>
        <v>4084034926.18</v>
      </c>
      <c r="AA283" s="9">
        <f t="shared" si="20"/>
        <v>-431122338.59</v>
      </c>
      <c r="AB283" s="10">
        <f>C283/(1+0.13)/VLOOKUP(A283,[1]选股结果!$A$2:$AX$3002,3,FALSE)</f>
        <v>1.04913753410322</v>
      </c>
      <c r="AC283" s="10">
        <f>(P283/(1+0.1)+W283)/(VLOOKUP(A283,[1]选股结果!$A$2:$AY$3002,51,FALSE))</f>
        <v>1.18601242534352</v>
      </c>
      <c r="AD283" s="13"/>
      <c r="AE283" s="10">
        <f>AA283/VLOOKUP(A283,[1]选股结果!$A$2:$AX$3002,35,FALSE)</f>
        <v>6.50565692623311</v>
      </c>
      <c r="AF283" s="9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P283/(1+0.13)+W283)</f>
        <v>-477034412.277877</v>
      </c>
      <c r="AG283" s="9">
        <f t="shared" si="21"/>
        <v>45912073.6878769</v>
      </c>
      <c r="AH283" s="16">
        <f>AA283-VLOOKUP(A283,[2]选股结果!$A$2:$G$4900,7,FALSE)</f>
        <v>-431122338.59</v>
      </c>
    </row>
    <row r="284" spans="1:34">
      <c r="A284" s="5" t="s">
        <v>598</v>
      </c>
      <c r="B284" s="5" t="s">
        <v>599</v>
      </c>
      <c r="C284" s="6">
        <v>365614392.67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15445730.48</v>
      </c>
      <c r="O284" s="6">
        <v>28901321.69</v>
      </c>
      <c r="P284" s="6">
        <v>200074369.19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173315147.09</v>
      </c>
      <c r="X284" s="6">
        <v>28901321.69</v>
      </c>
      <c r="Y284" s="9">
        <f t="shared" si="22"/>
        <v>394515714.36</v>
      </c>
      <c r="Z284" s="9">
        <f t="shared" si="23"/>
        <v>402290837.97</v>
      </c>
      <c r="AA284" s="9">
        <f t="shared" si="20"/>
        <v>-7775123.60999995</v>
      </c>
      <c r="AB284" s="10">
        <f>C284/(1+0.13)/VLOOKUP(A284,[1]选股结果!$A$2:$AX$3002,3,FALSE)</f>
        <v>0.843423375183322</v>
      </c>
      <c r="AC284" s="10">
        <f>(P284/(1+0.1)+W284)/(VLOOKUP(A284,[1]选股结果!$A$2:$AY$3002,51,FALSE))</f>
        <v>0.74525010142611</v>
      </c>
      <c r="AD284" s="13"/>
      <c r="AE284" s="10">
        <f>AA284/VLOOKUP(A284,[1]选股结果!$A$2:$AX$3002,35,FALSE)</f>
        <v>0.0720907424250807</v>
      </c>
      <c r="AF284" s="9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P284/(1+0.13)+W284)</f>
        <v>126247666.175044</v>
      </c>
      <c r="AG284" s="9">
        <f t="shared" si="21"/>
        <v>-134022789.785044</v>
      </c>
      <c r="AH284" s="16">
        <f>AA284-VLOOKUP(A284,[2]选股结果!$A$2:$G$4900,7,FALSE)</f>
        <v>-7775123.60999995</v>
      </c>
    </row>
    <row r="285" spans="1:34">
      <c r="A285" s="5" t="s">
        <v>600</v>
      </c>
      <c r="B285" s="5" t="s">
        <v>601</v>
      </c>
      <c r="C285" s="6">
        <v>291328025.69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40803107.01</v>
      </c>
      <c r="O285" s="6">
        <v>8572321.15</v>
      </c>
      <c r="P285" s="6">
        <v>199075784.06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42175854.19</v>
      </c>
      <c r="X285" s="6">
        <v>8540406.95</v>
      </c>
      <c r="Y285" s="9">
        <f t="shared" si="22"/>
        <v>299900346.84</v>
      </c>
      <c r="Z285" s="9">
        <f t="shared" si="23"/>
        <v>249792045.2</v>
      </c>
      <c r="AA285" s="9">
        <f t="shared" si="20"/>
        <v>50108301.64</v>
      </c>
      <c r="AB285" s="10">
        <f>C285/(1+0.13)/VLOOKUP(A285,[1]选股结果!$A$2:$AX$3002,3,FALSE)</f>
        <v>0.792414446118842</v>
      </c>
      <c r="AC285" s="10">
        <f>(P285/(1+0.1)+W285)/(VLOOKUP(A285,[1]选股结果!$A$2:$AY$3002,51,FALSE))</f>
        <v>0.85700254225674</v>
      </c>
      <c r="AD285" s="13"/>
      <c r="AE285" s="10">
        <f>AA285/VLOOKUP(A285,[1]选股结果!$A$2:$AX$3002,35,FALSE)</f>
        <v>0.508277409010537</v>
      </c>
      <c r="AF285" s="9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P285/(1+0.13)+W285)</f>
        <v>42039657.7199115</v>
      </c>
      <c r="AG285" s="9">
        <f t="shared" si="21"/>
        <v>8068643.92008848</v>
      </c>
      <c r="AH285" s="16">
        <f>AA285-VLOOKUP(A285,[2]选股结果!$A$2:$G$4900,7,FALSE)</f>
        <v>50143970.33</v>
      </c>
    </row>
    <row r="286" spans="1:34">
      <c r="A286" s="5" t="s">
        <v>602</v>
      </c>
      <c r="B286" s="5" t="s">
        <v>603</v>
      </c>
      <c r="C286" s="6">
        <v>10020585044.31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1152145352.55</v>
      </c>
      <c r="O286" s="6">
        <v>83225800.57</v>
      </c>
      <c r="P286" s="6">
        <v>4504486327.79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263486318.71</v>
      </c>
      <c r="X286" s="6">
        <v>143432068.35</v>
      </c>
      <c r="Y286" s="9">
        <f t="shared" si="22"/>
        <v>10103810844.88</v>
      </c>
      <c r="Z286" s="9">
        <f t="shared" si="23"/>
        <v>4911404714.85</v>
      </c>
      <c r="AA286" s="9">
        <f t="shared" si="20"/>
        <v>5192406130.03</v>
      </c>
      <c r="AB286" s="10">
        <f>C286/(1+0.13)/VLOOKUP(A286,[1]选股结果!$A$2:$AX$3002,3,FALSE)</f>
        <v>0.562298193082375</v>
      </c>
      <c r="AC286" s="10">
        <f>(P286/(1+0.1)+W286)/(VLOOKUP(A286,[1]选股结果!$A$2:$AY$3002,51,FALSE))</f>
        <v>0.357721729672072</v>
      </c>
      <c r="AD286" s="13"/>
      <c r="AE286" s="10">
        <f>AA286/VLOOKUP(A286,[1]选股结果!$A$2:$AX$3002,35,FALSE)</f>
        <v>2.09786080636011</v>
      </c>
      <c r="AF286" s="9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P286/(1+0.13)+W286)</f>
        <v>7934221167.77018</v>
      </c>
      <c r="AG286" s="9">
        <f t="shared" si="21"/>
        <v>-2741815037.74018</v>
      </c>
      <c r="AH286" s="16">
        <f>AA286-VLOOKUP(A286,[2]选股结果!$A$2:$G$4900,7,FALSE)</f>
        <v>5012875136.68</v>
      </c>
    </row>
    <row r="287" spans="1:34">
      <c r="A287" s="5" t="s">
        <v>604</v>
      </c>
      <c r="B287" s="5" t="s">
        <v>605</v>
      </c>
      <c r="C287" s="6">
        <v>162808942107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5980745956</v>
      </c>
      <c r="O287" s="6">
        <v>4850018898</v>
      </c>
      <c r="P287" s="6">
        <v>107706213622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13584382845</v>
      </c>
      <c r="X287" s="6">
        <v>4001052386</v>
      </c>
      <c r="Y287" s="9">
        <f t="shared" si="22"/>
        <v>167658961005</v>
      </c>
      <c r="Z287" s="9">
        <f t="shared" si="23"/>
        <v>125291648853</v>
      </c>
      <c r="AA287" s="9">
        <f t="shared" si="20"/>
        <v>42367312152</v>
      </c>
      <c r="AB287" s="10">
        <f>C287/(1+0.13)/VLOOKUP(A287,[1]选股结果!$A$2:$AX$3002,3,FALSE)</f>
        <v>0.882411600007606</v>
      </c>
      <c r="AC287" s="10">
        <f>(P287/(1+0.1)+W287)/(VLOOKUP(A287,[1]选股结果!$A$2:$AY$3002,51,FALSE))</f>
        <v>0.857710308965876</v>
      </c>
      <c r="AD287" s="13"/>
      <c r="AE287" s="10">
        <f>AA287/VLOOKUP(A287,[1]选股结果!$A$2:$AX$3002,35,FALSE)</f>
        <v>1.76588441778412</v>
      </c>
      <c r="AF287" s="9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P287/(1+0.13)+W287)</f>
        <v>21096632403.1947</v>
      </c>
      <c r="AG287" s="9">
        <f t="shared" si="21"/>
        <v>21270679748.8053</v>
      </c>
      <c r="AH287" s="16">
        <f>AA287-VLOOKUP(A287,[2]选股结果!$A$2:$G$4900,7,FALSE)</f>
        <v>42518436448</v>
      </c>
    </row>
    <row r="288" spans="1:34">
      <c r="A288" s="5" t="s">
        <v>606</v>
      </c>
      <c r="B288" s="5" t="s">
        <v>607</v>
      </c>
      <c r="C288" s="6">
        <v>3442267636.72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125523365.24</v>
      </c>
      <c r="O288" s="6">
        <v>57187354.22</v>
      </c>
      <c r="P288" s="6">
        <v>2044777843.69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1049865869.62</v>
      </c>
      <c r="X288" s="6">
        <v>101740045</v>
      </c>
      <c r="Y288" s="9">
        <f t="shared" si="22"/>
        <v>3499454990.94</v>
      </c>
      <c r="Z288" s="9">
        <f t="shared" si="23"/>
        <v>3196383758.31</v>
      </c>
      <c r="AA288" s="9">
        <f t="shared" si="20"/>
        <v>303071232.63</v>
      </c>
      <c r="AB288" s="10">
        <f>C288/(1+0.13)/VLOOKUP(A288,[1]选股结果!$A$2:$AX$3002,3,FALSE)</f>
        <v>0.854086603740477</v>
      </c>
      <c r="AC288" s="10">
        <f>(P288/(1+0.1)+W288)/(VLOOKUP(A288,[1]选股结果!$A$2:$AY$3002,51,FALSE))</f>
        <v>0.852776746421152</v>
      </c>
      <c r="AD288" s="13"/>
      <c r="AE288" s="10">
        <f>AA288/VLOOKUP(A288,[1]选股结果!$A$2:$AX$3002,35,FALSE)</f>
        <v>1.4981201463723</v>
      </c>
      <c r="AF288" s="9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P288/(1+0.13)+W288)</f>
        <v>551518043.200089</v>
      </c>
      <c r="AG288" s="9">
        <f t="shared" si="21"/>
        <v>-248446810.570089</v>
      </c>
      <c r="AH288" s="16">
        <f>AA288-VLOOKUP(A288,[2]选股结果!$A$2:$G$4900,7,FALSE)</f>
        <v>360655837.37</v>
      </c>
    </row>
    <row r="289" spans="1:34">
      <c r="A289" s="5" t="s">
        <v>608</v>
      </c>
      <c r="B289" s="5" t="s">
        <v>609</v>
      </c>
      <c r="C289" s="6">
        <v>49662900266.12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2737886006.34</v>
      </c>
      <c r="O289" s="6">
        <v>417977753.56</v>
      </c>
      <c r="P289" s="6">
        <v>47292817368.8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3719365246.5</v>
      </c>
      <c r="X289" s="6">
        <v>2327724594.48</v>
      </c>
      <c r="Y289" s="9">
        <f t="shared" si="22"/>
        <v>50080878019.68</v>
      </c>
      <c r="Z289" s="9">
        <f t="shared" si="23"/>
        <v>53339907209.78</v>
      </c>
      <c r="AA289" s="9">
        <f t="shared" si="20"/>
        <v>-3259029190.10001</v>
      </c>
      <c r="AB289" s="10">
        <f>C289/(1+0.13)/VLOOKUP(A289,[1]选股结果!$A$2:$AX$3002,3,FALSE)</f>
        <v>0.864533799152859</v>
      </c>
      <c r="AC289" s="10">
        <f>(P289/(1+0.1)+W289)/(VLOOKUP(A289,[1]选股结果!$A$2:$AY$3002,51,FALSE))</f>
        <v>0.949836238477157</v>
      </c>
      <c r="AD289" s="13"/>
      <c r="AE289" s="10">
        <f>AA289/VLOOKUP(A289,[1]选股结果!$A$2:$AX$3002,35,FALSE)</f>
        <v>-3.45389410883649</v>
      </c>
      <c r="AF289" s="9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P289/(1+0.13)+W289)</f>
        <v>3608467515.59043</v>
      </c>
      <c r="AG289" s="9">
        <f t="shared" si="21"/>
        <v>-6867496705.69044</v>
      </c>
      <c r="AH289" s="16">
        <f>AA289-VLOOKUP(A289,[2]选股结果!$A$2:$G$4900,7,FALSE)</f>
        <v>-3241763898.99001</v>
      </c>
    </row>
    <row r="290" spans="1:34">
      <c r="A290" s="5" t="s">
        <v>610</v>
      </c>
      <c r="B290" s="5" t="s">
        <v>611</v>
      </c>
      <c r="C290" s="6">
        <v>12755578965.51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1710804889.47</v>
      </c>
      <c r="O290" s="6">
        <v>460512686.82</v>
      </c>
      <c r="P290" s="6">
        <v>6214429099.91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1858928966.09</v>
      </c>
      <c r="X290" s="6">
        <v>638341990.54</v>
      </c>
      <c r="Y290" s="9">
        <f t="shared" si="22"/>
        <v>13216091652.33</v>
      </c>
      <c r="Z290" s="9">
        <f t="shared" si="23"/>
        <v>8711700056.54</v>
      </c>
      <c r="AA290" s="9">
        <f t="shared" si="20"/>
        <v>4504391595.79</v>
      </c>
      <c r="AB290" s="10">
        <f>C290/(1+0.13)/VLOOKUP(A290,[1]选股结果!$A$2:$AX$3002,3,FALSE)</f>
        <v>1.08687767287047</v>
      </c>
      <c r="AC290" s="10">
        <f>(P290/(1+0.1)+W290)/(VLOOKUP(A290,[1]选股结果!$A$2:$AY$3002,51,FALSE))</f>
        <v>0.777032575204903</v>
      </c>
      <c r="AD290" s="13"/>
      <c r="AE290" s="10">
        <f>AA290/VLOOKUP(A290,[1]选股结果!$A$2:$AX$3002,35,FALSE)</f>
        <v>6.97035700327479</v>
      </c>
      <c r="AF290" s="9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P290/(1+0.13)+W290)</f>
        <v>2304504433.01858</v>
      </c>
      <c r="AG290" s="9">
        <f t="shared" si="21"/>
        <v>2199887162.77142</v>
      </c>
      <c r="AH290" s="16">
        <f>AA290-VLOOKUP(A290,[2]选股结果!$A$2:$G$4900,7,FALSE)</f>
        <v>4502142466.5</v>
      </c>
    </row>
    <row r="291" spans="1:34">
      <c r="A291" s="5" t="s">
        <v>612</v>
      </c>
      <c r="B291" s="5" t="s">
        <v>613</v>
      </c>
      <c r="C291" s="6">
        <v>2786208126.83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147652439.37</v>
      </c>
      <c r="O291" s="6">
        <v>72410705.39</v>
      </c>
      <c r="P291" s="6">
        <v>1798563716.28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306783676.63</v>
      </c>
      <c r="X291" s="6">
        <v>97066096.57</v>
      </c>
      <c r="Y291" s="9">
        <f t="shared" si="22"/>
        <v>2858618832.22</v>
      </c>
      <c r="Z291" s="9">
        <f t="shared" si="23"/>
        <v>2202413489.48</v>
      </c>
      <c r="AA291" s="9">
        <f t="shared" si="20"/>
        <v>656205342.74</v>
      </c>
      <c r="AB291" s="10">
        <f>C291/(1+0.13)/VLOOKUP(A291,[1]选股结果!$A$2:$AX$3002,3,FALSE)</f>
        <v>0.856937586468306</v>
      </c>
      <c r="AC291" s="10">
        <f>(P291/(1+0.1)+W291)/(VLOOKUP(A291,[1]选股结果!$A$2:$AY$3002,51,FALSE))</f>
        <v>0.797939511941833</v>
      </c>
      <c r="AD291" s="13"/>
      <c r="AE291" s="10">
        <f>AA291/VLOOKUP(A291,[1]选股结果!$A$2:$AX$3002,35,FALSE)</f>
        <v>1.67944222220578</v>
      </c>
      <c r="AF291" s="9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P291/(1+0.13)+W291)</f>
        <v>535136944.797522</v>
      </c>
      <c r="AG291" s="9">
        <f t="shared" si="21"/>
        <v>121068397.942478</v>
      </c>
      <c r="AH291" s="16">
        <f>AA291-VLOOKUP(A291,[2]选股结果!$A$2:$G$4900,7,FALSE)</f>
        <v>663040371.23</v>
      </c>
    </row>
    <row r="292" spans="1:34">
      <c r="A292" s="5" t="s">
        <v>614</v>
      </c>
      <c r="B292" s="5" t="s">
        <v>615</v>
      </c>
      <c r="C292" s="6">
        <v>2314394775.48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165575231.26</v>
      </c>
      <c r="O292" s="6">
        <v>520472255.9</v>
      </c>
      <c r="P292" s="6">
        <v>2435631858.19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913799412.35</v>
      </c>
      <c r="X292" s="6">
        <v>506816026.32</v>
      </c>
      <c r="Y292" s="9">
        <f t="shared" si="22"/>
        <v>2834867031.38</v>
      </c>
      <c r="Z292" s="9">
        <f t="shared" si="23"/>
        <v>3856247296.86</v>
      </c>
      <c r="AA292" s="9">
        <f t="shared" si="20"/>
        <v>-1021380265.48</v>
      </c>
      <c r="AB292" s="10">
        <f>C292/(1+0.13)/VLOOKUP(A292,[1]选股结果!$A$2:$AX$3002,3,FALSE)</f>
        <v>1.294891099739</v>
      </c>
      <c r="AC292" s="10">
        <f>(P292/(1+0.1)+W292)/(VLOOKUP(A292,[1]选股结果!$A$2:$AY$3002,51,FALSE))</f>
        <v>1.81199229141681</v>
      </c>
      <c r="AD292" s="13"/>
      <c r="AE292" s="10">
        <f>AA292/VLOOKUP(A292,[1]选股结果!$A$2:$AX$3002,35,FALSE)</f>
        <v>1.35960028795953</v>
      </c>
      <c r="AF292" s="9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P292/(1+0.13)+W292)</f>
        <v>-1342943550.91699</v>
      </c>
      <c r="AG292" s="9">
        <f t="shared" si="21"/>
        <v>321563285.436991</v>
      </c>
      <c r="AH292" s="16">
        <f>AA292-VLOOKUP(A292,[2]选股结果!$A$2:$G$4900,7,FALSE)</f>
        <v>-1021391876.2</v>
      </c>
    </row>
    <row r="293" spans="1:34">
      <c r="A293" s="5" t="s">
        <v>616</v>
      </c>
      <c r="B293" s="5" t="s">
        <v>617</v>
      </c>
      <c r="C293" s="6">
        <v>3403943548.49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418477181.26</v>
      </c>
      <c r="O293" s="6">
        <v>300592102.08</v>
      </c>
      <c r="P293" s="6">
        <v>1264702799.36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1174348791.93</v>
      </c>
      <c r="X293" s="6">
        <v>186030108.61</v>
      </c>
      <c r="Y293" s="9">
        <f t="shared" si="22"/>
        <v>3704535650.57</v>
      </c>
      <c r="Z293" s="9">
        <f t="shared" si="23"/>
        <v>2625081699.9</v>
      </c>
      <c r="AA293" s="9">
        <f t="shared" si="20"/>
        <v>1079453950.67</v>
      </c>
      <c r="AB293" s="10">
        <f>C293/(1+0.13)/VLOOKUP(A293,[1]选股结果!$A$2:$AX$3002,3,FALSE)</f>
        <v>0.709113778688592</v>
      </c>
      <c r="AC293" s="10">
        <f>(P293/(1+0.1)+W293)/(VLOOKUP(A293,[1]选股结果!$A$2:$AY$3002,51,FALSE))</f>
        <v>0.762029635911878</v>
      </c>
      <c r="AD293" s="13"/>
      <c r="AE293" s="10">
        <f>AA293/VLOOKUP(A293,[1]选股结果!$A$2:$AX$3002,35,FALSE)</f>
        <v>1.17632248389361</v>
      </c>
      <c r="AF293" s="9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P293/(1+0.13)+W293)</f>
        <v>756298503.727257</v>
      </c>
      <c r="AG293" s="9">
        <f t="shared" si="21"/>
        <v>323155446.942743</v>
      </c>
      <c r="AH293" s="16">
        <f>AA293-VLOOKUP(A293,[2]选股结果!$A$2:$G$4900,7,FALSE)</f>
        <v>1079521693.76</v>
      </c>
    </row>
    <row r="294" spans="1:34">
      <c r="A294" s="5" t="s">
        <v>618</v>
      </c>
      <c r="B294" s="5" t="s">
        <v>619</v>
      </c>
      <c r="C294" s="6">
        <v>3234988135.72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7569823.69</v>
      </c>
      <c r="K294" s="6">
        <v>0</v>
      </c>
      <c r="L294" s="6">
        <v>0</v>
      </c>
      <c r="M294" s="6">
        <v>0</v>
      </c>
      <c r="N294" s="6">
        <v>171488763.78</v>
      </c>
      <c r="O294" s="6">
        <v>108719727.63</v>
      </c>
      <c r="P294" s="6">
        <v>1682494735.32</v>
      </c>
      <c r="Q294" s="6">
        <v>-29584206.91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315202693.94</v>
      </c>
      <c r="X294" s="6">
        <v>207667768.17</v>
      </c>
      <c r="Y294" s="9">
        <f t="shared" si="22"/>
        <v>3351277687.04</v>
      </c>
      <c r="Z294" s="9">
        <f t="shared" si="23"/>
        <v>2175780990.52</v>
      </c>
      <c r="AA294" s="9">
        <f t="shared" si="20"/>
        <v>1175496696.52</v>
      </c>
      <c r="AB294" s="10">
        <f>C294/(1+0.13)/VLOOKUP(A294,[1]选股结果!$A$2:$AX$3002,3,FALSE)</f>
        <v>2.11017529527507</v>
      </c>
      <c r="AC294" s="10">
        <f>(P294/(1+0.1)+W294)/(VLOOKUP(A294,[1]选股结果!$A$2:$AY$3002,51,FALSE))</f>
        <v>1.26359559021993</v>
      </c>
      <c r="AD294" s="13"/>
      <c r="AE294" s="10">
        <f>AA294/VLOOKUP(A294,[1]选股结果!$A$2:$AX$3002,35,FALSE)</f>
        <v>-7.2023985707737</v>
      </c>
      <c r="AF294" s="9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P294/(1+0.13)+W294)</f>
        <v>-344220133.358496</v>
      </c>
      <c r="AG294" s="9">
        <f t="shared" si="21"/>
        <v>1519716829.8785</v>
      </c>
      <c r="AH294" s="16">
        <f>AA294-VLOOKUP(A294,[2]选股结果!$A$2:$G$4900,7,FALSE)</f>
        <v>1126432749.3</v>
      </c>
    </row>
    <row r="295" spans="1:34">
      <c r="A295" s="5" t="s">
        <v>620</v>
      </c>
      <c r="B295" s="5" t="s">
        <v>621</v>
      </c>
      <c r="C295" s="6">
        <v>26122014534.99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3280390007.53</v>
      </c>
      <c r="O295" s="6">
        <v>5403002145.11</v>
      </c>
      <c r="P295" s="6">
        <v>27840233257.6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476737865.96</v>
      </c>
      <c r="X295" s="6">
        <v>13327281512.44</v>
      </c>
      <c r="Y295" s="9">
        <f t="shared" si="22"/>
        <v>31525016680.1</v>
      </c>
      <c r="Z295" s="9">
        <f t="shared" si="23"/>
        <v>41644252636</v>
      </c>
      <c r="AA295" s="9">
        <f t="shared" si="20"/>
        <v>-10119235955.9</v>
      </c>
      <c r="AB295" s="10">
        <f>C295/(1+0.13)/VLOOKUP(A295,[1]选股结果!$A$2:$AX$3002,3,FALSE)</f>
        <v>3.86183440308719</v>
      </c>
      <c r="AC295" s="10">
        <f>(P295/(1+0.1)+W295)/(VLOOKUP(A295,[1]选股结果!$A$2:$AY$3002,51,FALSE))</f>
        <v>4.52410666150077</v>
      </c>
      <c r="AD295" s="13"/>
      <c r="AE295" s="10">
        <f>AA295/VLOOKUP(A295,[1]选股结果!$A$2:$AX$3002,35,FALSE)</f>
        <v>-58.1772739865287</v>
      </c>
      <c r="AF295" s="9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P295/(1+0.13)+W295)</f>
        <v>-19414414620.9478</v>
      </c>
      <c r="AG295" s="9">
        <f t="shared" si="21"/>
        <v>9295178665.04778</v>
      </c>
      <c r="AH295" s="16">
        <f>AA295-VLOOKUP(A295,[2]选股结果!$A$2:$G$4900,7,FALSE)</f>
        <v>-10119186687.85</v>
      </c>
    </row>
    <row r="296" spans="1:34">
      <c r="A296" s="5" t="s">
        <v>622</v>
      </c>
      <c r="B296" s="5" t="s">
        <v>623</v>
      </c>
      <c r="C296" s="6">
        <v>704418396.12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40313947.26</v>
      </c>
      <c r="O296" s="6">
        <v>33706899.72</v>
      </c>
      <c r="P296" s="6">
        <v>495042803.28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97193620.83</v>
      </c>
      <c r="X296" s="6">
        <v>84368839.07</v>
      </c>
      <c r="Y296" s="9">
        <f t="shared" si="22"/>
        <v>738125295.84</v>
      </c>
      <c r="Z296" s="9">
        <f t="shared" si="23"/>
        <v>676605263.18</v>
      </c>
      <c r="AA296" s="9">
        <f t="shared" si="20"/>
        <v>61520032.66</v>
      </c>
      <c r="AB296" s="10">
        <f>C296/(1+0.13)/VLOOKUP(A296,[1]选股结果!$A$2:$AX$3002,3,FALSE)</f>
        <v>0.778187917568121</v>
      </c>
      <c r="AC296" s="10">
        <f>(P296/(1+0.1)+W296)/(VLOOKUP(A296,[1]选股结果!$A$2:$AY$3002,51,FALSE))</f>
        <v>0.698290554160057</v>
      </c>
      <c r="AD296" s="13"/>
      <c r="AE296" s="10">
        <f>AA296/VLOOKUP(A296,[1]选股结果!$A$2:$AX$3002,35,FALSE)</f>
        <v>142.283669867637</v>
      </c>
      <c r="AF296" s="9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P296/(1+0.13)+W296)</f>
        <v>248389948.666018</v>
      </c>
      <c r="AG296" s="9">
        <f t="shared" si="21"/>
        <v>-186869916.006018</v>
      </c>
      <c r="AH296" s="16">
        <f>AA296-VLOOKUP(A296,[2]选股结果!$A$2:$G$4900,7,FALSE)</f>
        <v>61520032.66</v>
      </c>
    </row>
    <row r="297" spans="1:34">
      <c r="A297" s="5" t="s">
        <v>624</v>
      </c>
      <c r="B297" s="5" t="s">
        <v>625</v>
      </c>
      <c r="C297" s="6">
        <v>2952687273.36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130534718.97</v>
      </c>
      <c r="O297" s="6">
        <v>110708864.31</v>
      </c>
      <c r="P297" s="6">
        <v>1002863125.59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975401406.23</v>
      </c>
      <c r="X297" s="6">
        <v>270534227.36</v>
      </c>
      <c r="Y297" s="9">
        <f t="shared" si="22"/>
        <v>3063396137.67</v>
      </c>
      <c r="Z297" s="9">
        <f t="shared" si="23"/>
        <v>2248798759.18</v>
      </c>
      <c r="AA297" s="9">
        <f t="shared" si="20"/>
        <v>814597378.49</v>
      </c>
      <c r="AB297" s="10">
        <f>C297/(1+0.13)/VLOOKUP(A297,[1]选股结果!$A$2:$AX$3002,3,FALSE)</f>
        <v>0.860000203921162</v>
      </c>
      <c r="AC297" s="10">
        <f>(P297/(1+0.1)+W297)/(VLOOKUP(A297,[1]选股结果!$A$2:$AY$3002,51,FALSE))</f>
        <v>0.748291354692871</v>
      </c>
      <c r="AD297" s="13"/>
      <c r="AE297" s="10">
        <f>AA297/VLOOKUP(A297,[1]选股结果!$A$2:$AX$3002,35,FALSE)</f>
        <v>2.01472293740477</v>
      </c>
      <c r="AF297" s="9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P297/(1+0.13)+W297)</f>
        <v>658981291.227433</v>
      </c>
      <c r="AG297" s="9">
        <f t="shared" si="21"/>
        <v>155616087.262567</v>
      </c>
      <c r="AH297" s="16">
        <f>AA297-VLOOKUP(A297,[2]选股结果!$A$2:$G$4900,7,FALSE)</f>
        <v>814613116.98</v>
      </c>
    </row>
    <row r="298" spans="1:34">
      <c r="A298" s="5" t="s">
        <v>626</v>
      </c>
      <c r="B298" s="5" t="s">
        <v>627</v>
      </c>
      <c r="C298" s="6">
        <v>4642175228.26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428787119.68</v>
      </c>
      <c r="O298" s="6">
        <v>162117597.8</v>
      </c>
      <c r="P298" s="6">
        <v>3056553380.28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445221891.12</v>
      </c>
      <c r="X298" s="6">
        <v>437683559.64</v>
      </c>
      <c r="Y298" s="9">
        <f t="shared" si="22"/>
        <v>4804292826.06</v>
      </c>
      <c r="Z298" s="9">
        <f t="shared" si="23"/>
        <v>3939458831.04</v>
      </c>
      <c r="AA298" s="9">
        <f t="shared" si="20"/>
        <v>864833995.02</v>
      </c>
      <c r="AB298" s="10">
        <f>C298/(1+0.13)/VLOOKUP(A298,[1]选股结果!$A$2:$AX$3002,3,FALSE)</f>
        <v>0.641978621666558</v>
      </c>
      <c r="AC298" s="10">
        <f>(P298/(1+0.1)+W298)/(VLOOKUP(A298,[1]选股结果!$A$2:$AY$3002,51,FALSE))</f>
        <v>0.575605629446111</v>
      </c>
      <c r="AD298" s="13"/>
      <c r="AE298" s="10">
        <f>AA298/VLOOKUP(A298,[1]选股结果!$A$2:$AX$3002,35,FALSE)</f>
        <v>1.2578979545098</v>
      </c>
      <c r="AF298" s="9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P298/(1+0.13)+W298)</f>
        <v>2450758770.01699</v>
      </c>
      <c r="AG298" s="9">
        <f t="shared" si="21"/>
        <v>-1585924774.99699</v>
      </c>
      <c r="AH298" s="16">
        <f>AA298-VLOOKUP(A298,[2]选股结果!$A$2:$G$4900,7,FALSE)</f>
        <v>866564280.66</v>
      </c>
    </row>
    <row r="299" spans="1:34">
      <c r="A299" s="5" t="s">
        <v>628</v>
      </c>
      <c r="B299" s="5" t="s">
        <v>629</v>
      </c>
      <c r="C299" s="6">
        <v>10680044487.99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154159996.08</v>
      </c>
      <c r="O299" s="6">
        <v>385987830.05</v>
      </c>
      <c r="P299" s="6">
        <v>9664012318.98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322077923.78</v>
      </c>
      <c r="X299" s="6">
        <v>982315344.63</v>
      </c>
      <c r="Y299" s="9">
        <f t="shared" si="22"/>
        <v>11066032318.04</v>
      </c>
      <c r="Z299" s="9">
        <f t="shared" si="23"/>
        <v>10968405587.39</v>
      </c>
      <c r="AA299" s="9">
        <f t="shared" si="20"/>
        <v>97626730.6499996</v>
      </c>
      <c r="AB299" s="10">
        <f>C299/(1+0.13)/VLOOKUP(A299,[1]选股结果!$A$2:$AX$3002,3,FALSE)</f>
        <v>1.19335421451269</v>
      </c>
      <c r="AC299" s="10">
        <f>(P299/(1+0.1)+W299)/(VLOOKUP(A299,[1]选股结果!$A$2:$AY$3002,51,FALSE))</f>
        <v>1.18205511934758</v>
      </c>
      <c r="AD299" s="13"/>
      <c r="AE299" s="10">
        <f>AA299/VLOOKUP(A299,[1]选股结果!$A$2:$AX$3002,35,FALSE)</f>
        <v>0.729560684696075</v>
      </c>
      <c r="AF299" s="9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P299/(1+0.13)+W299)</f>
        <v>-1169462820.12274</v>
      </c>
      <c r="AG299" s="9">
        <f t="shared" si="21"/>
        <v>1267089550.77274</v>
      </c>
      <c r="AH299" s="16">
        <f>AA299-VLOOKUP(A299,[2]选股结果!$A$2:$G$4900,7,FALSE)</f>
        <v>97626730.6499996</v>
      </c>
    </row>
    <row r="300" spans="1:34">
      <c r="A300" s="5" t="s">
        <v>630</v>
      </c>
      <c r="B300" s="5" t="s">
        <v>631</v>
      </c>
      <c r="C300" s="6">
        <v>1898544052.02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164456616.48</v>
      </c>
      <c r="O300" s="6">
        <v>379424074.76</v>
      </c>
      <c r="P300" s="6">
        <v>2007443091.83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154309955.16</v>
      </c>
      <c r="X300" s="6">
        <v>462172459.09</v>
      </c>
      <c r="Y300" s="9">
        <f t="shared" ref="Y300:Y358" si="24">C300+D300+E300+F300+G300+H300+I300+J300+K300+L300+M300+O300</f>
        <v>2277968126.78</v>
      </c>
      <c r="Z300" s="9">
        <f t="shared" ref="Z300:Z358" si="25">P300+Q300+R300+S300+T300+U300+V300+W300+X300</f>
        <v>2623925506.08</v>
      </c>
      <c r="AA300" s="9">
        <f t="shared" si="20"/>
        <v>-345957379.3</v>
      </c>
      <c r="AB300" s="10">
        <f>C300/(1+0.13)/VLOOKUP(A300,[1]选股结果!$A$2:$AX$3002,3,FALSE)</f>
        <v>0.918876942244226</v>
      </c>
      <c r="AC300" s="10">
        <f>(P300/(1+0.1)+W300)/(VLOOKUP(A300,[1]选股结果!$A$2:$AY$3002,51,FALSE))</f>
        <v>1.17573758532879</v>
      </c>
      <c r="AD300" s="13"/>
      <c r="AE300" s="10">
        <f>AA300/VLOOKUP(A300,[1]选股结果!$A$2:$AX$3002,35,FALSE)</f>
        <v>-4.20047535001259</v>
      </c>
      <c r="AF300" s="9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P300/(1+0.13)+W300)</f>
        <v>-247389921.163983</v>
      </c>
      <c r="AG300" s="9">
        <f t="shared" si="21"/>
        <v>-98567458.1360174</v>
      </c>
      <c r="AH300" s="16">
        <f>AA300-VLOOKUP(A300,[2]选股结果!$A$2:$G$4900,7,FALSE)</f>
        <v>-344578573.92</v>
      </c>
    </row>
    <row r="301" spans="1:34">
      <c r="A301" s="5" t="s">
        <v>632</v>
      </c>
      <c r="B301" s="5" t="s">
        <v>633</v>
      </c>
      <c r="C301" s="6">
        <v>1302090765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44093499.02</v>
      </c>
      <c r="O301" s="6">
        <v>21919219.98</v>
      </c>
      <c r="P301" s="6">
        <v>73595315.96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63150580.7</v>
      </c>
      <c r="X301" s="6">
        <v>140773553.05</v>
      </c>
      <c r="Y301" s="9">
        <f t="shared" si="24"/>
        <v>1324009984.98</v>
      </c>
      <c r="Z301" s="9">
        <f t="shared" si="25"/>
        <v>277519449.71</v>
      </c>
      <c r="AA301" s="9">
        <f t="shared" si="20"/>
        <v>1046490535.27</v>
      </c>
      <c r="AB301" s="10">
        <f>C301/(1+0.13)/VLOOKUP(A301,[1]选股结果!$A$2:$AX$3002,3,FALSE)</f>
        <v>0.941960744333707</v>
      </c>
      <c r="AC301" s="10">
        <f>(P301/(1+0.1)+W301)/(VLOOKUP(A301,[1]选股结果!$A$2:$AY$3002,51,FALSE))</f>
        <v>0.250348799670542</v>
      </c>
      <c r="AD301" s="13"/>
      <c r="AE301" s="10">
        <f>AA301/VLOOKUP(A301,[1]选股结果!$A$2:$AX$3002,35,FALSE)</f>
        <v>3.10917587576473</v>
      </c>
      <c r="AF301" s="9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P301/(1+0.13)+W301)</f>
        <v>391217673.34531</v>
      </c>
      <c r="AG301" s="9">
        <f t="shared" si="21"/>
        <v>655272861.92469</v>
      </c>
      <c r="AH301" s="16">
        <f>AA301-VLOOKUP(A301,[2]选股结果!$A$2:$G$4900,7,FALSE)</f>
        <v>1046490535.27</v>
      </c>
    </row>
    <row r="302" spans="1:34">
      <c r="A302" s="5" t="s">
        <v>634</v>
      </c>
      <c r="B302" s="5" t="s">
        <v>635</v>
      </c>
      <c r="C302" s="6">
        <v>4025094947.13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174649634.16</v>
      </c>
      <c r="O302" s="6">
        <v>116597916.94</v>
      </c>
      <c r="P302" s="6">
        <v>2623192208.55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632172231.81</v>
      </c>
      <c r="X302" s="6">
        <v>588686674.3</v>
      </c>
      <c r="Y302" s="9">
        <f t="shared" si="24"/>
        <v>4141692864.07</v>
      </c>
      <c r="Z302" s="9">
        <f t="shared" si="25"/>
        <v>3844051114.66</v>
      </c>
      <c r="AA302" s="9">
        <f t="shared" si="20"/>
        <v>297641749.41</v>
      </c>
      <c r="AB302" s="10">
        <f>C302/(1+0.13)/VLOOKUP(A302,[1]选股结果!$A$2:$AX$3002,3,FALSE)</f>
        <v>0.721030731501808</v>
      </c>
      <c r="AC302" s="10">
        <f>(P302/(1+0.1)+W302)/(VLOOKUP(A302,[1]选股结果!$A$2:$AY$3002,51,FALSE))</f>
        <v>0.662204370770859</v>
      </c>
      <c r="AD302" s="13"/>
      <c r="AE302" s="10">
        <f>AA302/VLOOKUP(A302,[1]选股结果!$A$2:$AX$3002,35,FALSE)</f>
        <v>1.12085138773444</v>
      </c>
      <c r="AF302" s="9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P302/(1+0.13)+W302)</f>
        <v>1602251577.47496</v>
      </c>
      <c r="AG302" s="9">
        <f t="shared" si="21"/>
        <v>-1304609828.06495</v>
      </c>
      <c r="AH302" s="16">
        <f>AA302-VLOOKUP(A302,[2]选股结果!$A$2:$G$4900,7,FALSE)</f>
        <v>298235400.89</v>
      </c>
    </row>
    <row r="303" spans="1:34">
      <c r="A303" s="5" t="s">
        <v>636</v>
      </c>
      <c r="B303" s="5" t="s">
        <v>637</v>
      </c>
      <c r="C303" s="6">
        <v>3635554676.35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78069408.79</v>
      </c>
      <c r="O303" s="6">
        <v>90616824.73</v>
      </c>
      <c r="P303" s="6">
        <v>3128756687.91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209591628.94</v>
      </c>
      <c r="X303" s="6">
        <v>224354017.28</v>
      </c>
      <c r="Y303" s="9">
        <f t="shared" si="24"/>
        <v>3726171501.08</v>
      </c>
      <c r="Z303" s="9">
        <f t="shared" si="25"/>
        <v>3562702334.13</v>
      </c>
      <c r="AA303" s="9">
        <f t="shared" si="20"/>
        <v>163469166.95</v>
      </c>
      <c r="AB303" s="10">
        <f>C303/(1+0.13)/VLOOKUP(A303,[1]选股结果!$A$2:$AX$3002,3,FALSE)</f>
        <v>1.00214968571556</v>
      </c>
      <c r="AC303" s="10">
        <f>(P303/(1+0.1)+W303)/(VLOOKUP(A303,[1]选股结果!$A$2:$AY$3002,51,FALSE))</f>
        <v>0.985646041475405</v>
      </c>
      <c r="AD303" s="13"/>
      <c r="AE303" s="10">
        <f>AA303/VLOOKUP(A303,[1]选股结果!$A$2:$AX$3002,35,FALSE)</f>
        <v>2.29710435350933</v>
      </c>
      <c r="AF303" s="9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P303/(1+0.13)+W303)</f>
        <v>119987195.811061</v>
      </c>
      <c r="AG303" s="9">
        <f t="shared" si="21"/>
        <v>43481971.1389386</v>
      </c>
      <c r="AH303" s="16">
        <f>AA303-VLOOKUP(A303,[2]选股结果!$A$2:$G$4900,7,FALSE)</f>
        <v>163438812.12</v>
      </c>
    </row>
    <row r="304" spans="1:34">
      <c r="A304" s="5" t="s">
        <v>638</v>
      </c>
      <c r="B304" s="5" t="s">
        <v>639</v>
      </c>
      <c r="C304" s="6">
        <v>6577188669.44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399600980.14</v>
      </c>
      <c r="O304" s="6">
        <v>1686465339.3</v>
      </c>
      <c r="P304" s="6">
        <v>3415925616.99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570287296.41</v>
      </c>
      <c r="X304" s="6">
        <v>1232099684.3</v>
      </c>
      <c r="Y304" s="9">
        <f t="shared" si="24"/>
        <v>8263654008.74</v>
      </c>
      <c r="Z304" s="9">
        <f t="shared" si="25"/>
        <v>5218312597.7</v>
      </c>
      <c r="AA304" s="9">
        <f t="shared" si="20"/>
        <v>3045341411.04</v>
      </c>
      <c r="AB304" s="10">
        <f>C304/(1+0.13)/VLOOKUP(A304,[1]选股结果!$A$2:$AX$3002,3,FALSE)</f>
        <v>1.19397864853647</v>
      </c>
      <c r="AC304" s="10">
        <f>(P304/(1+0.1)+W304)/(VLOOKUP(A304,[1]选股结果!$A$2:$AY$3002,51,FALSE))</f>
        <v>0.797728579505008</v>
      </c>
      <c r="AD304" s="13"/>
      <c r="AE304" s="10">
        <f>AA304/VLOOKUP(A304,[1]选股结果!$A$2:$AX$3002,35,FALSE)</f>
        <v>10.0371109775058</v>
      </c>
      <c r="AF304" s="9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P304/(1+0.13)+W304)</f>
        <v>1014444915.84504</v>
      </c>
      <c r="AG304" s="9">
        <f t="shared" si="21"/>
        <v>2030896495.19496</v>
      </c>
      <c r="AH304" s="16">
        <f>AA304-VLOOKUP(A304,[2]选股结果!$A$2:$G$4900,7,FALSE)</f>
        <v>3045630418.21</v>
      </c>
    </row>
    <row r="305" spans="1:34">
      <c r="A305" s="5" t="s">
        <v>640</v>
      </c>
      <c r="B305" s="5" t="s">
        <v>641</v>
      </c>
      <c r="C305" s="6">
        <v>10969962560.82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331186970.84</v>
      </c>
      <c r="O305" s="6">
        <v>80930497.56</v>
      </c>
      <c r="P305" s="6">
        <v>7806720083.5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1204215950.32</v>
      </c>
      <c r="X305" s="6">
        <v>650790357.2</v>
      </c>
      <c r="Y305" s="9">
        <f t="shared" si="24"/>
        <v>11050893058.38</v>
      </c>
      <c r="Z305" s="9">
        <f t="shared" si="25"/>
        <v>9661726391.02</v>
      </c>
      <c r="AA305" s="9">
        <f t="shared" si="20"/>
        <v>1389166667.36</v>
      </c>
      <c r="AB305" s="10">
        <f>C305/(1+0.13)/VLOOKUP(A305,[1]选股结果!$A$2:$AX$3002,3,FALSE)</f>
        <v>1.03965112963197</v>
      </c>
      <c r="AC305" s="10">
        <f>(P305/(1+0.1)+W305)/(VLOOKUP(A305,[1]选股结果!$A$2:$AY$3002,51,FALSE))</f>
        <v>0.895478478657408</v>
      </c>
      <c r="AD305" s="13"/>
      <c r="AE305" s="10">
        <f>AA305/VLOOKUP(A305,[1]选股结果!$A$2:$AX$3002,35,FALSE)</f>
        <v>-17.1409093426744</v>
      </c>
      <c r="AF305" s="9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P305/(1+0.13)+W305)</f>
        <v>1157348274.51469</v>
      </c>
      <c r="AG305" s="9">
        <f t="shared" si="21"/>
        <v>231818392.84531</v>
      </c>
      <c r="AH305" s="16">
        <f>AA305-VLOOKUP(A305,[2]选股结果!$A$2:$G$4900,7,FALSE)</f>
        <v>1389273920.23</v>
      </c>
    </row>
    <row r="306" spans="1:34">
      <c r="A306" s="5" t="s">
        <v>642</v>
      </c>
      <c r="B306" s="5" t="s">
        <v>643</v>
      </c>
      <c r="C306" s="6">
        <v>41226627487.11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2215055970.8</v>
      </c>
      <c r="O306" s="6">
        <v>149425573.6</v>
      </c>
      <c r="P306" s="6">
        <v>35777429779.8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1636542380.28</v>
      </c>
      <c r="X306" s="6">
        <v>273369870.48</v>
      </c>
      <c r="Y306" s="9">
        <f t="shared" si="24"/>
        <v>41376053060.71</v>
      </c>
      <c r="Z306" s="9">
        <f t="shared" si="25"/>
        <v>37687342030.56</v>
      </c>
      <c r="AA306" s="9">
        <f t="shared" si="20"/>
        <v>3688711030.14999</v>
      </c>
      <c r="AB306" s="10">
        <f>C306/(1+0.13)/VLOOKUP(A306,[1]选股结果!$A$2:$AX$3002,3,FALSE)</f>
        <v>0.593932688581056</v>
      </c>
      <c r="AC306" s="10">
        <f>(P306/(1+0.1)+W306)/(VLOOKUP(A306,[1]选股结果!$A$2:$AY$3002,51,FALSE))</f>
        <v>0.611800053293365</v>
      </c>
      <c r="AD306" s="13"/>
      <c r="AE306" s="10">
        <f>AA306/VLOOKUP(A306,[1]选股结果!$A$2:$AX$3002,35,FALSE)</f>
        <v>0.981773326324204</v>
      </c>
      <c r="AF306" s="9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P306/(1+0.13)+W306)</f>
        <v>22539667458.2511</v>
      </c>
      <c r="AG306" s="9">
        <f t="shared" si="21"/>
        <v>-18850956428.1012</v>
      </c>
      <c r="AH306" s="16">
        <f>AA306-VLOOKUP(A306,[2]选股结果!$A$2:$G$4900,7,FALSE)</f>
        <v>3688841705.19999</v>
      </c>
    </row>
    <row r="307" spans="1:34">
      <c r="A307" s="5" t="s">
        <v>644</v>
      </c>
      <c r="B307" s="5" t="s">
        <v>645</v>
      </c>
      <c r="C307" s="6">
        <v>430664254.76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45070847.14</v>
      </c>
      <c r="O307" s="6">
        <v>27654001.1</v>
      </c>
      <c r="P307" s="6">
        <v>67036937.1</v>
      </c>
      <c r="Q307" s="6">
        <v>0</v>
      </c>
      <c r="R307" s="6">
        <v>0</v>
      </c>
      <c r="S307" s="6">
        <v>0</v>
      </c>
      <c r="T307" s="6">
        <v>0</v>
      </c>
      <c r="U307" s="6">
        <v>1193.28</v>
      </c>
      <c r="V307" s="6">
        <v>0</v>
      </c>
      <c r="W307" s="6">
        <v>57888982.83</v>
      </c>
      <c r="X307" s="6">
        <v>17396407.76</v>
      </c>
      <c r="Y307" s="9">
        <f t="shared" si="24"/>
        <v>458318255.86</v>
      </c>
      <c r="Z307" s="9">
        <f t="shared" si="25"/>
        <v>142323520.97</v>
      </c>
      <c r="AA307" s="9">
        <f t="shared" si="20"/>
        <v>315994734.89</v>
      </c>
      <c r="AB307" s="10">
        <f>C307/(1+0.13)/VLOOKUP(A307,[1]选股结果!$A$2:$AX$3002,3,FALSE)</f>
        <v>0.87265677487009</v>
      </c>
      <c r="AC307" s="10">
        <f>(P307/(1+0.1)+W307)/(VLOOKUP(A307,[1]选股结果!$A$2:$AY$3002,51,FALSE))</f>
        <v>0.377575184661732</v>
      </c>
      <c r="AD307" s="13"/>
      <c r="AE307" s="10">
        <f>AA307/VLOOKUP(A307,[1]选股结果!$A$2:$AX$3002,35,FALSE)</f>
        <v>2.06215913550165</v>
      </c>
      <c r="AF307" s="9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P307/(1+0.13)+W307)</f>
        <v>197509447.892655</v>
      </c>
      <c r="AG307" s="9">
        <f t="shared" si="21"/>
        <v>118485286.997345</v>
      </c>
      <c r="AH307" s="16">
        <f>AA307-VLOOKUP(A307,[2]选股结果!$A$2:$G$4900,7,FALSE)</f>
        <v>315994734.89</v>
      </c>
    </row>
    <row r="308" spans="1:34">
      <c r="A308" s="5" t="s">
        <v>646</v>
      </c>
      <c r="B308" s="5" t="s">
        <v>647</v>
      </c>
      <c r="C308" s="6">
        <v>1116609140.6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74498051.18</v>
      </c>
      <c r="O308" s="6">
        <v>40960861.31</v>
      </c>
      <c r="P308" s="6">
        <v>156023932.76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113299853.8</v>
      </c>
      <c r="X308" s="6">
        <v>767249651.83</v>
      </c>
      <c r="Y308" s="9">
        <f t="shared" si="24"/>
        <v>1157570001.91</v>
      </c>
      <c r="Z308" s="9">
        <f t="shared" si="25"/>
        <v>1036573438.39</v>
      </c>
      <c r="AA308" s="9">
        <f t="shared" si="20"/>
        <v>120996563.52</v>
      </c>
      <c r="AB308" s="10">
        <f>C308/(1+0.13)/VLOOKUP(A308,[1]选股结果!$A$2:$AX$3002,3,FALSE)</f>
        <v>0.912000975186886</v>
      </c>
      <c r="AC308" s="10">
        <f>(P308/(1+0.1)+W308)/(VLOOKUP(A308,[1]选股结果!$A$2:$AY$3002,51,FALSE))</f>
        <v>0.252354597721497</v>
      </c>
      <c r="AD308" s="13"/>
      <c r="AE308" s="10">
        <f>AA308/VLOOKUP(A308,[1]选股结果!$A$2:$AX$3002,35,FALSE)</f>
        <v>49.8554653214199</v>
      </c>
      <c r="AF308" s="9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P308/(1+0.13)+W308)</f>
        <v>759662700.041239</v>
      </c>
      <c r="AG308" s="9">
        <f t="shared" si="21"/>
        <v>-638666136.521239</v>
      </c>
      <c r="AH308" s="16">
        <f>AA308-VLOOKUP(A308,[2]选股结果!$A$2:$G$4900,7,FALSE)</f>
        <v>121838547.06</v>
      </c>
    </row>
    <row r="309" spans="1:34">
      <c r="A309" s="5" t="s">
        <v>648</v>
      </c>
      <c r="B309" s="5" t="s">
        <v>649</v>
      </c>
      <c r="C309" s="6">
        <v>8555223334.57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526697702.91</v>
      </c>
      <c r="O309" s="6">
        <v>140877490.9</v>
      </c>
      <c r="P309" s="6">
        <v>6618915323.31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798825752.25</v>
      </c>
      <c r="X309" s="6">
        <v>411355337.21</v>
      </c>
      <c r="Y309" s="9">
        <f t="shared" si="24"/>
        <v>8696100825.47</v>
      </c>
      <c r="Z309" s="9">
        <f t="shared" si="25"/>
        <v>7829096412.77</v>
      </c>
      <c r="AA309" s="9">
        <f t="shared" si="20"/>
        <v>867004412.699999</v>
      </c>
      <c r="AB309" s="10">
        <f>C309/(1+0.13)/VLOOKUP(A309,[1]选股结果!$A$2:$AX$3002,3,FALSE)</f>
        <v>0.787110275687248</v>
      </c>
      <c r="AC309" s="10">
        <f>(P309/(1+0.1)+W309)/(VLOOKUP(A309,[1]选股结果!$A$2:$AY$3002,51,FALSE))</f>
        <v>0.814767014669616</v>
      </c>
      <c r="AD309" s="13"/>
      <c r="AE309" s="10">
        <f>AA309/VLOOKUP(A309,[1]选股结果!$A$2:$AX$3002,35,FALSE)</f>
        <v>-8.10894130407033</v>
      </c>
      <c r="AF309" s="9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P309/(1+0.13)+W309)</f>
        <v>1709335113.79009</v>
      </c>
      <c r="AG309" s="9">
        <f t="shared" si="21"/>
        <v>-842330701.090088</v>
      </c>
      <c r="AH309" s="16">
        <f>AA309-VLOOKUP(A309,[2]选股结果!$A$2:$G$4900,7,FALSE)</f>
        <v>867002047.579999</v>
      </c>
    </row>
    <row r="310" spans="1:34">
      <c r="A310" s="5" t="s">
        <v>650</v>
      </c>
      <c r="B310" s="5" t="s">
        <v>651</v>
      </c>
      <c r="C310" s="6">
        <v>5716931229.64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274524812.59</v>
      </c>
      <c r="O310" s="6">
        <v>1158497513.95</v>
      </c>
      <c r="P310" s="6">
        <v>14209174660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3886161539.85</v>
      </c>
      <c r="X310" s="6">
        <v>2592672018.43</v>
      </c>
      <c r="Y310" s="9">
        <f t="shared" si="24"/>
        <v>6875428743.59</v>
      </c>
      <c r="Z310" s="9">
        <f t="shared" si="25"/>
        <v>20688008218.28</v>
      </c>
      <c r="AA310" s="9">
        <f t="shared" si="20"/>
        <v>-13812579474.69</v>
      </c>
      <c r="AB310" s="10">
        <f>C310/(1+0.13)/VLOOKUP(A310,[1]选股结果!$A$2:$AX$3002,3,FALSE)</f>
        <v>0.218937868454436</v>
      </c>
      <c r="AC310" s="10">
        <f>(P310/(1+0.1)+W310)/(VLOOKUP(A310,[1]选股结果!$A$2:$AY$3002,51,FALSE))</f>
        <v>0.749079232137478</v>
      </c>
      <c r="AD310" s="13"/>
      <c r="AE310" s="10">
        <f>AA310/VLOOKUP(A310,[1]选股结果!$A$2:$AX$3002,35,FALSE)</f>
        <v>-24.7521511255087</v>
      </c>
      <c r="AF310" s="9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P310/(1+0.13)+W310)</f>
        <v>5971678301.42247</v>
      </c>
      <c r="AG310" s="9">
        <f t="shared" si="21"/>
        <v>-19784257776.1125</v>
      </c>
      <c r="AH310" s="16">
        <f>AA310-VLOOKUP(A310,[2]选股结果!$A$2:$G$4900,7,FALSE)</f>
        <v>-13812425200.56</v>
      </c>
    </row>
    <row r="311" spans="1:34">
      <c r="A311" s="5" t="s">
        <v>652</v>
      </c>
      <c r="B311" s="5" t="s">
        <v>653</v>
      </c>
      <c r="C311" s="6">
        <v>782892938.56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38233154.69</v>
      </c>
      <c r="O311" s="6">
        <v>34348829.92</v>
      </c>
      <c r="P311" s="6">
        <v>706453252.56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138391964.41</v>
      </c>
      <c r="X311" s="6">
        <v>42904426.01</v>
      </c>
      <c r="Y311" s="9">
        <f t="shared" si="24"/>
        <v>817241768.48</v>
      </c>
      <c r="Z311" s="9">
        <f t="shared" si="25"/>
        <v>887749642.98</v>
      </c>
      <c r="AA311" s="9">
        <f t="shared" si="20"/>
        <v>-70507874.5</v>
      </c>
      <c r="AB311" s="10">
        <f>C311/(1+0.13)/VLOOKUP(A311,[1]选股结果!$A$2:$AX$3002,3,FALSE)</f>
        <v>0.641447054158054</v>
      </c>
      <c r="AC311" s="10">
        <f>(P311/(1+0.1)+W311)/(VLOOKUP(A311,[1]选股结果!$A$2:$AY$3002,51,FALSE))</f>
        <v>0.717797482975616</v>
      </c>
      <c r="AD311" s="13"/>
      <c r="AE311" s="10">
        <f>AA311/VLOOKUP(A311,[1]选股结果!$A$2:$AX$3002,35,FALSE)</f>
        <v>-1.62350756571323</v>
      </c>
      <c r="AF311" s="9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P311/(1+0.13)+W311)</f>
        <v>323952450.457876</v>
      </c>
      <c r="AG311" s="9">
        <f t="shared" si="21"/>
        <v>-394460324.957876</v>
      </c>
      <c r="AH311" s="16">
        <f>AA311-VLOOKUP(A311,[2]选股结果!$A$2:$G$4900,7,FALSE)</f>
        <v>-69946206.55</v>
      </c>
    </row>
    <row r="312" spans="1:34">
      <c r="A312" s="5" t="s">
        <v>654</v>
      </c>
      <c r="B312" s="5" t="s">
        <v>655</v>
      </c>
      <c r="C312" s="6">
        <v>38379950891.47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1955141772.3</v>
      </c>
      <c r="O312" s="6">
        <v>465569817.78</v>
      </c>
      <c r="P312" s="6">
        <v>34145034713.51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1626830075.61</v>
      </c>
      <c r="X312" s="6">
        <v>357822809.04</v>
      </c>
      <c r="Y312" s="9">
        <f t="shared" si="24"/>
        <v>38845520709.25</v>
      </c>
      <c r="Z312" s="9">
        <f t="shared" si="25"/>
        <v>36129687598.16</v>
      </c>
      <c r="AA312" s="9">
        <f t="shared" si="20"/>
        <v>2715833111.09</v>
      </c>
      <c r="AB312" s="10">
        <f>C312/(1+0.13)/VLOOKUP(A312,[1]选股结果!$A$2:$AX$3002,3,FALSE)</f>
        <v>0.807779346871375</v>
      </c>
      <c r="AC312" s="10">
        <f>(P312/(1+0.1)+W312)/(VLOOKUP(A312,[1]选股结果!$A$2:$AY$3002,51,FALSE))</f>
        <v>0.835956177872797</v>
      </c>
      <c r="AD312" s="13"/>
      <c r="AE312" s="10">
        <f>AA312/VLOOKUP(A312,[1]选股结果!$A$2:$AX$3002,35,FALSE)</f>
        <v>1.35222272587784</v>
      </c>
      <c r="AF312" s="9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P312/(1+0.13)+W312)</f>
        <v>7234654255.42761</v>
      </c>
      <c r="AG312" s="9">
        <f t="shared" si="21"/>
        <v>-4518821144.33761</v>
      </c>
      <c r="AH312" s="16">
        <f>AA312-VLOOKUP(A312,[2]选股结果!$A$2:$G$4900,7,FALSE)</f>
        <v>2716087577.34</v>
      </c>
    </row>
    <row r="313" spans="1:34">
      <c r="A313" s="5" t="s">
        <v>656</v>
      </c>
      <c r="B313" s="5" t="s">
        <v>657</v>
      </c>
      <c r="C313" s="6">
        <v>1420737091.69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134961531.85</v>
      </c>
      <c r="O313" s="6">
        <v>365387841.65</v>
      </c>
      <c r="P313" s="6">
        <v>643777009.82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937989620.97</v>
      </c>
      <c r="X313" s="6">
        <v>422734602.65</v>
      </c>
      <c r="Y313" s="9">
        <f t="shared" si="24"/>
        <v>1786124933.34</v>
      </c>
      <c r="Z313" s="9">
        <f t="shared" si="25"/>
        <v>2004501233.44</v>
      </c>
      <c r="AA313" s="9">
        <f t="shared" si="20"/>
        <v>-218376300.1</v>
      </c>
      <c r="AB313" s="10">
        <f>C313/(1+0.13)/VLOOKUP(A313,[1]选股结果!$A$2:$AX$3002,3,FALSE)</f>
        <v>0.754759023778856</v>
      </c>
      <c r="AC313" s="10">
        <f>(P313/(1+0.1)+W313)/(VLOOKUP(A313,[1]选股结果!$A$2:$AY$3002,51,FALSE))</f>
        <v>1.09449002830259</v>
      </c>
      <c r="AD313" s="13"/>
      <c r="AE313" s="10">
        <f>AA313/VLOOKUP(A313,[1]选股结果!$A$2:$AX$3002,35,FALSE)</f>
        <v>-1.0827344433124</v>
      </c>
      <c r="AF313" s="9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P313/(1+0.13)+W313)</f>
        <v>-115967538.562301</v>
      </c>
      <c r="AG313" s="9">
        <f t="shared" si="21"/>
        <v>-102408761.537699</v>
      </c>
      <c r="AH313" s="16">
        <f>AA313-VLOOKUP(A313,[2]选股结果!$A$2:$G$4900,7,FALSE)</f>
        <v>-218358404.56</v>
      </c>
    </row>
    <row r="314" spans="1:34">
      <c r="A314" s="5" t="s">
        <v>658</v>
      </c>
      <c r="B314" s="5" t="s">
        <v>659</v>
      </c>
      <c r="C314" s="6">
        <v>2358943612.68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26441841.82</v>
      </c>
      <c r="O314" s="6">
        <v>12730375.05</v>
      </c>
      <c r="P314" s="6">
        <v>2068440022.38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180484978.94</v>
      </c>
      <c r="X314" s="6">
        <v>39606264.59</v>
      </c>
      <c r="Y314" s="9">
        <f t="shared" si="24"/>
        <v>2371673987.73</v>
      </c>
      <c r="Z314" s="9">
        <f t="shared" si="25"/>
        <v>2288531265.91</v>
      </c>
      <c r="AA314" s="9">
        <f t="shared" si="20"/>
        <v>83142721.8199997</v>
      </c>
      <c r="AB314" s="10">
        <f>C314/(1+0.13)/VLOOKUP(A314,[1]选股结果!$A$2:$AX$3002,3,FALSE)</f>
        <v>0.881473896049724</v>
      </c>
      <c r="AC314" s="10">
        <f>(P314/(1+0.1)+W314)/(VLOOKUP(A314,[1]选股结果!$A$2:$AY$3002,51,FALSE))</f>
        <v>0.907983249552893</v>
      </c>
      <c r="AD314" s="13"/>
      <c r="AE314" s="10">
        <f>AA314/VLOOKUP(A314,[1]选股结果!$A$2:$AX$3002,35,FALSE)</f>
        <v>1.75704926745033</v>
      </c>
      <c r="AF314" s="9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P314/(1+0.13)+W314)</f>
        <v>258776132.228495</v>
      </c>
      <c r="AG314" s="9">
        <f t="shared" si="21"/>
        <v>-175633410.408495</v>
      </c>
      <c r="AH314" s="16">
        <f>AA314-VLOOKUP(A314,[2]选股结果!$A$2:$G$4900,7,FALSE)</f>
        <v>83290990.8499997</v>
      </c>
    </row>
    <row r="315" spans="1:34">
      <c r="A315" s="5" t="s">
        <v>660</v>
      </c>
      <c r="B315" s="5" t="s">
        <v>661</v>
      </c>
      <c r="C315" s="6">
        <v>10636320510.38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96318048.83</v>
      </c>
      <c r="K315" s="6">
        <v>0</v>
      </c>
      <c r="L315" s="6">
        <v>0</v>
      </c>
      <c r="M315" s="6">
        <v>0</v>
      </c>
      <c r="N315" s="6">
        <v>839462466.29</v>
      </c>
      <c r="O315" s="6">
        <v>172156917.23</v>
      </c>
      <c r="P315" s="6">
        <v>3785997408.28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1137421185.32</v>
      </c>
      <c r="X315" s="6">
        <v>738725975.14</v>
      </c>
      <c r="Y315" s="9">
        <f t="shared" si="24"/>
        <v>10904795476.44</v>
      </c>
      <c r="Z315" s="9">
        <f t="shared" si="25"/>
        <v>5662144568.74</v>
      </c>
      <c r="AA315" s="9">
        <f t="shared" si="20"/>
        <v>5242650907.7</v>
      </c>
      <c r="AB315" s="10">
        <f>C315/(1+0.13)/VLOOKUP(A315,[1]选股结果!$A$2:$AX$3002,3,FALSE)</f>
        <v>0.96317333447011</v>
      </c>
      <c r="AC315" s="10">
        <f>(P315/(1+0.1)+W315)/(VLOOKUP(A315,[1]选股结果!$A$2:$AY$3002,51,FALSE))</f>
        <v>0.702830538235452</v>
      </c>
      <c r="AD315" s="13"/>
      <c r="AE315" s="10">
        <f>AA315/VLOOKUP(A315,[1]选股结果!$A$2:$AX$3002,35,FALSE)</f>
        <v>3.01756185889646</v>
      </c>
      <c r="AF315" s="9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P315/(1+0.13)+W315)</f>
        <v>2027559861.95142</v>
      </c>
      <c r="AG315" s="9">
        <f t="shared" si="21"/>
        <v>3215091045.74858</v>
      </c>
      <c r="AH315" s="16">
        <f>AA315-VLOOKUP(A315,[2]选股结果!$A$2:$G$4900,7,FALSE)</f>
        <v>5242651914.96</v>
      </c>
    </row>
    <row r="316" spans="1:34">
      <c r="A316" s="5" t="s">
        <v>662</v>
      </c>
      <c r="B316" s="5" t="s">
        <v>663</v>
      </c>
      <c r="C316" s="6">
        <v>15677697296.46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891898894.94</v>
      </c>
      <c r="O316" s="6">
        <v>478696195.1</v>
      </c>
      <c r="P316" s="6">
        <v>11728180276.57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1294055692.39</v>
      </c>
      <c r="X316" s="6">
        <v>553327302.04</v>
      </c>
      <c r="Y316" s="9">
        <f t="shared" si="24"/>
        <v>16156393491.56</v>
      </c>
      <c r="Z316" s="9">
        <f t="shared" si="25"/>
        <v>13575563271</v>
      </c>
      <c r="AA316" s="9">
        <f t="shared" si="20"/>
        <v>2580830220.56</v>
      </c>
      <c r="AB316" s="10">
        <f>C316/(1+0.13)/VLOOKUP(A316,[1]选股结果!$A$2:$AX$3002,3,FALSE)</f>
        <v>0.871339256467901</v>
      </c>
      <c r="AC316" s="10">
        <f>(P316/(1+0.1)+W316)/(VLOOKUP(A316,[1]选股结果!$A$2:$AY$3002,51,FALSE))</f>
        <v>0.924145141626263</v>
      </c>
      <c r="AD316" s="13"/>
      <c r="AE316" s="10">
        <f>AA316/VLOOKUP(A316,[1]选股结果!$A$2:$AX$3002,35,FALSE)</f>
        <v>0.944673945243954</v>
      </c>
      <c r="AF316" s="9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P316/(1+0.13)+W316)</f>
        <v>1264426313.14548</v>
      </c>
      <c r="AG316" s="9">
        <f t="shared" si="21"/>
        <v>1316403907.41452</v>
      </c>
      <c r="AH316" s="16">
        <f>AA316-VLOOKUP(A316,[2]选股结果!$A$2:$G$4900,7,FALSE)</f>
        <v>2583663349.38</v>
      </c>
    </row>
    <row r="317" spans="1:34">
      <c r="A317" s="5" t="s">
        <v>664</v>
      </c>
      <c r="B317" s="5" t="s">
        <v>665</v>
      </c>
      <c r="C317" s="6">
        <v>1758833081.14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111501719.36</v>
      </c>
      <c r="O317" s="6">
        <v>46682576.63</v>
      </c>
      <c r="P317" s="6">
        <v>987935813.72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92753549.75</v>
      </c>
      <c r="X317" s="6">
        <v>588724292.85</v>
      </c>
      <c r="Y317" s="9">
        <f t="shared" si="24"/>
        <v>1805515657.77</v>
      </c>
      <c r="Z317" s="9">
        <f t="shared" si="25"/>
        <v>1669413656.32</v>
      </c>
      <c r="AA317" s="9">
        <f t="shared" si="20"/>
        <v>136102001.45</v>
      </c>
      <c r="AB317" s="10">
        <f>C317/(1+0.13)/VLOOKUP(A317,[1]选股结果!$A$2:$AX$3002,3,FALSE)</f>
        <v>0.918872443968148</v>
      </c>
      <c r="AC317" s="10">
        <f>(P317/(1+0.1)+W317)/(VLOOKUP(A317,[1]选股结果!$A$2:$AY$3002,51,FALSE))</f>
        <v>0.615814566711252</v>
      </c>
      <c r="AD317" s="13"/>
      <c r="AE317" s="10">
        <f>AA317/VLOOKUP(A317,[1]选股结果!$A$2:$AX$3002,35,FALSE)</f>
        <v>2.48426070220464</v>
      </c>
      <c r="AF317" s="9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P317/(1+0.13)+W317)</f>
        <v>642017924.241858</v>
      </c>
      <c r="AG317" s="9">
        <f t="shared" si="21"/>
        <v>-505915922.791858</v>
      </c>
      <c r="AH317" s="16">
        <f>AA317-VLOOKUP(A317,[2]选股结果!$A$2:$G$4900,7,FALSE)</f>
        <v>136102001.45</v>
      </c>
    </row>
    <row r="318" spans="1:34">
      <c r="A318" s="5" t="s">
        <v>666</v>
      </c>
      <c r="B318" s="5" t="s">
        <v>667</v>
      </c>
      <c r="C318" s="6">
        <v>10059471199.54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1043711517.39</v>
      </c>
      <c r="O318" s="6">
        <v>483612315.42</v>
      </c>
      <c r="P318" s="6">
        <v>7803670989.55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614002069.75</v>
      </c>
      <c r="X318" s="6">
        <v>562704092.03</v>
      </c>
      <c r="Y318" s="9">
        <f t="shared" si="24"/>
        <v>10543083514.96</v>
      </c>
      <c r="Z318" s="9">
        <f t="shared" si="25"/>
        <v>8980377151.33</v>
      </c>
      <c r="AA318" s="9">
        <f t="shared" si="20"/>
        <v>1562706363.63</v>
      </c>
      <c r="AB318" s="10">
        <f>C318/(1+0.13)/VLOOKUP(A318,[1]选股结果!$A$2:$AX$3002,3,FALSE)</f>
        <v>0.924001520916512</v>
      </c>
      <c r="AC318" s="10">
        <f>(P318/(1+0.1)+W318)/(VLOOKUP(A318,[1]选股结果!$A$2:$AY$3002,51,FALSE))</f>
        <v>0.990621372954951</v>
      </c>
      <c r="AD318" s="13"/>
      <c r="AE318" s="10">
        <f>AA318/VLOOKUP(A318,[1]选股结果!$A$2:$AX$3002,35,FALSE)</f>
        <v>1.03570967312464</v>
      </c>
      <c r="AF318" s="9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P318/(1+0.13)+W318)</f>
        <v>261320036.764777</v>
      </c>
      <c r="AG318" s="9">
        <f t="shared" si="21"/>
        <v>1301386326.86522</v>
      </c>
      <c r="AH318" s="16">
        <f>AA318-VLOOKUP(A318,[2]选股结果!$A$2:$G$4900,7,FALSE)</f>
        <v>1616666726.12</v>
      </c>
    </row>
    <row r="319" spans="1:34">
      <c r="A319" s="5" t="s">
        <v>668</v>
      </c>
      <c r="B319" s="5" t="s">
        <v>669</v>
      </c>
      <c r="C319" s="6">
        <v>499877777.94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53894915.46</v>
      </c>
      <c r="O319" s="6">
        <v>35534557.16</v>
      </c>
      <c r="P319" s="6">
        <v>280983278.43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65620900.58</v>
      </c>
      <c r="X319" s="6">
        <v>200482855.89</v>
      </c>
      <c r="Y319" s="9">
        <f t="shared" si="24"/>
        <v>535412335.1</v>
      </c>
      <c r="Z319" s="9">
        <f t="shared" si="25"/>
        <v>547087034.9</v>
      </c>
      <c r="AA319" s="9">
        <f t="shared" si="20"/>
        <v>-11674699.8</v>
      </c>
      <c r="AB319" s="10">
        <f>C319/(1+0.13)/VLOOKUP(A319,[1]选股结果!$A$2:$AX$3002,3,FALSE)</f>
        <v>0.809576794935859</v>
      </c>
      <c r="AC319" s="10">
        <f>(P319/(1+0.1)+W319)/(VLOOKUP(A319,[1]选股结果!$A$2:$AY$3002,51,FALSE))</f>
        <v>0.640548816270978</v>
      </c>
      <c r="AD319" s="13"/>
      <c r="AE319" s="10">
        <f>AA319/VLOOKUP(A319,[1]选股结果!$A$2:$AX$3002,35,FALSE)</f>
        <v>-0.309930509626735</v>
      </c>
      <c r="AF319" s="9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P319/(1+0.13)+W319)</f>
        <v>186948148.357876</v>
      </c>
      <c r="AG319" s="9">
        <f t="shared" si="21"/>
        <v>-198622848.157876</v>
      </c>
      <c r="AH319" s="16">
        <f>AA319-VLOOKUP(A319,[2]选股结果!$A$2:$G$4900,7,FALSE)</f>
        <v>-11697535.67</v>
      </c>
    </row>
    <row r="320" spans="1:34">
      <c r="A320" s="5" t="s">
        <v>670</v>
      </c>
      <c r="B320" s="5" t="s">
        <v>671</v>
      </c>
      <c r="C320" s="6">
        <v>1418998694.63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226279702.99</v>
      </c>
      <c r="O320" s="6">
        <v>23996919.61</v>
      </c>
      <c r="P320" s="6">
        <v>85064522.04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184520472.82</v>
      </c>
      <c r="X320" s="6">
        <v>40232569.05</v>
      </c>
      <c r="Y320" s="9">
        <f t="shared" si="24"/>
        <v>1442995614.24</v>
      </c>
      <c r="Z320" s="9">
        <f t="shared" si="25"/>
        <v>309817563.91</v>
      </c>
      <c r="AA320" s="9">
        <f t="shared" si="20"/>
        <v>1133178050.33</v>
      </c>
      <c r="AB320" s="10">
        <f>C320/(1+0.13)/VLOOKUP(A320,[1]选股结果!$A$2:$AX$3002,3,FALSE)</f>
        <v>0.829412487431048</v>
      </c>
      <c r="AC320" s="10">
        <f>(P320/(1+0.1)+W320)/(VLOOKUP(A320,[1]选股结果!$A$2:$AY$3002,51,FALSE))</f>
        <v>0.292297612862089</v>
      </c>
      <c r="AD320" s="13"/>
      <c r="AE320" s="10">
        <f>AA320/VLOOKUP(A320,[1]选股结果!$A$2:$AX$3002,35,FALSE)</f>
        <v>3.24335588838791</v>
      </c>
      <c r="AF320" s="9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P320/(1+0.13)+W320)</f>
        <v>636041062.461504</v>
      </c>
      <c r="AG320" s="9">
        <f t="shared" si="21"/>
        <v>497136987.868495</v>
      </c>
      <c r="AH320" s="16">
        <f>AA320-VLOOKUP(A320,[2]选股结果!$A$2:$G$4900,7,FALSE)</f>
        <v>1133195331.82</v>
      </c>
    </row>
    <row r="321" spans="1:34">
      <c r="A321" s="5" t="s">
        <v>672</v>
      </c>
      <c r="B321" s="5" t="s">
        <v>673</v>
      </c>
      <c r="C321" s="6">
        <v>11157944922.46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1319118050.51</v>
      </c>
      <c r="O321" s="6">
        <v>587364007.96</v>
      </c>
      <c r="P321" s="6">
        <v>4297905003.9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1068855922.83</v>
      </c>
      <c r="X321" s="6">
        <v>594973683.88</v>
      </c>
      <c r="Y321" s="9">
        <f t="shared" si="24"/>
        <v>11745308930.42</v>
      </c>
      <c r="Z321" s="9">
        <f t="shared" si="25"/>
        <v>5961734610.61</v>
      </c>
      <c r="AA321" s="9">
        <f t="shared" si="20"/>
        <v>5783574319.81</v>
      </c>
      <c r="AB321" s="10">
        <f>C321/(1+0.13)/VLOOKUP(A321,[1]选股结果!$A$2:$AX$3002,3,FALSE)</f>
        <v>0.914404651718551</v>
      </c>
      <c r="AC321" s="10">
        <f>(P321/(1+0.1)+W321)/(VLOOKUP(A321,[1]选股结果!$A$2:$AY$3002,51,FALSE))</f>
        <v>0.924378468617282</v>
      </c>
      <c r="AD321" s="13"/>
      <c r="AE321" s="10">
        <f>AA321/VLOOKUP(A321,[1]选股结果!$A$2:$AX$3002,35,FALSE)</f>
        <v>1.40747427964848</v>
      </c>
      <c r="AF321" s="9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P321/(1+0.13)+W321)</f>
        <v>510810558.716283</v>
      </c>
      <c r="AG321" s="9">
        <f t="shared" si="21"/>
        <v>5272763761.09372</v>
      </c>
      <c r="AH321" s="16">
        <f>AA321-VLOOKUP(A321,[2]选股结果!$A$2:$G$4900,7,FALSE)</f>
        <v>5783504426.71</v>
      </c>
    </row>
    <row r="322" spans="1:34">
      <c r="A322" s="5" t="s">
        <v>674</v>
      </c>
      <c r="B322" s="5" t="s">
        <v>675</v>
      </c>
      <c r="C322" s="6">
        <v>853415147.55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47007511.93</v>
      </c>
      <c r="O322" s="6">
        <v>131574362.99</v>
      </c>
      <c r="P322" s="6">
        <v>544741987.98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112363567.28</v>
      </c>
      <c r="X322" s="6">
        <v>740859295.01</v>
      </c>
      <c r="Y322" s="9">
        <f t="shared" si="24"/>
        <v>984989510.54</v>
      </c>
      <c r="Z322" s="9">
        <f t="shared" si="25"/>
        <v>1397964850.27</v>
      </c>
      <c r="AA322" s="9">
        <f t="shared" si="20"/>
        <v>-412975339.73</v>
      </c>
      <c r="AB322" s="10">
        <f>C322/(1+0.13)/VLOOKUP(A322,[1]选股结果!$A$2:$AX$3002,3,FALSE)</f>
        <v>0.960521935817555</v>
      </c>
      <c r="AC322" s="10">
        <f>(P322/(1+0.1)+W322)/(VLOOKUP(A322,[1]选股结果!$A$2:$AY$3002,51,FALSE))</f>
        <v>0.797673131278505</v>
      </c>
      <c r="AD322" s="13"/>
      <c r="AE322" s="10">
        <f>AA322/VLOOKUP(A322,[1]选股结果!$A$2:$AX$3002,35,FALSE)</f>
        <v>-9.01621143173795</v>
      </c>
      <c r="AF322" s="9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P322/(1+0.13)+W322)</f>
        <v>167258777.475487</v>
      </c>
      <c r="AG322" s="9">
        <f t="shared" si="21"/>
        <v>-580234117.205487</v>
      </c>
      <c r="AH322" s="16">
        <f>AA322-VLOOKUP(A322,[2]选股结果!$A$2:$G$4900,7,FALSE)</f>
        <v>-412787890.15</v>
      </c>
    </row>
    <row r="323" spans="1:34">
      <c r="A323" s="5" t="s">
        <v>676</v>
      </c>
      <c r="B323" s="5" t="s">
        <v>677</v>
      </c>
      <c r="C323" s="6">
        <v>2808878097.04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91284549.01</v>
      </c>
      <c r="O323" s="6">
        <v>70741118.17</v>
      </c>
      <c r="P323" s="6">
        <v>2460886070.36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315198212.6</v>
      </c>
      <c r="X323" s="6">
        <v>91302684.93</v>
      </c>
      <c r="Y323" s="9">
        <f t="shared" si="24"/>
        <v>2879619215.21</v>
      </c>
      <c r="Z323" s="9">
        <f t="shared" si="25"/>
        <v>2867386967.89</v>
      </c>
      <c r="AA323" s="9">
        <f t="shared" ref="AA323:AA386" si="26">Y323-Z323</f>
        <v>12232247.3200002</v>
      </c>
      <c r="AB323" s="10">
        <f>C323/(1+0.13)/VLOOKUP(A323,[1]选股结果!$A$2:$AX$3002,3,FALSE)</f>
        <v>0.956120502587181</v>
      </c>
      <c r="AC323" s="10">
        <f>(P323/(1+0.1)+W323)/(VLOOKUP(A323,[1]选股结果!$A$2:$AY$3002,51,FALSE))</f>
        <v>1.02927136481613</v>
      </c>
      <c r="AD323" s="13"/>
      <c r="AE323" s="10">
        <f>AA323/VLOOKUP(A323,[1]选股结果!$A$2:$AX$3002,35,FALSE)</f>
        <v>0.11711526552418</v>
      </c>
      <c r="AF323" s="9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P323/(1+0.13)+W323)</f>
        <v>-13192697.064425</v>
      </c>
      <c r="AG323" s="9">
        <f t="shared" ref="AG323:AG386" si="27">AA323-AF323</f>
        <v>25424944.3844252</v>
      </c>
      <c r="AH323" s="16">
        <f>AA323-VLOOKUP(A323,[2]选股结果!$A$2:$G$4900,7,FALSE)</f>
        <v>15560915.7900002</v>
      </c>
    </row>
    <row r="324" spans="1:34">
      <c r="A324" s="5" t="s">
        <v>678</v>
      </c>
      <c r="B324" s="5" t="s">
        <v>679</v>
      </c>
      <c r="C324" s="6">
        <v>831929544.8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35943338.25</v>
      </c>
      <c r="O324" s="6">
        <v>565908169.65</v>
      </c>
      <c r="P324" s="6">
        <v>622595864.85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303527823.83</v>
      </c>
      <c r="X324" s="6">
        <v>524592474.12</v>
      </c>
      <c r="Y324" s="9">
        <f t="shared" si="24"/>
        <v>1397837714.45</v>
      </c>
      <c r="Z324" s="9">
        <f t="shared" si="25"/>
        <v>1450716162.8</v>
      </c>
      <c r="AA324" s="9">
        <f t="shared" si="26"/>
        <v>-52878448.3500004</v>
      </c>
      <c r="AB324" s="10">
        <f>C324/(1+0.13)/VLOOKUP(A324,[1]选股结果!$A$2:$AX$3002,3,FALSE)</f>
        <v>0.943864683241893</v>
      </c>
      <c r="AC324" s="10">
        <f>(P324/(1+0.1)+W324)/(VLOOKUP(A324,[1]选股结果!$A$2:$AY$3002,51,FALSE))</f>
        <v>0.875837399360488</v>
      </c>
      <c r="AD324" s="13"/>
      <c r="AE324" s="10">
        <f>AA324/VLOOKUP(A324,[1]选股结果!$A$2:$AX$3002,35,FALSE)</f>
        <v>0.186618642753222</v>
      </c>
      <c r="AF324" s="9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P324/(1+0.13)+W324)</f>
        <v>138294043.127345</v>
      </c>
      <c r="AG324" s="9">
        <f t="shared" si="27"/>
        <v>-191172491.477346</v>
      </c>
      <c r="AH324" s="16">
        <f>AA324-VLOOKUP(A324,[2]选股结果!$A$2:$G$4900,7,FALSE)</f>
        <v>-52878448.3500004</v>
      </c>
    </row>
    <row r="325" spans="1:34">
      <c r="A325" s="5" t="s">
        <v>680</v>
      </c>
      <c r="B325" s="5" t="s">
        <v>681</v>
      </c>
      <c r="C325" s="6">
        <v>5280166198.6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909658196.81</v>
      </c>
      <c r="O325" s="6">
        <v>324626500.87</v>
      </c>
      <c r="P325" s="6">
        <v>3673868446.28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409853683.06</v>
      </c>
      <c r="X325" s="6">
        <v>313096255.24</v>
      </c>
      <c r="Y325" s="9">
        <f t="shared" si="24"/>
        <v>5604792699.47</v>
      </c>
      <c r="Z325" s="9">
        <f t="shared" si="25"/>
        <v>4396818384.58</v>
      </c>
      <c r="AA325" s="9">
        <f t="shared" si="26"/>
        <v>1207974314.89</v>
      </c>
      <c r="AB325" s="10">
        <f>C325/(1+0.13)/VLOOKUP(A325,[1]选股结果!$A$2:$AX$3002,3,FALSE)</f>
        <v>1.12560647498201</v>
      </c>
      <c r="AC325" s="10">
        <f>(P325/(1+0.1)+W325)/(VLOOKUP(A325,[1]选股结果!$A$2:$AY$3002,51,FALSE))</f>
        <v>0.966321383117613</v>
      </c>
      <c r="AD325" s="13"/>
      <c r="AE325" s="10">
        <f>AA325/VLOOKUP(A325,[1]选股结果!$A$2:$AX$3002,35,FALSE)</f>
        <v>12.3898610475448</v>
      </c>
      <c r="AF325" s="9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P325/(1+0.13)+W325)</f>
        <v>219356613.99292</v>
      </c>
      <c r="AG325" s="9">
        <f t="shared" si="27"/>
        <v>988617700.89708</v>
      </c>
      <c r="AH325" s="16">
        <f>AA325-VLOOKUP(A325,[2]选股结果!$A$2:$G$4900,7,FALSE)</f>
        <v>1210209262.09</v>
      </c>
    </row>
    <row r="326" spans="1:34">
      <c r="A326" s="5" t="s">
        <v>682</v>
      </c>
      <c r="B326" s="5" t="s">
        <v>683</v>
      </c>
      <c r="C326" s="6">
        <v>378069587.03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4669882.19</v>
      </c>
      <c r="O326" s="6">
        <v>84464810.55</v>
      </c>
      <c r="P326" s="6">
        <v>259169193.27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112838144.7</v>
      </c>
      <c r="X326" s="6">
        <v>24586498.23</v>
      </c>
      <c r="Y326" s="9">
        <f t="shared" si="24"/>
        <v>462534397.58</v>
      </c>
      <c r="Z326" s="9">
        <f t="shared" si="25"/>
        <v>396593836.2</v>
      </c>
      <c r="AA326" s="9">
        <f t="shared" si="26"/>
        <v>65940561.3799999</v>
      </c>
      <c r="AB326" s="10">
        <f>C326/(1+0.13)/VLOOKUP(A326,[1]选股结果!$A$2:$AX$3002,3,FALSE)</f>
        <v>0.996074831867658</v>
      </c>
      <c r="AC326" s="10">
        <f>(P326/(1+0.1)+W326)/(VLOOKUP(A326,[1]选股结果!$A$2:$AY$3002,51,FALSE))</f>
        <v>0.843728700166893</v>
      </c>
      <c r="AD326" s="13"/>
      <c r="AE326" s="10">
        <f>AA326/VLOOKUP(A326,[1]选股结果!$A$2:$AX$3002,35,FALSE)</f>
        <v>-0.765635355098451</v>
      </c>
      <c r="AF326" s="9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P326/(1+0.13)+W326)</f>
        <v>70792644.649469</v>
      </c>
      <c r="AG326" s="9">
        <f t="shared" si="27"/>
        <v>-4852083.26946912</v>
      </c>
      <c r="AH326" s="16">
        <f>AA326-VLOOKUP(A326,[2]选股结果!$A$2:$G$4900,7,FALSE)</f>
        <v>65940561.3799999</v>
      </c>
    </row>
    <row r="327" spans="1:34">
      <c r="A327" s="5" t="s">
        <v>684</v>
      </c>
      <c r="B327" s="5" t="s">
        <v>685</v>
      </c>
      <c r="C327" s="6">
        <v>2649930163.67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907913244.16</v>
      </c>
      <c r="O327" s="6">
        <v>50651342.9</v>
      </c>
      <c r="P327" s="6">
        <v>407867291.14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204797488.06</v>
      </c>
      <c r="X327" s="6">
        <v>418350746.35</v>
      </c>
      <c r="Y327" s="9">
        <f t="shared" si="24"/>
        <v>2700581506.57</v>
      </c>
      <c r="Z327" s="9">
        <f t="shared" si="25"/>
        <v>1031015525.55</v>
      </c>
      <c r="AA327" s="9">
        <f t="shared" si="26"/>
        <v>1669565981.02</v>
      </c>
      <c r="AB327" s="10">
        <f>C327/(1+0.13)/VLOOKUP(A327,[1]选股结果!$A$2:$AX$3002,3,FALSE)</f>
        <v>0.888369452840005</v>
      </c>
      <c r="AC327" s="10">
        <f>(P327/(1+0.1)+W327)/(VLOOKUP(A327,[1]选股结果!$A$2:$AY$3002,51,FALSE))</f>
        <v>0.341097994092865</v>
      </c>
      <c r="AD327" s="13"/>
      <c r="AE327" s="10">
        <f>AA327/VLOOKUP(A327,[1]选股结果!$A$2:$AX$3002,35,FALSE)</f>
        <v>2.32394461175437</v>
      </c>
      <c r="AF327" s="9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P327/(1+0.13)+W327)</f>
        <v>1121708371.26637</v>
      </c>
      <c r="AG327" s="9">
        <f t="shared" si="27"/>
        <v>547857609.753628</v>
      </c>
      <c r="AH327" s="16">
        <f>AA327-VLOOKUP(A327,[2]选股结果!$A$2:$G$4900,7,FALSE)</f>
        <v>1674644168.7</v>
      </c>
    </row>
    <row r="328" spans="1:34">
      <c r="A328" s="5" t="s">
        <v>686</v>
      </c>
      <c r="B328" s="5" t="s">
        <v>687</v>
      </c>
      <c r="C328" s="6">
        <v>67987837879.36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2666517775.89</v>
      </c>
      <c r="O328" s="6">
        <v>813657879.37</v>
      </c>
      <c r="P328" s="6">
        <v>31867440269.06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3658669337.93</v>
      </c>
      <c r="X328" s="6">
        <v>1664273473.03</v>
      </c>
      <c r="Y328" s="9">
        <f t="shared" si="24"/>
        <v>68801495758.73</v>
      </c>
      <c r="Z328" s="9">
        <f t="shared" si="25"/>
        <v>37190383080.02</v>
      </c>
      <c r="AA328" s="9">
        <f t="shared" si="26"/>
        <v>31611112678.71</v>
      </c>
      <c r="AB328" s="10">
        <f>C328/(1+0.13)/VLOOKUP(A328,[1]选股结果!$A$2:$AX$3002,3,FALSE)</f>
        <v>0.679065753650906</v>
      </c>
      <c r="AC328" s="10">
        <f>(P328/(1+0.1)+W328)/(VLOOKUP(A328,[1]选股结果!$A$2:$AY$3002,51,FALSE))</f>
        <v>0.379090682085919</v>
      </c>
      <c r="AD328" s="13"/>
      <c r="AE328" s="10">
        <f>AA328/VLOOKUP(A328,[1]选股结果!$A$2:$AX$3002,35,FALSE)</f>
        <v>9.46464658980985</v>
      </c>
      <c r="AF328" s="9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P328/(1+0.13)+W328)</f>
        <v>54211993817.7006</v>
      </c>
      <c r="AG328" s="9">
        <f t="shared" si="27"/>
        <v>-22600881138.9906</v>
      </c>
      <c r="AH328" s="16">
        <f>AA328-VLOOKUP(A328,[2]选股结果!$A$2:$G$4900,7,FALSE)</f>
        <v>31610929001.57</v>
      </c>
    </row>
    <row r="329" spans="1:34">
      <c r="A329" s="5" t="s">
        <v>688</v>
      </c>
      <c r="B329" s="5" t="s">
        <v>689</v>
      </c>
      <c r="C329" s="6">
        <v>2339927118.49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52709709.36</v>
      </c>
      <c r="O329" s="6">
        <v>131525936.15</v>
      </c>
      <c r="P329" s="6">
        <v>1916662560.3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305514922.17</v>
      </c>
      <c r="X329" s="6">
        <v>249897820.69</v>
      </c>
      <c r="Y329" s="9">
        <f t="shared" si="24"/>
        <v>2471453054.64</v>
      </c>
      <c r="Z329" s="9">
        <f t="shared" si="25"/>
        <v>2472075303.16</v>
      </c>
      <c r="AA329" s="9">
        <f t="shared" si="26"/>
        <v>-622248.519999981</v>
      </c>
      <c r="AB329" s="10">
        <f>C329/(1+0.13)/VLOOKUP(A329,[1]选股结果!$A$2:$AX$3002,3,FALSE)</f>
        <v>0.825408930216309</v>
      </c>
      <c r="AC329" s="10">
        <f>(P329/(1+0.1)+W329)/(VLOOKUP(A329,[1]选股结果!$A$2:$AY$3002,51,FALSE))</f>
        <v>0.85708243075633</v>
      </c>
      <c r="AD329" s="13"/>
      <c r="AE329" s="10">
        <f>AA329/VLOOKUP(A329,[1]选股结果!$A$2:$AX$3002,35,FALSE)</f>
        <v>-0.00655672633487573</v>
      </c>
      <c r="AF329" s="9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P329/(1+0.13)+W329)</f>
        <v>387749971.972389</v>
      </c>
      <c r="AG329" s="9">
        <f t="shared" si="27"/>
        <v>-388372220.492389</v>
      </c>
      <c r="AH329" s="16">
        <f>AA329-VLOOKUP(A329,[2]选股结果!$A$2:$G$4900,7,FALSE)</f>
        <v>-749686.049999981</v>
      </c>
    </row>
    <row r="330" spans="1:34">
      <c r="A330" s="5" t="s">
        <v>690</v>
      </c>
      <c r="B330" s="5" t="s">
        <v>691</v>
      </c>
      <c r="C330" s="6">
        <v>416623745.4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41391496.76</v>
      </c>
      <c r="O330" s="6">
        <v>23760006.6</v>
      </c>
      <c r="P330" s="6">
        <v>392091325.74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90697014.7</v>
      </c>
      <c r="X330" s="6">
        <v>60121887.15</v>
      </c>
      <c r="Y330" s="9">
        <f t="shared" si="24"/>
        <v>440383752</v>
      </c>
      <c r="Z330" s="9">
        <f t="shared" si="25"/>
        <v>542910227.59</v>
      </c>
      <c r="AA330" s="9">
        <f t="shared" si="26"/>
        <v>-102526475.59</v>
      </c>
      <c r="AB330" s="10">
        <f>C330/(1+0.13)/VLOOKUP(A330,[1]选股结果!$A$2:$AX$3002,3,FALSE)</f>
        <v>1.09017078968656</v>
      </c>
      <c r="AC330" s="10">
        <f>(P330/(1+0.1)+W330)/(VLOOKUP(A330,[1]选股结果!$A$2:$AY$3002,51,FALSE))</f>
        <v>1.47321931659542</v>
      </c>
      <c r="AD330" s="13"/>
      <c r="AE330" s="10">
        <f>AA330/VLOOKUP(A330,[1]选股结果!$A$2:$AX$3002,35,FALSE)</f>
        <v>-12.6770880046129</v>
      </c>
      <c r="AF330" s="9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P330/(1+0.13)+W330)</f>
        <v>-134165818.976195</v>
      </c>
      <c r="AG330" s="9">
        <f t="shared" si="27"/>
        <v>31639343.3861947</v>
      </c>
      <c r="AH330" s="16">
        <f>AA330-VLOOKUP(A330,[2]选股结果!$A$2:$G$4900,7,FALSE)</f>
        <v>-102227525.58</v>
      </c>
    </row>
    <row r="331" spans="1:34">
      <c r="A331" s="5" t="s">
        <v>692</v>
      </c>
      <c r="B331" s="5" t="s">
        <v>693</v>
      </c>
      <c r="C331" s="6">
        <v>24509545352.53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1449609378.16</v>
      </c>
      <c r="O331" s="6">
        <v>335230367.36</v>
      </c>
      <c r="P331" s="6">
        <v>16538646640.19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1310050038.09</v>
      </c>
      <c r="X331" s="6">
        <v>257528405.72</v>
      </c>
      <c r="Y331" s="9">
        <f t="shared" si="24"/>
        <v>24844775719.89</v>
      </c>
      <c r="Z331" s="9">
        <f t="shared" si="25"/>
        <v>18106225084</v>
      </c>
      <c r="AA331" s="9">
        <f t="shared" si="26"/>
        <v>6738550635.89</v>
      </c>
      <c r="AB331" s="10">
        <f>C331/(1+0.13)/VLOOKUP(A331,[1]选股结果!$A$2:$AX$3002,3,FALSE)</f>
        <v>0.675225724176565</v>
      </c>
      <c r="AC331" s="10">
        <f>(P331/(1+0.1)+W331)/(VLOOKUP(A331,[1]选股结果!$A$2:$AY$3002,51,FALSE))</f>
        <v>0.627778019399033</v>
      </c>
      <c r="AD331" s="13"/>
      <c r="AE331" s="10">
        <f>AA331/VLOOKUP(A331,[1]选股结果!$A$2:$AX$3002,35,FALSE)</f>
        <v>1.71863161228549</v>
      </c>
      <c r="AF331" s="9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P331/(1+0.13)+W331)</f>
        <v>10090544706.3958</v>
      </c>
      <c r="AG331" s="9">
        <f t="shared" si="27"/>
        <v>-3351994070.50576</v>
      </c>
      <c r="AH331" s="16">
        <f>AA331-VLOOKUP(A331,[2]选股结果!$A$2:$G$4900,7,FALSE)</f>
        <v>6741063538.13</v>
      </c>
    </row>
    <row r="332" spans="1:34">
      <c r="A332" s="5" t="s">
        <v>694</v>
      </c>
      <c r="B332" s="5" t="s">
        <v>695</v>
      </c>
      <c r="C332" s="6">
        <v>18757113.55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7549364.37</v>
      </c>
      <c r="O332" s="6">
        <v>11960442.48</v>
      </c>
      <c r="P332" s="6">
        <v>36349225.3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11189377.3</v>
      </c>
      <c r="X332" s="6">
        <v>1363307.89</v>
      </c>
      <c r="Y332" s="9">
        <f t="shared" si="24"/>
        <v>30717556.03</v>
      </c>
      <c r="Z332" s="9">
        <f t="shared" si="25"/>
        <v>48901910.49</v>
      </c>
      <c r="AA332" s="9">
        <f t="shared" si="26"/>
        <v>-18184354.46</v>
      </c>
      <c r="AB332" s="10">
        <f>C332/(1+0.13)/VLOOKUP(A332,[1]选股结果!$A$2:$AX$3002,3,FALSE)</f>
        <v>1.15749028786446</v>
      </c>
      <c r="AC332" s="10">
        <f>(P332/(1+0.1)+W332)/(VLOOKUP(A332,[1]选股结果!$A$2:$AY$3002,51,FALSE))</f>
        <v>1.16099082723717</v>
      </c>
      <c r="AD332" s="13"/>
      <c r="AE332" s="10">
        <f>AA332/VLOOKUP(A332,[1]选股结果!$A$2:$AX$3002,35,FALSE)</f>
        <v>0.222588370124765</v>
      </c>
      <c r="AF332" s="9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P332/(1+0.13)+W332)</f>
        <v>-5256508.54769912</v>
      </c>
      <c r="AG332" s="9">
        <f t="shared" si="27"/>
        <v>-12927845.9123009</v>
      </c>
      <c r="AH332" s="16">
        <f>AA332-VLOOKUP(A332,[2]选股结果!$A$2:$G$4900,7,FALSE)</f>
        <v>-18180624.67</v>
      </c>
    </row>
    <row r="333" spans="1:34">
      <c r="A333" s="5" t="s">
        <v>696</v>
      </c>
      <c r="B333" s="5" t="s">
        <v>697</v>
      </c>
      <c r="C333" s="6">
        <v>8025416452.61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215619831.59</v>
      </c>
      <c r="O333" s="6">
        <v>163622479.23</v>
      </c>
      <c r="P333" s="6">
        <v>7211879106.17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782078122.87</v>
      </c>
      <c r="X333" s="6">
        <v>532755856.1</v>
      </c>
      <c r="Y333" s="9">
        <f t="shared" si="24"/>
        <v>8189038931.84</v>
      </c>
      <c r="Z333" s="9">
        <f t="shared" si="25"/>
        <v>8526713085.14</v>
      </c>
      <c r="AA333" s="9">
        <f t="shared" si="26"/>
        <v>-337674153.300001</v>
      </c>
      <c r="AB333" s="10">
        <f>C333/(1+0.13)/VLOOKUP(A333,[1]选股结果!$A$2:$AX$3002,3,FALSE)</f>
        <v>0.931764903627845</v>
      </c>
      <c r="AC333" s="10">
        <f>(P333/(1+0.1)+W333)/(VLOOKUP(A333,[1]选股结果!$A$2:$AY$3002,51,FALSE))</f>
        <v>1.00505378605178</v>
      </c>
      <c r="AD333" s="13"/>
      <c r="AE333" s="10">
        <f>AA333/VLOOKUP(A333,[1]选股结果!$A$2:$AX$3002,35,FALSE)</f>
        <v>-2.26236444362915</v>
      </c>
      <c r="AF333" s="9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P333/(1+0.13)+W333)</f>
        <v>137159958.514513</v>
      </c>
      <c r="AG333" s="9">
        <f t="shared" si="27"/>
        <v>-474834111.814514</v>
      </c>
      <c r="AH333" s="16">
        <f>AA333-VLOOKUP(A333,[2]选股结果!$A$2:$G$4900,7,FALSE)</f>
        <v>-337354117.720001</v>
      </c>
    </row>
    <row r="334" spans="1:34">
      <c r="A334" s="5" t="s">
        <v>698</v>
      </c>
      <c r="B334" s="5" t="s">
        <v>699</v>
      </c>
      <c r="C334" s="6">
        <v>3706765401.83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160806696.31</v>
      </c>
      <c r="O334" s="6">
        <v>45054990.94</v>
      </c>
      <c r="P334" s="6">
        <v>2627939774.37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630461894.86</v>
      </c>
      <c r="X334" s="6">
        <v>305645104.74</v>
      </c>
      <c r="Y334" s="9">
        <f t="shared" si="24"/>
        <v>3751820392.77</v>
      </c>
      <c r="Z334" s="9">
        <f t="shared" si="25"/>
        <v>3564046773.97</v>
      </c>
      <c r="AA334" s="9">
        <f t="shared" si="26"/>
        <v>187773618.8</v>
      </c>
      <c r="AB334" s="10">
        <f>C334/(1+0.13)/VLOOKUP(A334,[1]选股结果!$A$2:$AX$3002,3,FALSE)</f>
        <v>0.841901977248293</v>
      </c>
      <c r="AC334" s="10">
        <f>(P334/(1+0.1)+W334)/(VLOOKUP(A334,[1]选股结果!$A$2:$AY$3002,51,FALSE))</f>
        <v>0.818354875772479</v>
      </c>
      <c r="AD334" s="13"/>
      <c r="AE334" s="10">
        <f>AA334/VLOOKUP(A334,[1]选股结果!$A$2:$AX$3002,35,FALSE)</f>
        <v>0.910231394219372</v>
      </c>
      <c r="AF334" s="9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P334/(1+0.13)+W334)</f>
        <v>733644876.22354</v>
      </c>
      <c r="AG334" s="9">
        <f t="shared" si="27"/>
        <v>-545871257.42354</v>
      </c>
      <c r="AH334" s="16">
        <f>AA334-VLOOKUP(A334,[2]选股结果!$A$2:$G$4900,7,FALSE)</f>
        <v>187760230.22</v>
      </c>
    </row>
    <row r="335" spans="1:34">
      <c r="A335" s="5" t="s">
        <v>700</v>
      </c>
      <c r="B335" s="5" t="s">
        <v>701</v>
      </c>
      <c r="C335" s="6">
        <v>951596997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31245887.35</v>
      </c>
      <c r="O335" s="6">
        <v>182490023.2</v>
      </c>
      <c r="P335" s="6">
        <v>451436814.43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170266148.73</v>
      </c>
      <c r="X335" s="6">
        <v>258005684.82</v>
      </c>
      <c r="Y335" s="9">
        <f t="shared" si="24"/>
        <v>1134087020.2</v>
      </c>
      <c r="Z335" s="9">
        <f t="shared" si="25"/>
        <v>879708647.98</v>
      </c>
      <c r="AA335" s="9">
        <f t="shared" si="26"/>
        <v>254378372.22</v>
      </c>
      <c r="AB335" s="10">
        <f>C335/(1+0.13)/VLOOKUP(A335,[1]选股结果!$A$2:$AX$3002,3,FALSE)</f>
        <v>0.968498642386245</v>
      </c>
      <c r="AC335" s="10">
        <f>(P335/(1+0.1)+W335)/(VLOOKUP(A335,[1]选股结果!$A$2:$AY$3002,51,FALSE))</f>
        <v>0.732755283797005</v>
      </c>
      <c r="AD335" s="13"/>
      <c r="AE335" s="10">
        <f>AA335/VLOOKUP(A335,[1]选股结果!$A$2:$AX$3002,35,FALSE)</f>
        <v>23.914024350777</v>
      </c>
      <c r="AF335" s="9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P335/(1+0.13)+W335)</f>
        <v>222670410.949734</v>
      </c>
      <c r="AG335" s="9">
        <f t="shared" si="27"/>
        <v>31707961.2702655</v>
      </c>
      <c r="AH335" s="16">
        <f>AA335-VLOOKUP(A335,[2]选股结果!$A$2:$G$4900,7,FALSE)</f>
        <v>252782219.37</v>
      </c>
    </row>
    <row r="336" spans="1:34">
      <c r="A336" s="5" t="s">
        <v>702</v>
      </c>
      <c r="B336" s="5" t="s">
        <v>703</v>
      </c>
      <c r="C336" s="6">
        <v>668528253.45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97931951.67</v>
      </c>
      <c r="O336" s="6">
        <v>72972213.5</v>
      </c>
      <c r="P336" s="6">
        <v>76832579.68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182158971.31</v>
      </c>
      <c r="X336" s="6">
        <v>258777231.63</v>
      </c>
      <c r="Y336" s="9">
        <f t="shared" si="24"/>
        <v>741500466.95</v>
      </c>
      <c r="Z336" s="9">
        <f t="shared" si="25"/>
        <v>517768782.62</v>
      </c>
      <c r="AA336" s="9">
        <f t="shared" si="26"/>
        <v>223731684.33</v>
      </c>
      <c r="AB336" s="10">
        <f>C336/(1+0.13)/VLOOKUP(A336,[1]选股结果!$A$2:$AX$3002,3,FALSE)</f>
        <v>1.15354545782658</v>
      </c>
      <c r="AC336" s="10">
        <f>(P336/(1+0.1)+W336)/(VLOOKUP(A336,[1]选股结果!$A$2:$AY$3002,51,FALSE))</f>
        <v>0.560210092417756</v>
      </c>
      <c r="AD336" s="13"/>
      <c r="AE336" s="10">
        <f>AA336/VLOOKUP(A336,[1]选股结果!$A$2:$AX$3002,35,FALSE)</f>
        <v>2.28141250876617</v>
      </c>
      <c r="AF336" s="9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P336/(1+0.13)+W336)</f>
        <v>199690920.964867</v>
      </c>
      <c r="AG336" s="9">
        <f t="shared" si="27"/>
        <v>24040763.3651328</v>
      </c>
      <c r="AH336" s="16">
        <f>AA336-VLOOKUP(A336,[2]选股结果!$A$2:$G$4900,7,FALSE)</f>
        <v>223752326.98</v>
      </c>
    </row>
    <row r="337" spans="1:34">
      <c r="A337" s="5" t="s">
        <v>704</v>
      </c>
      <c r="B337" s="5" t="s">
        <v>705</v>
      </c>
      <c r="C337" s="6">
        <v>694176656.13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33629336.85</v>
      </c>
      <c r="O337" s="6">
        <v>99934053.88</v>
      </c>
      <c r="P337" s="6">
        <v>577101864.69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75359450.3</v>
      </c>
      <c r="X337" s="6">
        <v>106374018.23</v>
      </c>
      <c r="Y337" s="9">
        <f t="shared" si="24"/>
        <v>794110710.01</v>
      </c>
      <c r="Z337" s="9">
        <f t="shared" si="25"/>
        <v>758835333.22</v>
      </c>
      <c r="AA337" s="9">
        <f t="shared" si="26"/>
        <v>35275376.79</v>
      </c>
      <c r="AB337" s="10">
        <f>C337/(1+0.13)/VLOOKUP(A337,[1]选股结果!$A$2:$AX$3002,3,FALSE)</f>
        <v>0.739473762806706</v>
      </c>
      <c r="AC337" s="10">
        <f>(P337/(1+0.1)+W337)/(VLOOKUP(A337,[1]选股结果!$A$2:$AY$3002,51,FALSE))</f>
        <v>0.732409434603622</v>
      </c>
      <c r="AD337" s="13"/>
      <c r="AE337" s="10">
        <f>AA337/VLOOKUP(A337,[1]选股结果!$A$2:$AX$3002,35,FALSE)</f>
        <v>3.62634892403931</v>
      </c>
      <c r="AF337" s="9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P337/(1+0.13)+W337)</f>
        <v>233141448.560088</v>
      </c>
      <c r="AG337" s="9">
        <f t="shared" si="27"/>
        <v>-197866071.770088</v>
      </c>
      <c r="AH337" s="16">
        <f>AA337-VLOOKUP(A337,[2]选股结果!$A$2:$G$4900,7,FALSE)</f>
        <v>35275376.79</v>
      </c>
    </row>
    <row r="338" spans="1:34">
      <c r="A338" s="5" t="s">
        <v>706</v>
      </c>
      <c r="B338" s="5" t="s">
        <v>707</v>
      </c>
      <c r="C338" s="6">
        <v>1643136713.52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37916748.89</v>
      </c>
      <c r="O338" s="6">
        <v>167307008.51</v>
      </c>
      <c r="P338" s="6">
        <v>1725034159.35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138045320.14</v>
      </c>
      <c r="X338" s="6">
        <v>130874149.76</v>
      </c>
      <c r="Y338" s="9">
        <f t="shared" si="24"/>
        <v>1810443722.03</v>
      </c>
      <c r="Z338" s="9">
        <f t="shared" si="25"/>
        <v>1993953629.25</v>
      </c>
      <c r="AA338" s="9">
        <f t="shared" si="26"/>
        <v>-183509907.22</v>
      </c>
      <c r="AB338" s="10">
        <f>C338/(1+0.13)/VLOOKUP(A338,[1]选股结果!$A$2:$AX$3002,3,FALSE)</f>
        <v>0.822892068924413</v>
      </c>
      <c r="AC338" s="10">
        <f>(P338/(1+0.1)+W338)/(VLOOKUP(A338,[1]选股结果!$A$2:$AY$3002,51,FALSE))</f>
        <v>0.987193621017262</v>
      </c>
      <c r="AD338" s="13"/>
      <c r="AE338" s="10">
        <f>AA338/VLOOKUP(A338,[1]选股结果!$A$2:$AX$3002,35,FALSE)</f>
        <v>-4.8540822723997</v>
      </c>
      <c r="AF338" s="9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P338/(1+0.13)+W338)</f>
        <v>63768421.280354</v>
      </c>
      <c r="AG338" s="9">
        <f t="shared" si="27"/>
        <v>-247278328.500354</v>
      </c>
      <c r="AH338" s="16">
        <f>AA338-VLOOKUP(A338,[2]选股结果!$A$2:$G$4900,7,FALSE)</f>
        <v>-182942231.74</v>
      </c>
    </row>
    <row r="339" spans="1:34">
      <c r="A339" s="5" t="s">
        <v>708</v>
      </c>
      <c r="B339" s="5" t="s">
        <v>709</v>
      </c>
      <c r="C339" s="6">
        <v>3184827796.53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303528127.87</v>
      </c>
      <c r="O339" s="6">
        <v>30668031.65</v>
      </c>
      <c r="P339" s="6">
        <v>2033766569.4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341767427.2</v>
      </c>
      <c r="X339" s="6">
        <v>79901428.93</v>
      </c>
      <c r="Y339" s="9">
        <f t="shared" si="24"/>
        <v>3215495828.18</v>
      </c>
      <c r="Z339" s="9">
        <f t="shared" si="25"/>
        <v>2455435425.53</v>
      </c>
      <c r="AA339" s="9">
        <f t="shared" si="26"/>
        <v>760060402.650001</v>
      </c>
      <c r="AB339" s="10">
        <f>C339/(1+0.13)/VLOOKUP(A339,[1]选股结果!$A$2:$AX$3002,3,FALSE)</f>
        <v>0.812296607068404</v>
      </c>
      <c r="AC339" s="10">
        <f>(P339/(1+0.1)+W339)/(VLOOKUP(A339,[1]选股结果!$A$2:$AY$3002,51,FALSE))</f>
        <v>0.794658562469016</v>
      </c>
      <c r="AD339" s="13"/>
      <c r="AE339" s="10">
        <f>AA339/VLOOKUP(A339,[1]选股结果!$A$2:$AX$3002,35,FALSE)</f>
        <v>1.26396474961652</v>
      </c>
      <c r="AF339" s="9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P339/(1+0.13)+W339)</f>
        <v>615152824.232212</v>
      </c>
      <c r="AG339" s="9">
        <f t="shared" si="27"/>
        <v>144907578.417789</v>
      </c>
      <c r="AH339" s="16">
        <f>AA339-VLOOKUP(A339,[2]选股结果!$A$2:$G$4900,7,FALSE)</f>
        <v>758047349.610001</v>
      </c>
    </row>
    <row r="340" spans="1:34">
      <c r="A340" s="5" t="s">
        <v>710</v>
      </c>
      <c r="B340" s="5" t="s">
        <v>711</v>
      </c>
      <c r="C340" s="6">
        <v>1345260404.04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23343134.23</v>
      </c>
      <c r="O340" s="6">
        <v>13550922.37</v>
      </c>
      <c r="P340" s="6">
        <v>1230143650.49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81292242.78</v>
      </c>
      <c r="X340" s="6">
        <v>49585625.52</v>
      </c>
      <c r="Y340" s="9">
        <f t="shared" si="24"/>
        <v>1358811326.41</v>
      </c>
      <c r="Z340" s="9">
        <f t="shared" si="25"/>
        <v>1361021518.79</v>
      </c>
      <c r="AA340" s="9">
        <f t="shared" si="26"/>
        <v>-2210192.38000011</v>
      </c>
      <c r="AB340" s="10">
        <f>C340/(1+0.13)/VLOOKUP(A340,[1]选股结果!$A$2:$AX$3002,3,FALSE)</f>
        <v>0.927138545637779</v>
      </c>
      <c r="AC340" s="10">
        <f>(P340/(1+0.1)+W340)/(VLOOKUP(A340,[1]选股结果!$A$2:$AY$3002,51,FALSE))</f>
        <v>0.962608439501981</v>
      </c>
      <c r="AD340" s="13"/>
      <c r="AE340" s="10">
        <f>AA340/VLOOKUP(A340,[1]选股结果!$A$2:$AX$3002,35,FALSE)</f>
        <v>-0.0607798170025795</v>
      </c>
      <c r="AF340" s="9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P340/(1+0.13)+W340)</f>
        <v>76287150.9513273</v>
      </c>
      <c r="AG340" s="9">
        <f t="shared" si="27"/>
        <v>-78497343.3313274</v>
      </c>
      <c r="AH340" s="16">
        <f>AA340-VLOOKUP(A340,[2]选股结果!$A$2:$G$4900,7,FALSE)</f>
        <v>-2412402.77000011</v>
      </c>
    </row>
    <row r="341" spans="1:34">
      <c r="A341" s="5" t="s">
        <v>712</v>
      </c>
      <c r="B341" s="5" t="s">
        <v>713</v>
      </c>
      <c r="C341" s="6">
        <v>2169913890.93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96097588.1</v>
      </c>
      <c r="O341" s="6">
        <v>70425241.09</v>
      </c>
      <c r="P341" s="6">
        <v>1620669446.57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322501657.33</v>
      </c>
      <c r="X341" s="6">
        <v>228768924.5</v>
      </c>
      <c r="Y341" s="9">
        <f t="shared" si="24"/>
        <v>2240339132.02</v>
      </c>
      <c r="Z341" s="9">
        <f t="shared" si="25"/>
        <v>2171940028.4</v>
      </c>
      <c r="AA341" s="9">
        <f t="shared" si="26"/>
        <v>68399103.6200004</v>
      </c>
      <c r="AB341" s="10">
        <f>C341/(1+0.13)/VLOOKUP(A341,[1]选股结果!$A$2:$AX$3002,3,FALSE)</f>
        <v>0.706365872070898</v>
      </c>
      <c r="AC341" s="10">
        <f>(P341/(1+0.1)+W341)/(VLOOKUP(A341,[1]选股结果!$A$2:$AY$3002,51,FALSE))</f>
        <v>0.704621996138873</v>
      </c>
      <c r="AD341" s="13"/>
      <c r="AE341" s="10">
        <f>AA341/VLOOKUP(A341,[1]选股结果!$A$2:$AX$3002,35,FALSE)</f>
        <v>0.593232487925038</v>
      </c>
      <c r="AF341" s="9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P341/(1+0.13)+W341)</f>
        <v>791931379.053008</v>
      </c>
      <c r="AG341" s="9">
        <f t="shared" si="27"/>
        <v>-723532275.433008</v>
      </c>
      <c r="AH341" s="16">
        <f>AA341-VLOOKUP(A341,[2]选股结果!$A$2:$G$4900,7,FALSE)</f>
        <v>68807087.9700004</v>
      </c>
    </row>
    <row r="342" spans="1:34">
      <c r="A342" s="5" t="s">
        <v>714</v>
      </c>
      <c r="B342" s="5" t="s">
        <v>715</v>
      </c>
      <c r="C342" s="6">
        <v>1661476029.14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247481572.72</v>
      </c>
      <c r="O342" s="6">
        <v>81681998.04</v>
      </c>
      <c r="P342" s="6">
        <v>708259541.53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440667094.55</v>
      </c>
      <c r="X342" s="6">
        <v>46540317.12</v>
      </c>
      <c r="Y342" s="9">
        <f t="shared" si="24"/>
        <v>1743158027.18</v>
      </c>
      <c r="Z342" s="9">
        <f t="shared" si="25"/>
        <v>1195466953.2</v>
      </c>
      <c r="AA342" s="9">
        <f t="shared" si="26"/>
        <v>547691073.98</v>
      </c>
      <c r="AB342" s="10">
        <f>C342/(1+0.13)/VLOOKUP(A342,[1]选股结果!$A$2:$AX$3002,3,FALSE)</f>
        <v>0.374754275026792</v>
      </c>
      <c r="AC342" s="10">
        <f>(P342/(1+0.1)+W342)/(VLOOKUP(A342,[1]选股结果!$A$2:$AY$3002,51,FALSE))</f>
        <v>0.320146461509804</v>
      </c>
      <c r="AD342" s="13"/>
      <c r="AE342" s="10">
        <f>AA342/VLOOKUP(A342,[1]选股结果!$A$2:$AX$3002,35,FALSE)</f>
        <v>1.33208371144856</v>
      </c>
      <c r="AF342" s="9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P342/(1+0.13)+W342)</f>
        <v>2320189696.59372</v>
      </c>
      <c r="AG342" s="9">
        <f t="shared" si="27"/>
        <v>-1772498622.61372</v>
      </c>
      <c r="AH342" s="16">
        <f>AA342-VLOOKUP(A342,[2]选股结果!$A$2:$G$4900,7,FALSE)</f>
        <v>594979160.64</v>
      </c>
    </row>
    <row r="343" spans="1:34">
      <c r="A343" s="5" t="s">
        <v>716</v>
      </c>
      <c r="B343" s="5" t="s">
        <v>717</v>
      </c>
      <c r="C343" s="6">
        <v>3554718552.47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113403634.58</v>
      </c>
      <c r="O343" s="6">
        <v>37423785.8</v>
      </c>
      <c r="P343" s="6">
        <v>2500163458.42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686297554.52</v>
      </c>
      <c r="X343" s="6">
        <v>105036149.24</v>
      </c>
      <c r="Y343" s="9">
        <f t="shared" si="24"/>
        <v>3592142338.27</v>
      </c>
      <c r="Z343" s="9">
        <f t="shared" si="25"/>
        <v>3291497162.18</v>
      </c>
      <c r="AA343" s="9">
        <f t="shared" si="26"/>
        <v>300645176.09</v>
      </c>
      <c r="AB343" s="10">
        <f>C343/(1+0.13)/VLOOKUP(A343,[1]选股结果!$A$2:$AX$3002,3,FALSE)</f>
        <v>0.630564891264039</v>
      </c>
      <c r="AC343" s="10">
        <f>(P343/(1+0.1)+W343)/(VLOOKUP(A343,[1]选股结果!$A$2:$AY$3002,51,FALSE))</f>
        <v>0.646654925401699</v>
      </c>
      <c r="AD343" s="13"/>
      <c r="AE343" s="10">
        <f>AA343/VLOOKUP(A343,[1]选股结果!$A$2:$AX$3002,35,FALSE)</f>
        <v>0.887967638407167</v>
      </c>
      <c r="AF343" s="9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P343/(1+0.13)+W343)</f>
        <v>1677292878.44</v>
      </c>
      <c r="AG343" s="9">
        <f t="shared" si="27"/>
        <v>-1376647702.35</v>
      </c>
      <c r="AH343" s="16">
        <f>AA343-VLOOKUP(A343,[2]选股结果!$A$2:$G$4900,7,FALSE)</f>
        <v>299999053.12</v>
      </c>
    </row>
    <row r="344" spans="1:34">
      <c r="A344" s="5" t="s">
        <v>718</v>
      </c>
      <c r="B344" s="5" t="s">
        <v>719</v>
      </c>
      <c r="C344" s="6">
        <v>83767281892.11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2671915456.66</v>
      </c>
      <c r="O344" s="6">
        <v>608249008.21</v>
      </c>
      <c r="P344" s="6">
        <v>66867887853.35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2857250541.83</v>
      </c>
      <c r="X344" s="6">
        <v>423000599.38</v>
      </c>
      <c r="Y344" s="9">
        <f t="shared" si="24"/>
        <v>84375530900.32</v>
      </c>
      <c r="Z344" s="9">
        <f t="shared" si="25"/>
        <v>70148138994.56</v>
      </c>
      <c r="AA344" s="9">
        <f t="shared" si="26"/>
        <v>14227391905.76</v>
      </c>
      <c r="AB344" s="10">
        <f>C344/(1+0.13)/VLOOKUP(A344,[1]选股结果!$A$2:$AX$3002,3,FALSE)</f>
        <v>0.993019463093117</v>
      </c>
      <c r="AC344" s="10">
        <f>(P344/(1+0.1)+W344)/(VLOOKUP(A344,[1]选股结果!$A$2:$AY$3002,51,FALSE))</f>
        <v>0.955672041830458</v>
      </c>
      <c r="AD344" s="13"/>
      <c r="AE344" s="10">
        <f>AA344/VLOOKUP(A344,[1]选股结果!$A$2:$AX$3002,35,FALSE)</f>
        <v>2.10191533698288</v>
      </c>
      <c r="AF344" s="9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P344/(1+0.13)+W344)</f>
        <v>4566038543.98495</v>
      </c>
      <c r="AG344" s="9">
        <f t="shared" si="27"/>
        <v>9661353361.77505</v>
      </c>
      <c r="AH344" s="16">
        <f>AA344-VLOOKUP(A344,[2]选股结果!$A$2:$G$4900,7,FALSE)</f>
        <v>14227573472.61</v>
      </c>
    </row>
    <row r="345" spans="1:34">
      <c r="A345" s="5" t="s">
        <v>720</v>
      </c>
      <c r="B345" s="5" t="s">
        <v>721</v>
      </c>
      <c r="C345" s="6">
        <v>4657632260.76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289274200.09</v>
      </c>
      <c r="O345" s="6">
        <v>889588470.82</v>
      </c>
      <c r="P345" s="6">
        <v>2935077439.84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1498374520.58</v>
      </c>
      <c r="X345" s="6">
        <v>647730860.58</v>
      </c>
      <c r="Y345" s="9">
        <f t="shared" si="24"/>
        <v>5547220731.58</v>
      </c>
      <c r="Z345" s="9">
        <f t="shared" si="25"/>
        <v>5081182821</v>
      </c>
      <c r="AA345" s="9">
        <f t="shared" si="26"/>
        <v>466037910.58</v>
      </c>
      <c r="AB345" s="10">
        <f>C345/(1+0.13)/VLOOKUP(A345,[1]选股结果!$A$2:$AX$3002,3,FALSE)</f>
        <v>0.699239750340683</v>
      </c>
      <c r="AC345" s="10">
        <f>(P345/(1+0.1)+W345)/(VLOOKUP(A345,[1]选股结果!$A$2:$AY$3002,51,FALSE))</f>
        <v>0.685222493201474</v>
      </c>
      <c r="AD345" s="13"/>
      <c r="AE345" s="10">
        <f>AA345/VLOOKUP(A345,[1]选股结果!$A$2:$AX$3002,35,FALSE)</f>
        <v>-0.10890732406242</v>
      </c>
      <c r="AF345" s="9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P345/(1+0.13)+W345)</f>
        <v>1984903532.70478</v>
      </c>
      <c r="AG345" s="9">
        <f t="shared" si="27"/>
        <v>-1518865622.12478</v>
      </c>
      <c r="AH345" s="16">
        <f>AA345-VLOOKUP(A345,[2]选股结果!$A$2:$G$4900,7,FALSE)</f>
        <v>464427658.7</v>
      </c>
    </row>
    <row r="346" spans="1:34">
      <c r="A346" s="5" t="s">
        <v>722</v>
      </c>
      <c r="B346" s="5" t="s">
        <v>723</v>
      </c>
      <c r="C346" s="6">
        <v>1046311014.08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107141411.56</v>
      </c>
      <c r="K346" s="6">
        <v>0</v>
      </c>
      <c r="L346" s="6">
        <v>0</v>
      </c>
      <c r="M346" s="6">
        <v>0</v>
      </c>
      <c r="N346" s="6">
        <v>244229342.77</v>
      </c>
      <c r="O346" s="6">
        <v>486386565.42</v>
      </c>
      <c r="P346" s="6">
        <v>77507354.95</v>
      </c>
      <c r="Q346" s="6">
        <v>-112299297.97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106389700.37</v>
      </c>
      <c r="X346" s="6">
        <v>366096794.5</v>
      </c>
      <c r="Y346" s="9">
        <f t="shared" si="24"/>
        <v>1639838991.06</v>
      </c>
      <c r="Z346" s="9">
        <f t="shared" si="25"/>
        <v>437694551.85</v>
      </c>
      <c r="AA346" s="9">
        <f t="shared" si="26"/>
        <v>1202144439.21</v>
      </c>
      <c r="AB346" s="10">
        <f>C346/(1+0.13)/VLOOKUP(A346,[1]选股结果!$A$2:$AX$3002,3,FALSE)</f>
        <v>0.83429036721688</v>
      </c>
      <c r="AC346" s="10">
        <f>(P346/(1+0.1)+W346)/(VLOOKUP(A346,[1]选股结果!$A$2:$AY$3002,51,FALSE))</f>
        <v>0.483754156874831</v>
      </c>
      <c r="AD346" s="13"/>
      <c r="AE346" s="10">
        <f>AA346/VLOOKUP(A346,[1]选股结果!$A$2:$AX$3002,35,FALSE)</f>
        <v>1.52972035980863</v>
      </c>
      <c r="AF346" s="9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P346/(1+0.13)+W346)</f>
        <v>190599900.84823</v>
      </c>
      <c r="AG346" s="9">
        <f t="shared" si="27"/>
        <v>1011544538.36177</v>
      </c>
      <c r="AH346" s="16">
        <f>AA346-VLOOKUP(A346,[2]选股结果!$A$2:$G$4900,7,FALSE)</f>
        <v>1202144439.21</v>
      </c>
    </row>
    <row r="347" spans="1:34">
      <c r="A347" s="5" t="s">
        <v>724</v>
      </c>
      <c r="B347" s="5" t="s">
        <v>725</v>
      </c>
      <c r="C347" s="6">
        <v>56288915452.82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235338570.54</v>
      </c>
      <c r="O347" s="6">
        <v>746320419.64</v>
      </c>
      <c r="P347" s="6">
        <v>57322663311.92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680495223.45</v>
      </c>
      <c r="X347" s="6">
        <v>588079204.44</v>
      </c>
      <c r="Y347" s="9">
        <f t="shared" si="24"/>
        <v>57035235872.46</v>
      </c>
      <c r="Z347" s="9">
        <f t="shared" si="25"/>
        <v>58591237739.81</v>
      </c>
      <c r="AA347" s="9">
        <f t="shared" si="26"/>
        <v>-1556001867.35</v>
      </c>
      <c r="AB347" s="10">
        <f>C347/(1+0.13)/VLOOKUP(A347,[1]选股结果!$A$2:$AX$3002,3,FALSE)</f>
        <v>0.973397695686292</v>
      </c>
      <c r="AC347" s="10">
        <f>(P347/(1+0.1)+W347)/(VLOOKUP(A347,[1]选股结果!$A$2:$AY$3002,51,FALSE))</f>
        <v>1.03889265232291</v>
      </c>
      <c r="AD347" s="13"/>
      <c r="AE347" s="10">
        <f>AA347/VLOOKUP(A347,[1]选股结果!$A$2:$AX$3002,35,FALSE)</f>
        <v>-17.3489468745986</v>
      </c>
      <c r="AF347" s="9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P347/(1+0.13)+W347)</f>
        <v>-592864008.057693</v>
      </c>
      <c r="AG347" s="9">
        <f t="shared" si="27"/>
        <v>-963137859.292306</v>
      </c>
      <c r="AH347" s="16">
        <f>AA347-VLOOKUP(A347,[2]选股结果!$A$2:$G$4900,7,FALSE)</f>
        <v>-1556001867.35</v>
      </c>
    </row>
    <row r="348" spans="1:34">
      <c r="A348" s="5" t="s">
        <v>726</v>
      </c>
      <c r="B348" s="5" t="s">
        <v>727</v>
      </c>
      <c r="C348" s="6">
        <v>26403235137.24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2115188557.08</v>
      </c>
      <c r="O348" s="6">
        <v>611613674.96</v>
      </c>
      <c r="P348" s="6">
        <v>14502993555.08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1708637382.66</v>
      </c>
      <c r="X348" s="6">
        <v>1588431351.09</v>
      </c>
      <c r="Y348" s="9">
        <f t="shared" si="24"/>
        <v>27014848812.2</v>
      </c>
      <c r="Z348" s="9">
        <f t="shared" si="25"/>
        <v>17800062288.83</v>
      </c>
      <c r="AA348" s="9">
        <f t="shared" si="26"/>
        <v>9214786523.37</v>
      </c>
      <c r="AB348" s="10">
        <f>C348/(1+0.13)/VLOOKUP(A348,[1]选股结果!$A$2:$AX$3002,3,FALSE)</f>
        <v>0.995480654330411</v>
      </c>
      <c r="AC348" s="10">
        <f>(P348/(1+0.1)+W348)/(VLOOKUP(A348,[1]选股结果!$A$2:$AY$3002,51,FALSE))</f>
        <v>0.874884485760363</v>
      </c>
      <c r="AD348" s="13"/>
      <c r="AE348" s="10">
        <f>AA348/VLOOKUP(A348,[1]选股结果!$A$2:$AX$3002,35,FALSE)</f>
        <v>2.59649460203532</v>
      </c>
      <c r="AF348" s="9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P348/(1+0.13)+W348)</f>
        <v>2479876051.63274</v>
      </c>
      <c r="AG348" s="9">
        <f t="shared" si="27"/>
        <v>6734910471.73726</v>
      </c>
      <c r="AH348" s="16">
        <f>AA348-VLOOKUP(A348,[2]选股结果!$A$2:$G$4900,7,FALSE)</f>
        <v>9208196736.34</v>
      </c>
    </row>
    <row r="349" spans="1:34">
      <c r="A349" s="5" t="s">
        <v>728</v>
      </c>
      <c r="B349" s="5" t="s">
        <v>729</v>
      </c>
      <c r="C349" s="6">
        <v>1716009910.51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40298998.5</v>
      </c>
      <c r="O349" s="6">
        <v>16618924.92</v>
      </c>
      <c r="P349" s="6">
        <v>1839842304.96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33540823.98</v>
      </c>
      <c r="X349" s="6">
        <v>22022264.7</v>
      </c>
      <c r="Y349" s="9">
        <f t="shared" si="24"/>
        <v>1732628835.43</v>
      </c>
      <c r="Z349" s="9">
        <f t="shared" si="25"/>
        <v>1895405393.64</v>
      </c>
      <c r="AA349" s="9">
        <f t="shared" si="26"/>
        <v>-162776558.21</v>
      </c>
      <c r="AB349" s="10">
        <f>C349/(1+0.13)/VLOOKUP(A349,[1]选股结果!$A$2:$AX$3002,3,FALSE)</f>
        <v>0.758228521892328</v>
      </c>
      <c r="AC349" s="10">
        <f>(P349/(1+0.1)+W349)/(VLOOKUP(A349,[1]选股结果!$A$2:$AY$3002,51,FALSE))</f>
        <v>0.98976703033607</v>
      </c>
      <c r="AD349" s="13"/>
      <c r="AE349" s="10">
        <f>AA349/VLOOKUP(A349,[1]选股结果!$A$2:$AX$3002,35,FALSE)</f>
        <v>-0.79629668888347</v>
      </c>
      <c r="AF349" s="9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P349/(1+0.13)+W349)</f>
        <v>62044106.9919467</v>
      </c>
      <c r="AG349" s="9">
        <f t="shared" si="27"/>
        <v>-224820665.201947</v>
      </c>
      <c r="AH349" s="16">
        <f>AA349-VLOOKUP(A349,[2]选股结果!$A$2:$G$4900,7,FALSE)</f>
        <v>-160606579.65</v>
      </c>
    </row>
    <row r="350" spans="1:34">
      <c r="A350" s="5" t="s">
        <v>730</v>
      </c>
      <c r="B350" s="5" t="s">
        <v>731</v>
      </c>
      <c r="C350" s="6">
        <v>2487090092.07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180831757.8</v>
      </c>
      <c r="O350" s="6">
        <v>108641338.76</v>
      </c>
      <c r="P350" s="6">
        <v>1536507193.8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282116454.84</v>
      </c>
      <c r="X350" s="6">
        <v>151447519.51</v>
      </c>
      <c r="Y350" s="9">
        <f t="shared" si="24"/>
        <v>2595731430.83</v>
      </c>
      <c r="Z350" s="9">
        <f t="shared" si="25"/>
        <v>1970071168.15</v>
      </c>
      <c r="AA350" s="9">
        <f t="shared" si="26"/>
        <v>625660262.680001</v>
      </c>
      <c r="AB350" s="10">
        <f>C350/(1+0.13)/VLOOKUP(A350,[1]选股结果!$A$2:$AX$3002,3,FALSE)</f>
        <v>0.916781833688231</v>
      </c>
      <c r="AC350" s="10">
        <f>(P350/(1+0.1)+W350)/(VLOOKUP(A350,[1]选股结果!$A$2:$AY$3002,51,FALSE))</f>
        <v>0.844750899510819</v>
      </c>
      <c r="AD350" s="13"/>
      <c r="AE350" s="10">
        <f>AA350/VLOOKUP(A350,[1]选股结果!$A$2:$AX$3002,35,FALSE)</f>
        <v>2.08792214837347</v>
      </c>
      <c r="AF350" s="9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P350/(1+0.13)+W350)</f>
        <v>345641202.180974</v>
      </c>
      <c r="AG350" s="9">
        <f t="shared" si="27"/>
        <v>280019060.499027</v>
      </c>
      <c r="AH350" s="16">
        <f>AA350-VLOOKUP(A350,[2]选股结果!$A$2:$G$4900,7,FALSE)</f>
        <v>625660262.680001</v>
      </c>
    </row>
    <row r="351" spans="1:34">
      <c r="A351" s="5" t="s">
        <v>732</v>
      </c>
      <c r="B351" s="5" t="s">
        <v>733</v>
      </c>
      <c r="C351" s="6">
        <v>708412985.48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31810462.6</v>
      </c>
      <c r="O351" s="6">
        <v>75701497.9</v>
      </c>
      <c r="P351" s="6">
        <v>738046832.76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86854136.26</v>
      </c>
      <c r="X351" s="6">
        <v>82146354.02</v>
      </c>
      <c r="Y351" s="9">
        <f t="shared" si="24"/>
        <v>784114483.38</v>
      </c>
      <c r="Z351" s="9">
        <f t="shared" si="25"/>
        <v>907047323.04</v>
      </c>
      <c r="AA351" s="9">
        <f t="shared" si="26"/>
        <v>-122932839.66</v>
      </c>
      <c r="AB351" s="10">
        <f>C351/(1+0.13)/VLOOKUP(A351,[1]选股结果!$A$2:$AX$3002,3,FALSE)</f>
        <v>0.656107541010933</v>
      </c>
      <c r="AC351" s="10">
        <f>(P351/(1+0.1)+W351)/(VLOOKUP(A351,[1]选股结果!$A$2:$AY$3002,51,FALSE))</f>
        <v>0.776735811752134</v>
      </c>
      <c r="AD351" s="13"/>
      <c r="AE351" s="10">
        <f>AA351/VLOOKUP(A351,[1]选股结果!$A$2:$AX$3002,35,FALSE)</f>
        <v>2.2859925001768</v>
      </c>
      <c r="AF351" s="9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P351/(1+0.13)+W351)</f>
        <v>235635840.816903</v>
      </c>
      <c r="AG351" s="9">
        <f t="shared" si="27"/>
        <v>-358568680.476903</v>
      </c>
      <c r="AH351" s="16">
        <f>AA351-VLOOKUP(A351,[2]选股结果!$A$2:$G$4900,7,FALSE)</f>
        <v>-122932839.66</v>
      </c>
    </row>
    <row r="352" spans="1:34">
      <c r="A352" s="5" t="s">
        <v>734</v>
      </c>
      <c r="B352" s="5" t="s">
        <v>735</v>
      </c>
      <c r="C352" s="6">
        <v>2047626191.31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222339094.97</v>
      </c>
      <c r="O352" s="6">
        <v>60859084.98</v>
      </c>
      <c r="P352" s="6">
        <v>789773747.32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756111824.27</v>
      </c>
      <c r="X352" s="6">
        <v>106040577.57</v>
      </c>
      <c r="Y352" s="9">
        <f t="shared" si="24"/>
        <v>2108485276.29</v>
      </c>
      <c r="Z352" s="9">
        <f t="shared" si="25"/>
        <v>1651926149.16</v>
      </c>
      <c r="AA352" s="9">
        <f t="shared" si="26"/>
        <v>456559127.13</v>
      </c>
      <c r="AB352" s="10">
        <f>C352/(1+0.13)/VLOOKUP(A352,[1]选股结果!$A$2:$AX$3002,3,FALSE)</f>
        <v>0.445386605425177</v>
      </c>
      <c r="AC352" s="10">
        <f>(P352/(1+0.1)+W352)/(VLOOKUP(A352,[1]选股结果!$A$2:$AY$3002,51,FALSE))</f>
        <v>0.386354915582398</v>
      </c>
      <c r="AD352" s="13"/>
      <c r="AE352" s="10">
        <f>AA352/VLOOKUP(A352,[1]选股结果!$A$2:$AX$3002,35,FALSE)</f>
        <v>1.8920043479994</v>
      </c>
      <c r="AF352" s="9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P352/(1+0.13)+W352)</f>
        <v>2360345953.56283</v>
      </c>
      <c r="AG352" s="9">
        <f t="shared" si="27"/>
        <v>-1903786826.43283</v>
      </c>
      <c r="AH352" s="16">
        <f>AA352-VLOOKUP(A352,[2]选股结果!$A$2:$G$4900,7,FALSE)</f>
        <v>459082500.81</v>
      </c>
    </row>
    <row r="353" spans="1:34">
      <c r="A353" s="5" t="s">
        <v>736</v>
      </c>
      <c r="B353" s="5" t="s">
        <v>737</v>
      </c>
      <c r="C353" s="6">
        <v>5049275883.46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432645350.34</v>
      </c>
      <c r="O353" s="6">
        <v>450093896.05</v>
      </c>
      <c r="P353" s="6">
        <v>1882131059.95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133161379.75</v>
      </c>
      <c r="X353" s="6">
        <v>1113336865.54</v>
      </c>
      <c r="Y353" s="9">
        <f t="shared" si="24"/>
        <v>5499369779.51</v>
      </c>
      <c r="Z353" s="9">
        <f t="shared" si="25"/>
        <v>3128629305.24</v>
      </c>
      <c r="AA353" s="9">
        <f t="shared" si="26"/>
        <v>2370740474.27</v>
      </c>
      <c r="AB353" s="10">
        <f>C353/(1+0.13)/VLOOKUP(A353,[1]选股结果!$A$2:$AX$3002,3,FALSE)</f>
        <v>1.60824071433949</v>
      </c>
      <c r="AC353" s="10">
        <f>(P353/(1+0.1)+W353)/(VLOOKUP(A353,[1]选股结果!$A$2:$AY$3002,51,FALSE))</f>
        <v>0.689211698775364</v>
      </c>
      <c r="AD353" s="13"/>
      <c r="AE353" s="10">
        <f>AA353/VLOOKUP(A353,[1]选股结果!$A$2:$AX$3002,35,FALSE)</f>
        <v>69.1139479733246</v>
      </c>
      <c r="AF353" s="9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P353/(1+0.13)+W353)</f>
        <v>877031490.589646</v>
      </c>
      <c r="AG353" s="9">
        <f t="shared" si="27"/>
        <v>1493708983.68035</v>
      </c>
      <c r="AH353" s="16">
        <f>AA353-VLOOKUP(A353,[2]选股结果!$A$2:$G$4900,7,FALSE)</f>
        <v>2370674860.23</v>
      </c>
    </row>
    <row r="354" spans="1:34">
      <c r="A354" s="5" t="s">
        <v>738</v>
      </c>
      <c r="B354" s="5" t="s">
        <v>739</v>
      </c>
      <c r="C354" s="6">
        <v>2042907517.6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171821534.38</v>
      </c>
      <c r="O354" s="6">
        <v>74286934.96</v>
      </c>
      <c r="P354" s="6">
        <v>925119211.48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1025485145.2</v>
      </c>
      <c r="X354" s="6">
        <v>115841613.72</v>
      </c>
      <c r="Y354" s="9">
        <f t="shared" si="24"/>
        <v>2117194452.56</v>
      </c>
      <c r="Z354" s="9">
        <f t="shared" si="25"/>
        <v>2066445970.4</v>
      </c>
      <c r="AA354" s="9">
        <f t="shared" si="26"/>
        <v>50748482.1599998</v>
      </c>
      <c r="AB354" s="10">
        <f>C354/(1+0.13)/VLOOKUP(A354,[1]选股结果!$A$2:$AX$3002,3,FALSE)</f>
        <v>0.937528203638789</v>
      </c>
      <c r="AC354" s="10">
        <f>(P354/(1+0.1)+W354)/(VLOOKUP(A354,[1]选股结果!$A$2:$AY$3002,51,FALSE))</f>
        <v>0.952321556399917</v>
      </c>
      <c r="AD354" s="13"/>
      <c r="AE354" s="10">
        <f>AA354/VLOOKUP(A354,[1]选股结果!$A$2:$AX$3002,35,FALSE)</f>
        <v>-0.112922943851131</v>
      </c>
      <c r="AF354" s="9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P354/(1+0.13)+W354)</f>
        <v>115775261.618584</v>
      </c>
      <c r="AG354" s="9">
        <f t="shared" si="27"/>
        <v>-65026779.4585839</v>
      </c>
      <c r="AH354" s="16">
        <f>AA354-VLOOKUP(A354,[2]选股结果!$A$2:$G$4900,7,FALSE)</f>
        <v>42596247.0699998</v>
      </c>
    </row>
    <row r="355" spans="1:34">
      <c r="A355" s="5" t="s">
        <v>740</v>
      </c>
      <c r="B355" s="5" t="s">
        <v>741</v>
      </c>
      <c r="C355" s="6">
        <v>1733456904.71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276475353.58</v>
      </c>
      <c r="O355" s="6">
        <v>34668998.07</v>
      </c>
      <c r="P355" s="6">
        <v>910705717.51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108178576.58</v>
      </c>
      <c r="X355" s="6">
        <v>251857359.56</v>
      </c>
      <c r="Y355" s="9">
        <f t="shared" si="24"/>
        <v>1768125902.78</v>
      </c>
      <c r="Z355" s="9">
        <f t="shared" si="25"/>
        <v>1270741653.65</v>
      </c>
      <c r="AA355" s="9">
        <f t="shared" si="26"/>
        <v>497384249.13</v>
      </c>
      <c r="AB355" s="10">
        <f>C355/(1+0.13)/VLOOKUP(A355,[1]选股结果!$A$2:$AX$3002,3,FALSE)</f>
        <v>0.827414672639831</v>
      </c>
      <c r="AC355" s="10">
        <f>(P355/(1+0.1)+W355)/(VLOOKUP(A355,[1]选股结果!$A$2:$AY$3002,51,FALSE))</f>
        <v>0.691308500984756</v>
      </c>
      <c r="AD355" s="13"/>
      <c r="AE355" s="10">
        <f>AA355/VLOOKUP(A355,[1]选股结果!$A$2:$AX$3002,35,FALSE)</f>
        <v>1.24707765833836</v>
      </c>
      <c r="AF355" s="9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P355/(1+0.13)+W355)</f>
        <v>439975622.656814</v>
      </c>
      <c r="AG355" s="9">
        <f t="shared" si="27"/>
        <v>57408626.473186</v>
      </c>
      <c r="AH355" s="16">
        <f>AA355-VLOOKUP(A355,[2]选股结果!$A$2:$G$4900,7,FALSE)</f>
        <v>496396249.34</v>
      </c>
    </row>
    <row r="356" spans="1:34">
      <c r="A356" s="5" t="s">
        <v>742</v>
      </c>
      <c r="B356" s="5" t="s">
        <v>743</v>
      </c>
      <c r="C356" s="6">
        <v>3044744451.39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167559485.39</v>
      </c>
      <c r="O356" s="6">
        <v>82918423.04</v>
      </c>
      <c r="P356" s="6">
        <v>2309092033.02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297216119.04</v>
      </c>
      <c r="X356" s="6">
        <v>86042587.76</v>
      </c>
      <c r="Y356" s="9">
        <f t="shared" si="24"/>
        <v>3127662874.43</v>
      </c>
      <c r="Z356" s="9">
        <f t="shared" si="25"/>
        <v>2692350739.82</v>
      </c>
      <c r="AA356" s="9">
        <f t="shared" si="26"/>
        <v>435312134.61</v>
      </c>
      <c r="AB356" s="10">
        <f>C356/(1+0.13)/VLOOKUP(A356,[1]选股结果!$A$2:$AX$3002,3,FALSE)</f>
        <v>1.04083439901996</v>
      </c>
      <c r="AC356" s="10">
        <f>(P356/(1+0.1)+W356)/(VLOOKUP(A356,[1]选股结果!$A$2:$AY$3002,51,FALSE))</f>
        <v>1.03246156067163</v>
      </c>
      <c r="AD356" s="13"/>
      <c r="AE356" s="10">
        <f>AA356/VLOOKUP(A356,[1]选股结果!$A$2:$AX$3002,35,FALSE)</f>
        <v>1.39848802706721</v>
      </c>
      <c r="AF356" s="9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P356/(1+0.13)+W356)</f>
        <v>-19614474.5388498</v>
      </c>
      <c r="AG356" s="9">
        <f t="shared" si="27"/>
        <v>454926609.14885</v>
      </c>
      <c r="AH356" s="16">
        <f>AA356-VLOOKUP(A356,[2]选股结果!$A$2:$G$4900,7,FALSE)</f>
        <v>436117783.58</v>
      </c>
    </row>
    <row r="357" spans="1:34">
      <c r="A357" s="5" t="s">
        <v>744</v>
      </c>
      <c r="B357" s="5" t="s">
        <v>745</v>
      </c>
      <c r="C357" s="6">
        <v>5989674607.06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56080512.21</v>
      </c>
      <c r="O357" s="6">
        <v>1926446113.97</v>
      </c>
      <c r="P357" s="6">
        <v>6155168319.61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203485751.92</v>
      </c>
      <c r="X357" s="6">
        <v>1803244381.37</v>
      </c>
      <c r="Y357" s="9">
        <f t="shared" si="24"/>
        <v>7916120721.03</v>
      </c>
      <c r="Z357" s="9">
        <f t="shared" si="25"/>
        <v>8161898452.9</v>
      </c>
      <c r="AA357" s="9">
        <f t="shared" si="26"/>
        <v>-245777731.869999</v>
      </c>
      <c r="AB357" s="10">
        <f>C357/(1+0.13)/VLOOKUP(A357,[1]选股结果!$A$2:$AX$3002,3,FALSE)</f>
        <v>1.00742120759687</v>
      </c>
      <c r="AC357" s="10">
        <f>(P357/(1+0.1)+W357)/(VLOOKUP(A357,[1]选股结果!$A$2:$AY$3002,51,FALSE))</f>
        <v>1.12743246458834</v>
      </c>
      <c r="AD357" s="13"/>
      <c r="AE357" s="10">
        <f>AA357/VLOOKUP(A357,[1]选股结果!$A$2:$AX$3002,35,FALSE)</f>
        <v>-19.8953977200171</v>
      </c>
      <c r="AF357" s="9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P357/(1+0.13)+W357)</f>
        <v>-506909253.774337</v>
      </c>
      <c r="AG357" s="9">
        <f t="shared" si="27"/>
        <v>261131521.904338</v>
      </c>
      <c r="AH357" s="16">
        <f>AA357-VLOOKUP(A357,[2]选股结果!$A$2:$G$4900,7,FALSE)</f>
        <v>-245673174.719999</v>
      </c>
    </row>
    <row r="358" spans="1:34">
      <c r="A358" s="5" t="s">
        <v>746</v>
      </c>
      <c r="B358" s="5" t="s">
        <v>747</v>
      </c>
      <c r="C358" s="6">
        <v>4045463261.01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203557122.87</v>
      </c>
      <c r="O358" s="6">
        <v>88614105.77</v>
      </c>
      <c r="P358" s="6">
        <v>2956159437.61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613856766.97</v>
      </c>
      <c r="X358" s="6">
        <v>323583880.33</v>
      </c>
      <c r="Y358" s="9">
        <f t="shared" si="24"/>
        <v>4134077366.78</v>
      </c>
      <c r="Z358" s="9">
        <f t="shared" si="25"/>
        <v>3893600084.91</v>
      </c>
      <c r="AA358" s="9">
        <f t="shared" si="26"/>
        <v>240477281.87</v>
      </c>
      <c r="AB358" s="10">
        <f>C358/(1+0.13)/VLOOKUP(A358,[1]选股结果!$A$2:$AX$3002,3,FALSE)</f>
        <v>0.766952211440566</v>
      </c>
      <c r="AC358" s="10">
        <f>(P358/(1+0.1)+W358)/(VLOOKUP(A358,[1]选股结果!$A$2:$AY$3002,51,FALSE))</f>
        <v>0.727189639369505</v>
      </c>
      <c r="AD358" s="13"/>
      <c r="AE358" s="10">
        <f>AA358/VLOOKUP(A358,[1]选股结果!$A$2:$AX$3002,35,FALSE)</f>
        <v>15.3648475283004</v>
      </c>
      <c r="AF358" s="9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P358/(1+0.13)+W358)</f>
        <v>1309843935.93009</v>
      </c>
      <c r="AG358" s="9">
        <f t="shared" si="27"/>
        <v>-1069366654.06009</v>
      </c>
      <c r="AH358" s="16">
        <f>AA358-VLOOKUP(A358,[2]选股结果!$A$2:$G$4900,7,FALSE)</f>
        <v>241093023.58</v>
      </c>
    </row>
    <row r="359" spans="1:34">
      <c r="A359" s="5" t="s">
        <v>748</v>
      </c>
      <c r="B359" s="5" t="s">
        <v>749</v>
      </c>
      <c r="C359" s="6">
        <v>1230306747.74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58322961.39</v>
      </c>
      <c r="O359" s="6">
        <v>65928308.54</v>
      </c>
      <c r="P359" s="6">
        <v>991481249.34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188683580.68</v>
      </c>
      <c r="X359" s="6">
        <v>91456803.49</v>
      </c>
      <c r="Y359" s="9">
        <f t="shared" ref="Y359:Y422" si="28">C359+D359+E359+F359+G359+H359+I359+J359+K359+L359+M359+O359</f>
        <v>1296235056.28</v>
      </c>
      <c r="Z359" s="9">
        <f t="shared" ref="Z359:Z422" si="29">P359+Q359+R359+S359+T359+U359+V359+W359+X359</f>
        <v>1271621633.51</v>
      </c>
      <c r="AA359" s="9">
        <f t="shared" si="26"/>
        <v>24613422.77</v>
      </c>
      <c r="AB359" s="10">
        <f>C359/(1+0.13)/VLOOKUP(A359,[1]选股结果!$A$2:$AX$3002,3,FALSE)</f>
        <v>0.389533051517096</v>
      </c>
      <c r="AC359" s="10">
        <f>(P359/(1+0.1)+W359)/(VLOOKUP(A359,[1]选股结果!$A$2:$AY$3002,51,FALSE))</f>
        <v>0.396438132100224</v>
      </c>
      <c r="AD359" s="13"/>
      <c r="AE359" s="10">
        <f>AA359/VLOOKUP(A359,[1]选股结果!$A$2:$AX$3002,35,FALSE)</f>
        <v>1.35510480609786</v>
      </c>
      <c r="AF359" s="9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P359/(1+0.13)+W359)</f>
        <v>1683458729.90584</v>
      </c>
      <c r="AG359" s="9">
        <f t="shared" si="27"/>
        <v>-1658845307.13584</v>
      </c>
      <c r="AH359" s="16">
        <f>AA359-VLOOKUP(A359,[2]选股结果!$A$2:$G$4900,7,FALSE)</f>
        <v>24613422.77</v>
      </c>
    </row>
    <row r="360" spans="1:34">
      <c r="A360" s="5" t="s">
        <v>750</v>
      </c>
      <c r="B360" s="5" t="s">
        <v>751</v>
      </c>
      <c r="C360" s="6">
        <v>51964936525.86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21635373817.94</v>
      </c>
      <c r="O360" s="6">
        <v>1632818206.84</v>
      </c>
      <c r="P360" s="6">
        <v>7853960713.47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5710336873.56</v>
      </c>
      <c r="X360" s="6">
        <v>3024047176.35</v>
      </c>
      <c r="Y360" s="9">
        <f t="shared" si="28"/>
        <v>53597754732.7</v>
      </c>
      <c r="Z360" s="9">
        <f t="shared" si="29"/>
        <v>16588344763.38</v>
      </c>
      <c r="AA360" s="9">
        <f t="shared" si="26"/>
        <v>37009409969.32</v>
      </c>
      <c r="AB360" s="10">
        <f>C360/(1+0.13)/VLOOKUP(A360,[1]选股结果!$A$2:$AX$3002,3,FALSE)</f>
        <v>0.924898070446613</v>
      </c>
      <c r="AC360" s="10">
        <f>(P360/(1+0.1)+W360)/(VLOOKUP(A360,[1]选股结果!$A$2:$AY$3002,51,FALSE))</f>
        <v>0.475289833542161</v>
      </c>
      <c r="AD360" s="13"/>
      <c r="AE360" s="10">
        <f>AA360/VLOOKUP(A360,[1]选股结果!$A$2:$AX$3002,35,FALSE)</f>
        <v>2.05611430063108</v>
      </c>
      <c r="AF360" s="9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P360/(1+0.13)+W360)</f>
        <v>14376023828.4046</v>
      </c>
      <c r="AG360" s="9">
        <f t="shared" si="27"/>
        <v>22633386140.9154</v>
      </c>
      <c r="AH360" s="16">
        <f>AA360-VLOOKUP(A360,[2]选股结果!$A$2:$G$4900,7,FALSE)</f>
        <v>37008919518.42</v>
      </c>
    </row>
    <row r="361" spans="1:34">
      <c r="A361" s="5" t="s">
        <v>752</v>
      </c>
      <c r="B361" s="5" t="s">
        <v>753</v>
      </c>
      <c r="C361" s="6">
        <v>1400926264.39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49256550.22</v>
      </c>
      <c r="O361" s="6">
        <v>26127494.31</v>
      </c>
      <c r="P361" s="6">
        <v>1073005520.57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106683613.95</v>
      </c>
      <c r="X361" s="6">
        <v>48975192.19</v>
      </c>
      <c r="Y361" s="9">
        <f t="shared" si="28"/>
        <v>1427053758.7</v>
      </c>
      <c r="Z361" s="9">
        <f t="shared" si="29"/>
        <v>1228664326.71</v>
      </c>
      <c r="AA361" s="9">
        <f t="shared" si="26"/>
        <v>198389431.99</v>
      </c>
      <c r="AB361" s="10">
        <f>C361/(1+0.13)/VLOOKUP(A361,[1]选股结果!$A$2:$AX$3002,3,FALSE)</f>
        <v>0.878570422714577</v>
      </c>
      <c r="AC361" s="10">
        <f>(P361/(1+0.1)+W361)/(VLOOKUP(A361,[1]选股结果!$A$2:$AY$3002,51,FALSE))</f>
        <v>0.844822408193374</v>
      </c>
      <c r="AD361" s="13"/>
      <c r="AE361" s="10">
        <f>AA361/VLOOKUP(A361,[1]选股结果!$A$2:$AX$3002,35,FALSE)</f>
        <v>0.93726163079303</v>
      </c>
      <c r="AF361" s="9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P361/(1+0.13)+W361)</f>
        <v>224665999.275929</v>
      </c>
      <c r="AG361" s="9">
        <f t="shared" si="27"/>
        <v>-26276567.285929</v>
      </c>
      <c r="AH361" s="16">
        <f>AA361-VLOOKUP(A361,[2]选股结果!$A$2:$G$4900,7,FALSE)</f>
        <v>292263088.72</v>
      </c>
    </row>
    <row r="362" spans="1:34">
      <c r="A362" s="5" t="s">
        <v>754</v>
      </c>
      <c r="B362" s="5" t="s">
        <v>755</v>
      </c>
      <c r="C362" s="6">
        <v>11167228914.1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2093240726.28</v>
      </c>
      <c r="O362" s="6">
        <v>121751600.17</v>
      </c>
      <c r="P362" s="6">
        <v>9158733901.5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571174796.31</v>
      </c>
      <c r="X362" s="6">
        <v>683827590.23</v>
      </c>
      <c r="Y362" s="9">
        <f t="shared" si="28"/>
        <v>11288980514.27</v>
      </c>
      <c r="Z362" s="9">
        <f t="shared" si="29"/>
        <v>10413736288.04</v>
      </c>
      <c r="AA362" s="9">
        <f t="shared" si="26"/>
        <v>875244226.230001</v>
      </c>
      <c r="AB362" s="10">
        <f>C362/(1+0.13)/VLOOKUP(A362,[1]选股结果!$A$2:$AX$3002,3,FALSE)</f>
        <v>0.851133658601938</v>
      </c>
      <c r="AC362" s="10">
        <f>(P362/(1+0.1)+W362)/(VLOOKUP(A362,[1]选股结果!$A$2:$AY$3002,51,FALSE))</f>
        <v>0.814622157448321</v>
      </c>
      <c r="AD362" s="13"/>
      <c r="AE362" s="10">
        <f>AA362/VLOOKUP(A362,[1]选股结果!$A$2:$AX$3002,35,FALSE)</f>
        <v>2.32035656438562</v>
      </c>
      <c r="AF362" s="9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P362/(1+0.13)+W362)</f>
        <v>2245742756.04495</v>
      </c>
      <c r="AG362" s="9">
        <f t="shared" si="27"/>
        <v>-1370498529.81495</v>
      </c>
      <c r="AH362" s="16">
        <f>AA362-VLOOKUP(A362,[2]选股结果!$A$2:$G$4900,7,FALSE)</f>
        <v>875048637.960001</v>
      </c>
    </row>
    <row r="363" spans="1:34">
      <c r="A363" s="5" t="s">
        <v>756</v>
      </c>
      <c r="B363" s="5" t="s">
        <v>757</v>
      </c>
      <c r="C363" s="6">
        <v>1051155427.95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157136413.63</v>
      </c>
      <c r="O363" s="6">
        <v>169232354.86</v>
      </c>
      <c r="P363" s="6">
        <v>364294171.87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115402936.77</v>
      </c>
      <c r="X363" s="6">
        <v>254395116.4</v>
      </c>
      <c r="Y363" s="9">
        <f t="shared" si="28"/>
        <v>1220387782.81</v>
      </c>
      <c r="Z363" s="9">
        <f t="shared" si="29"/>
        <v>734092225.04</v>
      </c>
      <c r="AA363" s="9">
        <f t="shared" si="26"/>
        <v>486295557.77</v>
      </c>
      <c r="AB363" s="10">
        <f>C363/(1+0.13)/VLOOKUP(A363,[1]选股结果!$A$2:$AX$3002,3,FALSE)</f>
        <v>0.973323799868884</v>
      </c>
      <c r="AC363" s="10">
        <f>(P363/(1+0.1)+W363)/(VLOOKUP(A363,[1]选股结果!$A$2:$AY$3002,51,FALSE))</f>
        <v>0.581533311378618</v>
      </c>
      <c r="AD363" s="13"/>
      <c r="AE363" s="10">
        <f>AA363/VLOOKUP(A363,[1]选股结果!$A$2:$AX$3002,35,FALSE)</f>
        <v>7.39812650378478</v>
      </c>
      <c r="AF363" s="9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P363/(1+0.13)+W363)</f>
        <v>330147278.336195</v>
      </c>
      <c r="AG363" s="9">
        <f t="shared" si="27"/>
        <v>156148279.433805</v>
      </c>
      <c r="AH363" s="16">
        <f>AA363-VLOOKUP(A363,[2]选股结果!$A$2:$G$4900,7,FALSE)</f>
        <v>486446180.83</v>
      </c>
    </row>
    <row r="364" spans="1:34">
      <c r="A364" s="5" t="s">
        <v>758</v>
      </c>
      <c r="B364" s="5" t="s">
        <v>759</v>
      </c>
      <c r="C364" s="6">
        <v>590979344.51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109416935.65</v>
      </c>
      <c r="O364" s="6">
        <v>21009886.28</v>
      </c>
      <c r="P364" s="6">
        <v>82583183.88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71056996.18</v>
      </c>
      <c r="X364" s="6">
        <v>25912443.71</v>
      </c>
      <c r="Y364" s="9">
        <f t="shared" si="28"/>
        <v>611989230.79</v>
      </c>
      <c r="Z364" s="9">
        <f t="shared" si="29"/>
        <v>179552623.77</v>
      </c>
      <c r="AA364" s="9">
        <f t="shared" si="26"/>
        <v>432436607.02</v>
      </c>
      <c r="AB364" s="10">
        <f>C364/(1+0.13)/VLOOKUP(A364,[1]选股结果!$A$2:$AX$3002,3,FALSE)</f>
        <v>0.553404670977878</v>
      </c>
      <c r="AC364" s="10">
        <f>(P364/(1+0.1)+W364)/(VLOOKUP(A364,[1]选股结果!$A$2:$AY$3002,51,FALSE))</f>
        <v>0.230868614540707</v>
      </c>
      <c r="AD364" s="13"/>
      <c r="AE364" s="10">
        <f>AA364/VLOOKUP(A364,[1]选股结果!$A$2:$AX$3002,35,FALSE)</f>
        <v>4.17140009174916</v>
      </c>
      <c r="AF364" s="9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P364/(1+0.13)+W364)</f>
        <v>488829288.169381</v>
      </c>
      <c r="AG364" s="9">
        <f t="shared" si="27"/>
        <v>-56392681.1493806</v>
      </c>
      <c r="AH364" s="16">
        <f>AA364-VLOOKUP(A364,[2]选股结果!$A$2:$G$4900,7,FALSE)</f>
        <v>432520282.97</v>
      </c>
    </row>
    <row r="365" spans="1:34">
      <c r="A365" s="5" t="s">
        <v>760</v>
      </c>
      <c r="B365" s="5" t="s">
        <v>761</v>
      </c>
      <c r="C365" s="6">
        <v>1451141583.52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343334378.18</v>
      </c>
      <c r="O365" s="6">
        <v>205566965.56</v>
      </c>
      <c r="P365" s="6">
        <v>779850340.19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133993872.89</v>
      </c>
      <c r="X365" s="6">
        <v>213269162.44</v>
      </c>
      <c r="Y365" s="9">
        <f t="shared" si="28"/>
        <v>1656708549.08</v>
      </c>
      <c r="Z365" s="9">
        <f t="shared" si="29"/>
        <v>1127113375.52</v>
      </c>
      <c r="AA365" s="9">
        <f t="shared" si="26"/>
        <v>529595173.56</v>
      </c>
      <c r="AB365" s="10">
        <f>C365/(1+0.13)/VLOOKUP(A365,[1]选股结果!$A$2:$AX$3002,3,FALSE)</f>
        <v>0.462415971563896</v>
      </c>
      <c r="AC365" s="10">
        <f>(P365/(1+0.1)+W365)/(VLOOKUP(A365,[1]选股结果!$A$2:$AY$3002,51,FALSE))</f>
        <v>0.332815780958309</v>
      </c>
      <c r="AD365" s="13"/>
      <c r="AE365" s="10">
        <f>AA365/VLOOKUP(A365,[1]选股结果!$A$2:$AX$3002,35,FALSE)</f>
        <v>2.16716969387065</v>
      </c>
      <c r="AF365" s="9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P365/(1+0.13)+W365)</f>
        <v>1708651802.44407</v>
      </c>
      <c r="AG365" s="9">
        <f t="shared" si="27"/>
        <v>-1179056628.88407</v>
      </c>
      <c r="AH365" s="16">
        <f>AA365-VLOOKUP(A365,[2]选股结果!$A$2:$G$4900,7,FALSE)</f>
        <v>533290103.7</v>
      </c>
    </row>
    <row r="366" spans="1:34">
      <c r="A366" s="5" t="s">
        <v>762</v>
      </c>
      <c r="B366" s="5" t="s">
        <v>763</v>
      </c>
      <c r="C366" s="6">
        <v>1245522522.22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34662940.36</v>
      </c>
      <c r="O366" s="6">
        <v>23251367.41</v>
      </c>
      <c r="P366" s="6">
        <v>1719361844.34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221377005.76</v>
      </c>
      <c r="X366" s="6">
        <v>32429356.87</v>
      </c>
      <c r="Y366" s="9">
        <f t="shared" si="28"/>
        <v>1268773889.63</v>
      </c>
      <c r="Z366" s="9">
        <f t="shared" si="29"/>
        <v>1973168206.97</v>
      </c>
      <c r="AA366" s="9">
        <f t="shared" si="26"/>
        <v>-704394317.34</v>
      </c>
      <c r="AB366" s="10">
        <f>C366/(1+0.13)/VLOOKUP(A366,[1]选股结果!$A$2:$AX$3002,3,FALSE)</f>
        <v>1.09198910797231</v>
      </c>
      <c r="AC366" s="10">
        <f>(P366/(1+0.1)+W366)/(VLOOKUP(A366,[1]选股结果!$A$2:$AY$3002,51,FALSE))</f>
        <v>1.45698937360267</v>
      </c>
      <c r="AD366" s="13"/>
      <c r="AE366" s="10">
        <f>AA366/VLOOKUP(A366,[1]选股结果!$A$2:$AX$3002,35,FALSE)</f>
        <v>5.27110391422654</v>
      </c>
      <c r="AF366" s="9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P366/(1+0.13)+W366)</f>
        <v>-518196117.173186</v>
      </c>
      <c r="AG366" s="9">
        <f t="shared" si="27"/>
        <v>-186198200.166814</v>
      </c>
      <c r="AH366" s="16">
        <f>AA366-VLOOKUP(A366,[2]选股结果!$A$2:$G$4900,7,FALSE)</f>
        <v>-701565181.26</v>
      </c>
    </row>
    <row r="367" spans="1:34">
      <c r="A367" s="5" t="s">
        <v>764</v>
      </c>
      <c r="B367" s="5" t="s">
        <v>765</v>
      </c>
      <c r="C367" s="6">
        <v>2812156999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564651786</v>
      </c>
      <c r="O367" s="6">
        <v>89165735</v>
      </c>
      <c r="P367" s="6">
        <v>826697935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347266653</v>
      </c>
      <c r="X367" s="6">
        <v>406068081</v>
      </c>
      <c r="Y367" s="9">
        <f t="shared" si="28"/>
        <v>2901322734</v>
      </c>
      <c r="Z367" s="9">
        <f t="shared" si="29"/>
        <v>1580032669</v>
      </c>
      <c r="AA367" s="9">
        <f t="shared" si="26"/>
        <v>1321290065</v>
      </c>
      <c r="AB367" s="10">
        <f>C367/(1+0.13)/VLOOKUP(A367,[1]选股结果!$A$2:$AX$3002,3,FALSE)</f>
        <v>0.93164628793149</v>
      </c>
      <c r="AC367" s="10">
        <f>(P367/(1+0.1)+W367)/(VLOOKUP(A367,[1]选股结果!$A$2:$AY$3002,51,FALSE))</f>
        <v>0.53179717248802</v>
      </c>
      <c r="AD367" s="13"/>
      <c r="AE367" s="10">
        <f>AA367/VLOOKUP(A367,[1]选股结果!$A$2:$AX$3002,35,FALSE)</f>
        <v>3.19999987067185</v>
      </c>
      <c r="AF367" s="9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P367/(1+0.13)+W367)</f>
        <v>987362774.079646</v>
      </c>
      <c r="AG367" s="9">
        <f t="shared" si="27"/>
        <v>333927290.920354</v>
      </c>
      <c r="AH367" s="16">
        <f>AA367-VLOOKUP(A367,[2]选股结果!$A$2:$G$4900,7,FALSE)</f>
        <v>1321290065</v>
      </c>
    </row>
    <row r="368" spans="1:34">
      <c r="A368" s="5" t="s">
        <v>766</v>
      </c>
      <c r="B368" s="5" t="s">
        <v>767</v>
      </c>
      <c r="C368" s="6">
        <v>7127680149.51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640763212.59</v>
      </c>
      <c r="O368" s="6">
        <v>44695045.06</v>
      </c>
      <c r="P368" s="6">
        <v>3231770065.48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534284162.8</v>
      </c>
      <c r="X368" s="6">
        <v>132333469.49</v>
      </c>
      <c r="Y368" s="9">
        <f t="shared" si="28"/>
        <v>7172375194.57</v>
      </c>
      <c r="Z368" s="9">
        <f t="shared" si="29"/>
        <v>3898387697.77</v>
      </c>
      <c r="AA368" s="9">
        <f t="shared" si="26"/>
        <v>3273987496.8</v>
      </c>
      <c r="AB368" s="10">
        <f>C368/(1+0.13)/VLOOKUP(A368,[1]选股结果!$A$2:$AX$3002,3,FALSE)</f>
        <v>0.712177976452035</v>
      </c>
      <c r="AC368" s="10">
        <f>(P368/(1+0.1)+W368)/(VLOOKUP(A368,[1]选股结果!$A$2:$AY$3002,51,FALSE))</f>
        <v>0.515209108814215</v>
      </c>
      <c r="AD368" s="13"/>
      <c r="AE368" s="10">
        <f>AA368/VLOOKUP(A368,[1]选股结果!$A$2:$AX$3002,35,FALSE)</f>
        <v>3.70856613882603</v>
      </c>
      <c r="AF368" s="9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P368/(1+0.13)+W368)</f>
        <v>3345252344.72566</v>
      </c>
      <c r="AG368" s="9">
        <f t="shared" si="27"/>
        <v>-71264847.9256644</v>
      </c>
      <c r="AH368" s="16">
        <f>AA368-VLOOKUP(A368,[2]选股结果!$A$2:$G$4900,7,FALSE)</f>
        <v>3275892455.24</v>
      </c>
    </row>
    <row r="369" spans="1:34">
      <c r="A369" s="5" t="s">
        <v>768</v>
      </c>
      <c r="B369" s="5" t="s">
        <v>769</v>
      </c>
      <c r="C369" s="6">
        <v>95088015618.95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683706609.72</v>
      </c>
      <c r="O369" s="6">
        <v>453196406.36</v>
      </c>
      <c r="P369" s="6">
        <v>86693988498.23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7331577880.08</v>
      </c>
      <c r="X369" s="6">
        <v>1812680260.07</v>
      </c>
      <c r="Y369" s="9">
        <f t="shared" si="28"/>
        <v>95541212025.31</v>
      </c>
      <c r="Z369" s="9">
        <f t="shared" si="29"/>
        <v>95838246638.38</v>
      </c>
      <c r="AA369" s="9">
        <f t="shared" si="26"/>
        <v>-297034613.070007</v>
      </c>
      <c r="AB369" s="10">
        <f>C369/(1+0.13)/VLOOKUP(A369,[1]选股结果!$A$2:$AX$3002,3,FALSE)</f>
        <v>0.890694038974351</v>
      </c>
      <c r="AC369" s="10">
        <f>(P369/(1+0.1)+W369)/(VLOOKUP(A369,[1]选股结果!$A$2:$AY$3002,51,FALSE))</f>
        <v>0.885574278763507</v>
      </c>
      <c r="AD369" s="13"/>
      <c r="AE369" s="10">
        <f>AA369/VLOOKUP(A369,[1]选股结果!$A$2:$AX$3002,35,FALSE)</f>
        <v>0.0480139944882134</v>
      </c>
      <c r="AF369" s="9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P369/(1+0.13)+W369)</f>
        <v>13223142376.2266</v>
      </c>
      <c r="AG369" s="9">
        <f t="shared" si="27"/>
        <v>-13520176989.2966</v>
      </c>
      <c r="AH369" s="16">
        <f>AA369-VLOOKUP(A369,[2]选股结果!$A$2:$G$4900,7,FALSE)</f>
        <v>-226658225.000007</v>
      </c>
    </row>
    <row r="370" spans="1:34">
      <c r="A370" s="5" t="s">
        <v>770</v>
      </c>
      <c r="B370" s="5" t="s">
        <v>771</v>
      </c>
      <c r="C370" s="6">
        <v>119863460912.19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13674251582.78</v>
      </c>
      <c r="O370" s="6">
        <v>2484535217.11</v>
      </c>
      <c r="P370" s="6">
        <v>81719479469.36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7526387637.37</v>
      </c>
      <c r="X370" s="6">
        <v>4485057983.1</v>
      </c>
      <c r="Y370" s="9">
        <f t="shared" si="28"/>
        <v>122347996129.3</v>
      </c>
      <c r="Z370" s="9">
        <f t="shared" si="29"/>
        <v>93730925089.83</v>
      </c>
      <c r="AA370" s="9">
        <f t="shared" si="26"/>
        <v>28617071039.47</v>
      </c>
      <c r="AB370" s="10">
        <f>C370/(1+0.13)/VLOOKUP(A370,[1]选股结果!$A$2:$AX$3002,3,FALSE)</f>
        <v>0.895414961294306</v>
      </c>
      <c r="AC370" s="10">
        <f>(P370/(1+0.1)+W370)/(VLOOKUP(A370,[1]选股结果!$A$2:$AY$3002,51,FALSE))</f>
        <v>0.819654666056592</v>
      </c>
      <c r="AD370" s="13"/>
      <c r="AE370" s="10">
        <f>AA370/VLOOKUP(A370,[1]选股结果!$A$2:$AX$3002,35,FALSE)</f>
        <v>2.57114980289161</v>
      </c>
      <c r="AF370" s="9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P370/(1+0.13)+W370)</f>
        <v>19974140508.1476</v>
      </c>
      <c r="AG370" s="9">
        <f t="shared" si="27"/>
        <v>8642930531.3224</v>
      </c>
      <c r="AH370" s="16">
        <f>AA370-VLOOKUP(A370,[2]选股结果!$A$2:$G$4900,7,FALSE)</f>
        <v>28717110223.54</v>
      </c>
    </row>
    <row r="371" spans="1:34">
      <c r="A371" s="5" t="s">
        <v>772</v>
      </c>
      <c r="B371" s="5" t="s">
        <v>773</v>
      </c>
      <c r="C371" s="6">
        <v>100092065497.12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1526603482.96</v>
      </c>
      <c r="O371" s="6">
        <v>745077805.51</v>
      </c>
      <c r="P371" s="6">
        <v>97645283452.25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1311411026.35</v>
      </c>
      <c r="X371" s="6">
        <v>706153558.05</v>
      </c>
      <c r="Y371" s="9">
        <f t="shared" si="28"/>
        <v>100837143302.63</v>
      </c>
      <c r="Z371" s="9">
        <f t="shared" si="29"/>
        <v>99662848036.65</v>
      </c>
      <c r="AA371" s="9">
        <f t="shared" si="26"/>
        <v>1174295265.97998</v>
      </c>
      <c r="AB371" s="10">
        <f>C371/(1+0.13)/VLOOKUP(A371,[1]选股结果!$A$2:$AX$3002,3,FALSE)</f>
        <v>0.9524365673484</v>
      </c>
      <c r="AC371" s="10">
        <f>(P371/(1+0.1)+W371)/(VLOOKUP(A371,[1]选股结果!$A$2:$AY$3002,51,FALSE))</f>
        <v>0.988625534002588</v>
      </c>
      <c r="AD371" s="13"/>
      <c r="AE371" s="10">
        <f>AA371/VLOOKUP(A371,[1]选股结果!$A$2:$AX$3002,35,FALSE)</f>
        <v>1.0684085638893</v>
      </c>
      <c r="AF371" s="9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P371/(1+0.13)+W371)</f>
        <v>3393082912.9821</v>
      </c>
      <c r="AG371" s="9">
        <f t="shared" si="27"/>
        <v>-2218787647.00212</v>
      </c>
      <c r="AH371" s="16">
        <f>AA371-VLOOKUP(A371,[2]选股结果!$A$2:$G$4900,7,FALSE)</f>
        <v>1181343342.55998</v>
      </c>
    </row>
    <row r="372" spans="1:34">
      <c r="A372" s="5" t="s">
        <v>774</v>
      </c>
      <c r="B372" s="5" t="s">
        <v>775</v>
      </c>
      <c r="C372" s="6">
        <v>1978189560.14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140949951.01</v>
      </c>
      <c r="O372" s="6">
        <v>114449284.64</v>
      </c>
      <c r="P372" s="6">
        <v>1354026537.39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339020798.01</v>
      </c>
      <c r="X372" s="6">
        <v>98131381.17</v>
      </c>
      <c r="Y372" s="9">
        <f t="shared" si="28"/>
        <v>2092638844.78</v>
      </c>
      <c r="Z372" s="9">
        <f t="shared" si="29"/>
        <v>1791178716.57</v>
      </c>
      <c r="AA372" s="9">
        <f t="shared" si="26"/>
        <v>301460128.21</v>
      </c>
      <c r="AB372" s="10">
        <f>C372/(1+0.13)/VLOOKUP(A372,[1]选股结果!$A$2:$AX$3002,3,FALSE)</f>
        <v>0.668146713304237</v>
      </c>
      <c r="AC372" s="10">
        <f>(P372/(1+0.1)+W372)/(VLOOKUP(A372,[1]选股结果!$A$2:$AY$3002,51,FALSE))</f>
        <v>0.60520043783634</v>
      </c>
      <c r="AD372" s="13"/>
      <c r="AE372" s="10">
        <f>AA372/VLOOKUP(A372,[1]选股结果!$A$2:$AX$3002,35,FALSE)</f>
        <v>3.22641059486689</v>
      </c>
      <c r="AF372" s="9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P372/(1+0.13)+W372)</f>
        <v>1056831508.1685</v>
      </c>
      <c r="AG372" s="9">
        <f t="shared" si="27"/>
        <v>-755371379.958495</v>
      </c>
      <c r="AH372" s="16">
        <f>AA372-VLOOKUP(A372,[2]选股结果!$A$2:$G$4900,7,FALSE)</f>
        <v>319787627.11</v>
      </c>
    </row>
    <row r="373" spans="1:34">
      <c r="A373" s="5" t="s">
        <v>776</v>
      </c>
      <c r="B373" s="5" t="s">
        <v>777</v>
      </c>
      <c r="C373" s="6">
        <v>5202043743.72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313842933.21</v>
      </c>
      <c r="O373" s="6">
        <v>665595384.81</v>
      </c>
      <c r="P373" s="6">
        <v>4166509474.12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559958081.51</v>
      </c>
      <c r="X373" s="6">
        <v>730729772.4</v>
      </c>
      <c r="Y373" s="9">
        <f t="shared" si="28"/>
        <v>5867639128.53</v>
      </c>
      <c r="Z373" s="9">
        <f t="shared" si="29"/>
        <v>5457197328.03</v>
      </c>
      <c r="AA373" s="9">
        <f t="shared" si="26"/>
        <v>410441800.500001</v>
      </c>
      <c r="AB373" s="10">
        <f>C373/(1+0.13)/VLOOKUP(A373,[1]选股结果!$A$2:$AX$3002,3,FALSE)</f>
        <v>0.840540962105308</v>
      </c>
      <c r="AC373" s="10">
        <f>(P373/(1+0.1)+W373)/(VLOOKUP(A373,[1]选股结果!$A$2:$AY$3002,51,FALSE))</f>
        <v>0.840987013348881</v>
      </c>
      <c r="AD373" s="13"/>
      <c r="AE373" s="10">
        <f>AA373/VLOOKUP(A373,[1]选股结果!$A$2:$AX$3002,35,FALSE)</f>
        <v>2.47236848565457</v>
      </c>
      <c r="AF373" s="9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P373/(1+0.13)+W373)</f>
        <v>922617003.700088</v>
      </c>
      <c r="AG373" s="9">
        <f t="shared" si="27"/>
        <v>-512175203.200087</v>
      </c>
      <c r="AH373" s="16">
        <f>AA373-VLOOKUP(A373,[2]选股结果!$A$2:$G$4900,7,FALSE)</f>
        <v>410933010.970001</v>
      </c>
    </row>
    <row r="374" spans="1:34">
      <c r="A374" s="5" t="s">
        <v>778</v>
      </c>
      <c r="B374" s="5" t="s">
        <v>779</v>
      </c>
      <c r="C374" s="6">
        <v>924106640.24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44190538.14</v>
      </c>
      <c r="O374" s="6">
        <v>61707460.07</v>
      </c>
      <c r="P374" s="6">
        <v>73031357.78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113943972.38</v>
      </c>
      <c r="X374" s="6">
        <v>197468383.93</v>
      </c>
      <c r="Y374" s="9">
        <f t="shared" si="28"/>
        <v>985814100.31</v>
      </c>
      <c r="Z374" s="9">
        <f t="shared" si="29"/>
        <v>384443714.09</v>
      </c>
      <c r="AA374" s="9">
        <f t="shared" si="26"/>
        <v>601370386.22</v>
      </c>
      <c r="AB374" s="10">
        <f>C374/(1+0.13)/VLOOKUP(A374,[1]选股结果!$A$2:$AX$3002,3,FALSE)</f>
        <v>0.993424755262882</v>
      </c>
      <c r="AC374" s="10">
        <f>(P374/(1+0.1)+W374)/(VLOOKUP(A374,[1]选股结果!$A$2:$AY$3002,51,FALSE))</f>
        <v>0.24711431648012</v>
      </c>
      <c r="AD374" s="13"/>
      <c r="AE374" s="10">
        <f>AA374/VLOOKUP(A374,[1]选股结果!$A$2:$AX$3002,35,FALSE)</f>
        <v>-79.1537936716537</v>
      </c>
      <c r="AF374" s="9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P374/(1+0.13)+W374)</f>
        <v>551194488.470708</v>
      </c>
      <c r="AG374" s="9">
        <f t="shared" si="27"/>
        <v>50175897.7492921</v>
      </c>
      <c r="AH374" s="16">
        <f>AA374-VLOOKUP(A374,[2]选股结果!$A$2:$G$4900,7,FALSE)</f>
        <v>601366846.14</v>
      </c>
    </row>
    <row r="375" spans="1:34">
      <c r="A375" s="5" t="s">
        <v>780</v>
      </c>
      <c r="B375" s="5" t="s">
        <v>781</v>
      </c>
      <c r="C375" s="6">
        <v>26991925671.81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1540292104.93</v>
      </c>
      <c r="O375" s="6">
        <v>480369301.03</v>
      </c>
      <c r="P375" s="6">
        <v>19875561739.75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740865500.31</v>
      </c>
      <c r="X375" s="6">
        <v>1113036372.95</v>
      </c>
      <c r="Y375" s="9">
        <f t="shared" si="28"/>
        <v>27472294972.84</v>
      </c>
      <c r="Z375" s="9">
        <f t="shared" si="29"/>
        <v>21729463613.01</v>
      </c>
      <c r="AA375" s="9">
        <f t="shared" si="26"/>
        <v>5742831359.83</v>
      </c>
      <c r="AB375" s="10">
        <f>C375/(1+0.13)/VLOOKUP(A375,[1]选股结果!$A$2:$AX$3002,3,FALSE)</f>
        <v>1.47549690559165</v>
      </c>
      <c r="AC375" s="10">
        <f>(P375/(1+0.1)+W375)/(VLOOKUP(A375,[1]选股结果!$A$2:$AY$3002,51,FALSE))</f>
        <v>1.47118034629031</v>
      </c>
      <c r="AD375" s="13"/>
      <c r="AE375" s="10">
        <f>AA375/VLOOKUP(A375,[1]选股结果!$A$2:$AX$3002,35,FALSE)</f>
        <v>1.98936993490605</v>
      </c>
      <c r="AF375" s="9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P375/(1+0.13)+W375)</f>
        <v>-5544506592.62425</v>
      </c>
      <c r="AG375" s="9">
        <f t="shared" si="27"/>
        <v>11287337952.4543</v>
      </c>
      <c r="AH375" s="16">
        <f>AA375-VLOOKUP(A375,[2]选股结果!$A$2:$G$4900,7,FALSE)</f>
        <v>5746901471.17</v>
      </c>
    </row>
    <row r="376" spans="1:34">
      <c r="A376" s="5" t="s">
        <v>782</v>
      </c>
      <c r="B376" s="5" t="s">
        <v>783</v>
      </c>
      <c r="C376" s="6">
        <v>1916876364.5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373439489.11</v>
      </c>
      <c r="O376" s="6">
        <v>207375380.04</v>
      </c>
      <c r="P376" s="6">
        <v>386019083.32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263188633.74</v>
      </c>
      <c r="X376" s="6">
        <v>174520358.75</v>
      </c>
      <c r="Y376" s="9">
        <f t="shared" si="28"/>
        <v>2124251744.54</v>
      </c>
      <c r="Z376" s="9">
        <f t="shared" si="29"/>
        <v>823728075.81</v>
      </c>
      <c r="AA376" s="9">
        <f t="shared" si="26"/>
        <v>1300523668.73</v>
      </c>
      <c r="AB376" s="10">
        <f>C376/(1+0.13)/VLOOKUP(A376,[1]选股结果!$A$2:$AX$3002,3,FALSE)</f>
        <v>0.47334486542827</v>
      </c>
      <c r="AC376" s="10">
        <f>(P376/(1+0.1)+W376)/(VLOOKUP(A376,[1]选股结果!$A$2:$AY$3002,51,FALSE))</f>
        <v>0.254059894160745</v>
      </c>
      <c r="AD376" s="13"/>
      <c r="AE376" s="10">
        <f>AA376/VLOOKUP(A376,[1]选股结果!$A$2:$AX$3002,35,FALSE)</f>
        <v>1.66103622530122</v>
      </c>
      <c r="AF376" s="9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P376/(1+0.13)+W376)</f>
        <v>1812407450.15221</v>
      </c>
      <c r="AG376" s="9">
        <f t="shared" si="27"/>
        <v>-511883781.422212</v>
      </c>
      <c r="AH376" s="16">
        <f>AA376-VLOOKUP(A376,[2]选股结果!$A$2:$G$4900,7,FALSE)</f>
        <v>1300523668.73</v>
      </c>
    </row>
    <row r="377" spans="1:34">
      <c r="A377" s="5" t="s">
        <v>784</v>
      </c>
      <c r="B377" s="5" t="s">
        <v>785</v>
      </c>
      <c r="C377" s="6">
        <v>56109596.25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62689886.56</v>
      </c>
      <c r="O377" s="6">
        <v>13551788.11</v>
      </c>
      <c r="P377" s="6">
        <v>21004846.27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61727204.73</v>
      </c>
      <c r="X377" s="6">
        <v>52905394.79</v>
      </c>
      <c r="Y377" s="9">
        <f t="shared" si="28"/>
        <v>69661384.36</v>
      </c>
      <c r="Z377" s="9">
        <f t="shared" si="29"/>
        <v>135637445.79</v>
      </c>
      <c r="AA377" s="9">
        <f t="shared" si="26"/>
        <v>-65976061.43</v>
      </c>
      <c r="AB377" s="10">
        <f>C377/(1+0.13)/VLOOKUP(A377,[1]选股结果!$A$2:$AX$3002,3,FALSE)</f>
        <v>1.09231281033276</v>
      </c>
      <c r="AC377" s="10">
        <f>(P377/(1+0.1)+W377)/(VLOOKUP(A377,[1]选股结果!$A$2:$AY$3002,51,FALSE))</f>
        <v>0.871859041316074</v>
      </c>
      <c r="AD377" s="13"/>
      <c r="AE377" s="10">
        <f>AA377/VLOOKUP(A377,[1]选股结果!$A$2:$AX$3002,35,FALSE)</f>
        <v>-1.06738612506857</v>
      </c>
      <c r="AF377" s="9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P377/(1+0.13)+W377)</f>
        <v>12385796.4990265</v>
      </c>
      <c r="AG377" s="9">
        <f t="shared" si="27"/>
        <v>-78361857.9290265</v>
      </c>
      <c r="AH377" s="16">
        <f>AA377-VLOOKUP(A377,[2]选股结果!$A$2:$G$4900,7,FALSE)</f>
        <v>-65976061.43</v>
      </c>
    </row>
    <row r="378" spans="1:34">
      <c r="A378" s="5" t="s">
        <v>786</v>
      </c>
      <c r="B378" s="5" t="s">
        <v>787</v>
      </c>
      <c r="C378" s="6">
        <v>9119401889.19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523001664.05</v>
      </c>
      <c r="O378" s="6">
        <v>116488886.68</v>
      </c>
      <c r="P378" s="6">
        <v>5041861458.27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2481546015.4</v>
      </c>
      <c r="X378" s="6">
        <v>436246831.46</v>
      </c>
      <c r="Y378" s="9">
        <f t="shared" si="28"/>
        <v>9235890775.87</v>
      </c>
      <c r="Z378" s="9">
        <f t="shared" si="29"/>
        <v>7959654305.13</v>
      </c>
      <c r="AA378" s="9">
        <f t="shared" si="26"/>
        <v>1276236470.74</v>
      </c>
      <c r="AB378" s="10">
        <f>C378/(1+0.13)/VLOOKUP(A378,[1]选股结果!$A$2:$AX$3002,3,FALSE)</f>
        <v>0.864066806356456</v>
      </c>
      <c r="AC378" s="10">
        <f>(P378/(1+0.1)+W378)/(VLOOKUP(A378,[1]选股结果!$A$2:$AY$3002,51,FALSE))</f>
        <v>0.836638141635137</v>
      </c>
      <c r="AD378" s="13"/>
      <c r="AE378" s="10">
        <f>AA378/VLOOKUP(A378,[1]选股结果!$A$2:$AX$3002,35,FALSE)</f>
        <v>1.64112679215178</v>
      </c>
      <c r="AF378" s="9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P378/(1+0.13)+W378)</f>
        <v>1501208148.04602</v>
      </c>
      <c r="AG378" s="9">
        <f t="shared" si="27"/>
        <v>-224971677.306019</v>
      </c>
      <c r="AH378" s="16">
        <f>AA378-VLOOKUP(A378,[2]选股结果!$A$2:$G$4900,7,FALSE)</f>
        <v>1275037922.52</v>
      </c>
    </row>
    <row r="379" spans="1:34">
      <c r="A379" s="5" t="s">
        <v>788</v>
      </c>
      <c r="B379" s="5" t="s">
        <v>789</v>
      </c>
      <c r="C379" s="6">
        <v>518644531.31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27771877.09</v>
      </c>
      <c r="O379" s="6">
        <v>4195233.91</v>
      </c>
      <c r="P379" s="6">
        <v>147139106.64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168022780.88</v>
      </c>
      <c r="X379" s="6">
        <v>32259002.51</v>
      </c>
      <c r="Y379" s="9">
        <f t="shared" si="28"/>
        <v>522839765.22</v>
      </c>
      <c r="Z379" s="9">
        <f t="shared" si="29"/>
        <v>347420890.03</v>
      </c>
      <c r="AA379" s="9">
        <f t="shared" si="26"/>
        <v>175418875.19</v>
      </c>
      <c r="AB379" s="10">
        <f>C379/(1+0.13)/VLOOKUP(A379,[1]选股结果!$A$2:$AX$3002,3,FALSE)</f>
        <v>0.906574784018921</v>
      </c>
      <c r="AC379" s="10">
        <f>(P379/(1+0.1)+W379)/(VLOOKUP(A379,[1]选股结果!$A$2:$AY$3002,51,FALSE))</f>
        <v>0.656067613343083</v>
      </c>
      <c r="AD379" s="13"/>
      <c r="AE379" s="10">
        <f>AA379/VLOOKUP(A379,[1]选股结果!$A$2:$AX$3002,35,FALSE)</f>
        <v>52.6030466661316</v>
      </c>
      <c r="AF379" s="9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P379/(1+0.13)+W379)</f>
        <v>161757241.55354</v>
      </c>
      <c r="AG379" s="9">
        <f t="shared" si="27"/>
        <v>13661633.6364602</v>
      </c>
      <c r="AH379" s="16">
        <f>AA379-VLOOKUP(A379,[2]选股结果!$A$2:$G$4900,7,FALSE)</f>
        <v>175415903.56</v>
      </c>
    </row>
    <row r="380" spans="1:34">
      <c r="A380" s="5" t="s">
        <v>790</v>
      </c>
      <c r="B380" s="5" t="s">
        <v>791</v>
      </c>
      <c r="C380" s="6">
        <v>1763854762.01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49440496.77</v>
      </c>
      <c r="O380" s="6">
        <v>27109256.07</v>
      </c>
      <c r="P380" s="6">
        <v>1601741756.74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328901924.29</v>
      </c>
      <c r="X380" s="6">
        <v>93132875.18</v>
      </c>
      <c r="Y380" s="9">
        <f t="shared" si="28"/>
        <v>1790964018.08</v>
      </c>
      <c r="Z380" s="9">
        <f t="shared" si="29"/>
        <v>2023776556.21</v>
      </c>
      <c r="AA380" s="9">
        <f t="shared" si="26"/>
        <v>-232812538.13</v>
      </c>
      <c r="AB380" s="10">
        <f>C380/(1+0.13)/VLOOKUP(A380,[1]选股结果!$A$2:$AX$3002,3,FALSE)</f>
        <v>0.927950701669</v>
      </c>
      <c r="AC380" s="10">
        <f>(P380/(1+0.1)+W380)/(VLOOKUP(A380,[1]选股结果!$A$2:$AY$3002,51,FALSE))</f>
        <v>1.0416793951003</v>
      </c>
      <c r="AD380" s="13"/>
      <c r="AE380" s="10">
        <f>AA380/VLOOKUP(A380,[1]选股结果!$A$2:$AX$3002,35,FALSE)</f>
        <v>4.32609296847663</v>
      </c>
      <c r="AF380" s="9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P380/(1+0.13)+W380)</f>
        <v>-32763882.2758408</v>
      </c>
      <c r="AG380" s="9">
        <f t="shared" si="27"/>
        <v>-200048655.854159</v>
      </c>
      <c r="AH380" s="16">
        <f>AA380-VLOOKUP(A380,[2]选股结果!$A$2:$G$4900,7,FALSE)</f>
        <v>-231982089.88</v>
      </c>
    </row>
    <row r="381" spans="1:34">
      <c r="A381" s="5" t="s">
        <v>792</v>
      </c>
      <c r="B381" s="5" t="s">
        <v>793</v>
      </c>
      <c r="C381" s="6">
        <v>469535345.82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11770041.1</v>
      </c>
      <c r="O381" s="6">
        <v>8524382.75</v>
      </c>
      <c r="P381" s="6">
        <v>609532926.44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46952156.2</v>
      </c>
      <c r="X381" s="6">
        <v>20291505.22</v>
      </c>
      <c r="Y381" s="9">
        <f t="shared" si="28"/>
        <v>478059728.57</v>
      </c>
      <c r="Z381" s="9">
        <f t="shared" si="29"/>
        <v>676776587.86</v>
      </c>
      <c r="AA381" s="9">
        <f t="shared" si="26"/>
        <v>-198716859.29</v>
      </c>
      <c r="AB381" s="10">
        <f>C381/(1+0.13)/VLOOKUP(A381,[1]选股结果!$A$2:$AX$3002,3,FALSE)</f>
        <v>0.871349534521583</v>
      </c>
      <c r="AC381" s="10">
        <f>(P381/(1+0.1)+W381)/(VLOOKUP(A381,[1]选股结果!$A$2:$AY$3002,51,FALSE))</f>
        <v>1.40714287082439</v>
      </c>
      <c r="AD381" s="13"/>
      <c r="AE381" s="10">
        <f>AA381/VLOOKUP(A381,[1]选股结果!$A$2:$AX$3002,35,FALSE)</f>
        <v>-64.4201738198001</v>
      </c>
      <c r="AF381" s="9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P381/(1+0.13)+W381)</f>
        <v>-159203353.735929</v>
      </c>
      <c r="AG381" s="9">
        <f t="shared" si="27"/>
        <v>-39513505.5540706</v>
      </c>
      <c r="AH381" s="16">
        <f>AA381-VLOOKUP(A381,[2]选股结果!$A$2:$G$4900,7,FALSE)</f>
        <v>-198716859.29</v>
      </c>
    </row>
    <row r="382" spans="1:34">
      <c r="A382" s="5" t="s">
        <v>794</v>
      </c>
      <c r="B382" s="5" t="s">
        <v>795</v>
      </c>
      <c r="C382" s="6">
        <v>606936582.46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19639056.1</v>
      </c>
      <c r="O382" s="6">
        <v>51325316.55</v>
      </c>
      <c r="P382" s="6">
        <v>677290908.17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37854664.24</v>
      </c>
      <c r="X382" s="6">
        <v>105139760.56</v>
      </c>
      <c r="Y382" s="9">
        <f t="shared" si="28"/>
        <v>658261899.01</v>
      </c>
      <c r="Z382" s="9">
        <f t="shared" si="29"/>
        <v>820285332.97</v>
      </c>
      <c r="AA382" s="9">
        <f t="shared" si="26"/>
        <v>-162023433.96</v>
      </c>
      <c r="AB382" s="10">
        <f>C382/(1+0.13)/VLOOKUP(A382,[1]选股结果!$A$2:$AX$3002,3,FALSE)</f>
        <v>1.16656258894362</v>
      </c>
      <c r="AC382" s="10">
        <f>(P382/(1+0.1)+W382)/(VLOOKUP(A382,[1]选股结果!$A$2:$AY$3002,51,FALSE))</f>
        <v>1.35451422902622</v>
      </c>
      <c r="AD382" s="13"/>
      <c r="AE382" s="10">
        <f>AA382/VLOOKUP(A382,[1]选股结果!$A$2:$AX$3002,35,FALSE)</f>
        <v>-3.38844218668341</v>
      </c>
      <c r="AF382" s="9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P382/(1+0.13)+W382)</f>
        <v>-154711973.306195</v>
      </c>
      <c r="AG382" s="9">
        <f t="shared" si="27"/>
        <v>-7311460.65380517</v>
      </c>
      <c r="AH382" s="16">
        <f>AA382-VLOOKUP(A382,[2]选股结果!$A$2:$G$4900,7,FALSE)</f>
        <v>-162023433.96</v>
      </c>
    </row>
    <row r="383" spans="1:34">
      <c r="A383" s="5" t="s">
        <v>796</v>
      </c>
      <c r="B383" s="5" t="s">
        <v>797</v>
      </c>
      <c r="C383" s="6">
        <v>506330522.8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44426792.45</v>
      </c>
      <c r="O383" s="6">
        <v>10406343.57</v>
      </c>
      <c r="P383" s="6">
        <v>198064712.17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60497326.4</v>
      </c>
      <c r="X383" s="6">
        <v>34660020.45</v>
      </c>
      <c r="Y383" s="9">
        <f t="shared" si="28"/>
        <v>516736866.37</v>
      </c>
      <c r="Z383" s="9">
        <f t="shared" si="29"/>
        <v>293222059.02</v>
      </c>
      <c r="AA383" s="9">
        <f t="shared" si="26"/>
        <v>223514807.35</v>
      </c>
      <c r="AB383" s="10">
        <f>C383/(1+0.13)/VLOOKUP(A383,[1]选股结果!$A$2:$AX$3002,3,FALSE)</f>
        <v>1.02108703425912</v>
      </c>
      <c r="AC383" s="10">
        <f>(P383/(1+0.1)+W383)/(VLOOKUP(A383,[1]选股结果!$A$2:$AY$3002,51,FALSE))</f>
        <v>0.851095668332553</v>
      </c>
      <c r="AD383" s="13"/>
      <c r="AE383" s="10">
        <f>AA383/VLOOKUP(A383,[1]选股结果!$A$2:$AX$3002,35,FALSE)</f>
        <v>0.308005762377049</v>
      </c>
      <c r="AF383" s="9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P383/(1+0.13)+W383)</f>
        <v>46867076.3848673</v>
      </c>
      <c r="AG383" s="9">
        <f t="shared" si="27"/>
        <v>176647730.965133</v>
      </c>
      <c r="AH383" s="16">
        <f>AA383-VLOOKUP(A383,[2]选股结果!$A$2:$G$4900,7,FALSE)</f>
        <v>223514807.35</v>
      </c>
    </row>
    <row r="384" spans="1:34">
      <c r="A384" s="5" t="s">
        <v>798</v>
      </c>
      <c r="B384" s="5" t="s">
        <v>799</v>
      </c>
      <c r="C384" s="6">
        <v>1837297122.42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355344379.21</v>
      </c>
      <c r="O384" s="6">
        <v>912478759.57</v>
      </c>
      <c r="P384" s="6">
        <v>379906902.24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62477216.5</v>
      </c>
      <c r="X384" s="6">
        <v>975300585.3</v>
      </c>
      <c r="Y384" s="9">
        <f t="shared" si="28"/>
        <v>2749775881.99</v>
      </c>
      <c r="Z384" s="9">
        <f t="shared" si="29"/>
        <v>1417684704.04</v>
      </c>
      <c r="AA384" s="9">
        <f t="shared" si="26"/>
        <v>1332091177.95</v>
      </c>
      <c r="AB384" s="10">
        <f>C384/(1+0.13)/VLOOKUP(A384,[1]选股结果!$A$2:$AX$3002,3,FALSE)</f>
        <v>0.772311555433282</v>
      </c>
      <c r="AC384" s="10">
        <f>(P384/(1+0.1)+W384)/(VLOOKUP(A384,[1]选股结果!$A$2:$AY$3002,51,FALSE))</f>
        <v>0.284735566134884</v>
      </c>
      <c r="AD384" s="13"/>
      <c r="AE384" s="10">
        <f>AA384/VLOOKUP(A384,[1]选股结果!$A$2:$AX$3002,35,FALSE)</f>
        <v>2.62426665425065</v>
      </c>
      <c r="AF384" s="9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P384/(1+0.13)+W384)</f>
        <v>1033693547.07752</v>
      </c>
      <c r="AG384" s="9">
        <f t="shared" si="27"/>
        <v>298397630.872478</v>
      </c>
      <c r="AH384" s="16">
        <f>AA384-VLOOKUP(A384,[2]选股结果!$A$2:$G$4900,7,FALSE)</f>
        <v>1332091177.95</v>
      </c>
    </row>
    <row r="385" spans="1:34">
      <c r="A385" s="5" t="s">
        <v>800</v>
      </c>
      <c r="B385" s="5" t="s">
        <v>801</v>
      </c>
      <c r="C385" s="6">
        <v>109582000000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4016000000</v>
      </c>
      <c r="O385" s="6">
        <v>140000000</v>
      </c>
      <c r="P385" s="6">
        <v>88392000000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3738000000</v>
      </c>
      <c r="X385" s="6">
        <v>3472000000</v>
      </c>
      <c r="Y385" s="9">
        <f t="shared" si="28"/>
        <v>109722000000</v>
      </c>
      <c r="Z385" s="9">
        <f t="shared" si="29"/>
        <v>95602000000</v>
      </c>
      <c r="AA385" s="9">
        <f t="shared" si="26"/>
        <v>14120000000</v>
      </c>
      <c r="AB385" s="10">
        <f>C385/(1+0.13)/VLOOKUP(A385,[1]选股结果!$A$2:$AX$3002,3,FALSE)</f>
        <v>0.893476153191428</v>
      </c>
      <c r="AC385" s="10">
        <f>(P385/(1+0.1)+W385)/(VLOOKUP(A385,[1]选股结果!$A$2:$AY$3002,51,FALSE))</f>
        <v>0.851045547006605</v>
      </c>
      <c r="AD385" s="13"/>
      <c r="AE385" s="10">
        <f>AA385/VLOOKUP(A385,[1]选股结果!$A$2:$AX$3002,35,FALSE)</f>
        <v>1.88694373914206</v>
      </c>
      <c r="AF385" s="9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P385/(1+0.13)+W385)</f>
        <v>16851991150.4425</v>
      </c>
      <c r="AG385" s="9">
        <f t="shared" si="27"/>
        <v>-2731991150.44247</v>
      </c>
      <c r="AH385" s="16">
        <f>AA385-VLOOKUP(A385,[2]选股结果!$A$2:$G$4900,7,FALSE)</f>
        <v>14125000000</v>
      </c>
    </row>
    <row r="386" spans="1:34">
      <c r="A386" s="5" t="s">
        <v>802</v>
      </c>
      <c r="B386" s="5" t="s">
        <v>803</v>
      </c>
      <c r="C386" s="6">
        <v>2477862214.11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98870231.95</v>
      </c>
      <c r="O386" s="6">
        <v>19943629.99</v>
      </c>
      <c r="P386" s="6">
        <v>1933621352.34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102048512.07</v>
      </c>
      <c r="X386" s="6">
        <v>45398515.1</v>
      </c>
      <c r="Y386" s="9">
        <f t="shared" si="28"/>
        <v>2497805844.1</v>
      </c>
      <c r="Z386" s="9">
        <f t="shared" si="29"/>
        <v>2081068379.51</v>
      </c>
      <c r="AA386" s="9">
        <f t="shared" si="26"/>
        <v>416737464.59</v>
      </c>
      <c r="AB386" s="10">
        <f>C386/(1+0.13)/VLOOKUP(A386,[1]选股结果!$A$2:$AX$3002,3,FALSE)</f>
        <v>1.09025777481266</v>
      </c>
      <c r="AC386" s="10">
        <f>(P386/(1+0.1)+W386)/(VLOOKUP(A386,[1]选股结果!$A$2:$AY$3002,51,FALSE))</f>
        <v>0.910054505083677</v>
      </c>
      <c r="AD386" s="13"/>
      <c r="AE386" s="10">
        <f>AA386/VLOOKUP(A386,[1]选股结果!$A$2:$AX$3002,35,FALSE)</f>
        <v>-50.9469254210819</v>
      </c>
      <c r="AF386" s="9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P386/(1+0.13)+W386)</f>
        <v>230490624.966018</v>
      </c>
      <c r="AG386" s="9">
        <f t="shared" si="27"/>
        <v>186246839.623982</v>
      </c>
      <c r="AH386" s="16">
        <f>AA386-VLOOKUP(A386,[2]选股结果!$A$2:$G$4900,7,FALSE)</f>
        <v>416737464.59</v>
      </c>
    </row>
    <row r="387" spans="1:34">
      <c r="A387" s="5" t="s">
        <v>804</v>
      </c>
      <c r="B387" s="5" t="s">
        <v>805</v>
      </c>
      <c r="C387" s="6">
        <v>19838574256.88</v>
      </c>
      <c r="D387" s="6">
        <v>1100294277.02</v>
      </c>
      <c r="E387" s="6">
        <v>-358544700</v>
      </c>
      <c r="F387" s="6">
        <v>0</v>
      </c>
      <c r="G387" s="6">
        <v>0</v>
      </c>
      <c r="H387" s="6">
        <v>0</v>
      </c>
      <c r="I387" s="6">
        <v>0</v>
      </c>
      <c r="J387" s="6">
        <v>270927121.97</v>
      </c>
      <c r="K387" s="6">
        <v>0</v>
      </c>
      <c r="L387" s="6">
        <v>340000000</v>
      </c>
      <c r="M387" s="6">
        <v>0</v>
      </c>
      <c r="N387" s="6">
        <v>453939430.1</v>
      </c>
      <c r="O387" s="6">
        <v>4278814461.39</v>
      </c>
      <c r="P387" s="6">
        <v>16868725104.07</v>
      </c>
      <c r="Q387" s="6">
        <v>973838929.65</v>
      </c>
      <c r="R387" s="6">
        <v>56027468.02</v>
      </c>
      <c r="S387" s="6">
        <v>0</v>
      </c>
      <c r="T387" s="6">
        <v>0</v>
      </c>
      <c r="U387" s="6">
        <v>108707539.64</v>
      </c>
      <c r="V387" s="6">
        <v>0</v>
      </c>
      <c r="W387" s="6">
        <v>456995355.54</v>
      </c>
      <c r="X387" s="6">
        <v>4586295260.53</v>
      </c>
      <c r="Y387" s="9">
        <f t="shared" si="28"/>
        <v>25470065417.26</v>
      </c>
      <c r="Z387" s="9">
        <f t="shared" si="29"/>
        <v>23050589657.45</v>
      </c>
      <c r="AA387" s="9">
        <f t="shared" ref="AA387:AA450" si="30">Y387-Z387</f>
        <v>2419475759.81</v>
      </c>
      <c r="AB387" s="10">
        <f>C387/(1+0.13)/VLOOKUP(A387,[1]选股结果!$A$2:$AX$3002,3,FALSE)</f>
        <v>1.36902935925046</v>
      </c>
      <c r="AC387" s="10">
        <f>(P387/(1+0.1)+W387)/(VLOOKUP(A387,[1]选股结果!$A$2:$AY$3002,51,FALSE))</f>
        <v>1.31572087813579</v>
      </c>
      <c r="AD387" s="13"/>
      <c r="AE387" s="10">
        <f>AA387/VLOOKUP(A387,[1]选股结果!$A$2:$AX$3002,35,FALSE)</f>
        <v>5.31926880813417</v>
      </c>
      <c r="AF387" s="9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P387/(1+0.13)+W387)</f>
        <v>-3382372940.17629</v>
      </c>
      <c r="AG387" s="9">
        <f t="shared" ref="AG387:AG450" si="31">AA387-AF387</f>
        <v>5801848699.98629</v>
      </c>
      <c r="AH387" s="16">
        <f>AA387-VLOOKUP(A387,[2]选股结果!$A$2:$G$4900,7,FALSE)</f>
        <v>2419516285.15</v>
      </c>
    </row>
    <row r="388" spans="1:34">
      <c r="A388" s="5" t="s">
        <v>806</v>
      </c>
      <c r="B388" s="5" t="s">
        <v>807</v>
      </c>
      <c r="C388" s="6">
        <v>3948479590.45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165782869.64</v>
      </c>
      <c r="O388" s="6">
        <v>80187115.19</v>
      </c>
      <c r="P388" s="6">
        <v>2952904454.81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882764631.18</v>
      </c>
      <c r="X388" s="6">
        <v>364290234.77</v>
      </c>
      <c r="Y388" s="9">
        <f t="shared" si="28"/>
        <v>4028666705.64</v>
      </c>
      <c r="Z388" s="9">
        <f t="shared" si="29"/>
        <v>4199959320.76</v>
      </c>
      <c r="AA388" s="9">
        <f t="shared" si="30"/>
        <v>-171292615.12</v>
      </c>
      <c r="AB388" s="10">
        <f>C388/(1+0.13)/VLOOKUP(A388,[1]选股结果!$A$2:$AX$3002,3,FALSE)</f>
        <v>0.829843047493523</v>
      </c>
      <c r="AC388" s="10">
        <f>(P388/(1+0.1)+W388)/(VLOOKUP(A388,[1]选股结果!$A$2:$AY$3002,51,FALSE))</f>
        <v>0.848452893044083</v>
      </c>
      <c r="AD388" s="13"/>
      <c r="AE388" s="10">
        <f>AA388/VLOOKUP(A388,[1]选股结果!$A$2:$AX$3002,35,FALSE)</f>
        <v>79.0747622759067</v>
      </c>
      <c r="AF388" s="9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P388/(1+0.13)+W388)</f>
        <v>708431304.452301</v>
      </c>
      <c r="AG388" s="9">
        <f t="shared" si="31"/>
        <v>-879723919.572301</v>
      </c>
      <c r="AH388" s="16">
        <f>AA388-VLOOKUP(A388,[2]选股结果!$A$2:$G$4900,7,FALSE)</f>
        <v>-171104967.65</v>
      </c>
    </row>
    <row r="389" spans="1:34">
      <c r="A389" s="5" t="s">
        <v>808</v>
      </c>
      <c r="B389" s="5" t="s">
        <v>809</v>
      </c>
      <c r="C389" s="6">
        <v>8464402252.71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355951163.87</v>
      </c>
      <c r="O389" s="6">
        <v>842372702.73</v>
      </c>
      <c r="P389" s="6">
        <v>7081244202.03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533674735.73</v>
      </c>
      <c r="X389" s="6">
        <v>1281558445.08</v>
      </c>
      <c r="Y389" s="9">
        <f t="shared" si="28"/>
        <v>9306774955.44</v>
      </c>
      <c r="Z389" s="9">
        <f t="shared" si="29"/>
        <v>8896477382.84</v>
      </c>
      <c r="AA389" s="9">
        <f t="shared" si="30"/>
        <v>410297572.6</v>
      </c>
      <c r="AB389" s="10">
        <f>C389/(1+0.13)/VLOOKUP(A389,[1]选股结果!$A$2:$AX$3002,3,FALSE)</f>
        <v>0.785303455485461</v>
      </c>
      <c r="AC389" s="10">
        <f>(P389/(1+0.1)+W389)/(VLOOKUP(A389,[1]选股结果!$A$2:$AY$3002,51,FALSE))</f>
        <v>0.843061726141549</v>
      </c>
      <c r="AD389" s="13"/>
      <c r="AE389" s="10">
        <f>AA389/VLOOKUP(A389,[1]选股结果!$A$2:$AX$3002,35,FALSE)</f>
        <v>0.388355033422298</v>
      </c>
      <c r="AF389" s="9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P389/(1+0.13)+W389)</f>
        <v>1468609431.31292</v>
      </c>
      <c r="AG389" s="9">
        <f t="shared" si="31"/>
        <v>-1058311858.71292</v>
      </c>
      <c r="AH389" s="16">
        <f>AA389-VLOOKUP(A389,[2]选股结果!$A$2:$G$4900,7,FALSE)</f>
        <v>410337527.28</v>
      </c>
    </row>
    <row r="390" spans="1:34">
      <c r="A390" s="5" t="s">
        <v>810</v>
      </c>
      <c r="B390" s="5" t="s">
        <v>811</v>
      </c>
      <c r="C390" s="6">
        <v>7643379667.34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95468754.21</v>
      </c>
      <c r="O390" s="6">
        <v>115914309.15</v>
      </c>
      <c r="P390" s="6">
        <v>7737238547.01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344226576.54</v>
      </c>
      <c r="X390" s="6">
        <v>169026813.86</v>
      </c>
      <c r="Y390" s="9">
        <f t="shared" si="28"/>
        <v>7759293976.49</v>
      </c>
      <c r="Z390" s="9">
        <f t="shared" si="29"/>
        <v>8250491937.41</v>
      </c>
      <c r="AA390" s="9">
        <f t="shared" si="30"/>
        <v>-491197960.92</v>
      </c>
      <c r="AB390" s="10">
        <f>C390/(1+0.13)/VLOOKUP(A390,[1]选股结果!$A$2:$AX$3002,3,FALSE)</f>
        <v>1.06864375365302</v>
      </c>
      <c r="AC390" s="10">
        <f>(P390/(1+0.1)+W390)/(VLOOKUP(A390,[1]选股结果!$A$2:$AY$3002,51,FALSE))</f>
        <v>1.19422382782274</v>
      </c>
      <c r="AD390" s="13"/>
      <c r="AE390" s="10">
        <f>AA390/VLOOKUP(A390,[1]选股结果!$A$2:$AX$3002,35,FALSE)</f>
        <v>-5.20574911639071</v>
      </c>
      <c r="AF390" s="9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P390/(1+0.13)+W390)</f>
        <v>-1013202175.92593</v>
      </c>
      <c r="AG390" s="9">
        <f t="shared" si="31"/>
        <v>522004215.00593</v>
      </c>
      <c r="AH390" s="16">
        <f>AA390-VLOOKUP(A390,[2]选股结果!$A$2:$G$4900,7,FALSE)</f>
        <v>-490898912.73</v>
      </c>
    </row>
    <row r="391" spans="1:34">
      <c r="A391" s="5" t="s">
        <v>812</v>
      </c>
      <c r="B391" s="5" t="s">
        <v>813</v>
      </c>
      <c r="C391" s="6">
        <v>19829239765.1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185037773.13</v>
      </c>
      <c r="O391" s="6">
        <v>368225367.7</v>
      </c>
      <c r="P391" s="6">
        <v>18458807176.94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627150532.26</v>
      </c>
      <c r="X391" s="6">
        <v>359824031.56</v>
      </c>
      <c r="Y391" s="9">
        <f t="shared" si="28"/>
        <v>20197465132.8</v>
      </c>
      <c r="Z391" s="9">
        <f t="shared" si="29"/>
        <v>19445781740.76</v>
      </c>
      <c r="AA391" s="9">
        <f t="shared" si="30"/>
        <v>751683392.040001</v>
      </c>
      <c r="AB391" s="10">
        <f>C391/(1+0.13)/VLOOKUP(A391,[1]选股结果!$A$2:$AX$3002,3,FALSE)</f>
        <v>0.996187930785877</v>
      </c>
      <c r="AC391" s="10">
        <f>(P391/(1+0.1)+W391)/(VLOOKUP(A391,[1]选股结果!$A$2:$AY$3002,51,FALSE))</f>
        <v>1.00588241119811</v>
      </c>
      <c r="AD391" s="13"/>
      <c r="AE391" s="10">
        <f>AA391/VLOOKUP(A391,[1]选股结果!$A$2:$AX$3002,35,FALSE)</f>
        <v>5.51098371823022</v>
      </c>
      <c r="AF391" s="9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P391/(1+0.13)+W391)</f>
        <v>343704711.547607</v>
      </c>
      <c r="AG391" s="9">
        <f t="shared" si="31"/>
        <v>407978680.492394</v>
      </c>
      <c r="AH391" s="16">
        <f>AA391-VLOOKUP(A391,[2]选股结果!$A$2:$G$4900,7,FALSE)</f>
        <v>752421607.030001</v>
      </c>
    </row>
    <row r="392" spans="1:34">
      <c r="A392" s="5" t="s">
        <v>814</v>
      </c>
      <c r="B392" s="5" t="s">
        <v>815</v>
      </c>
      <c r="C392" s="6">
        <v>156606805983.88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670227181.46</v>
      </c>
      <c r="O392" s="6">
        <v>1273124999.11</v>
      </c>
      <c r="P392" s="6">
        <v>160200679780.84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363103053.65</v>
      </c>
      <c r="X392" s="6">
        <v>2569427221.56</v>
      </c>
      <c r="Y392" s="9">
        <f t="shared" si="28"/>
        <v>157879930982.99</v>
      </c>
      <c r="Z392" s="9">
        <f t="shared" si="29"/>
        <v>163133210056.05</v>
      </c>
      <c r="AA392" s="9">
        <f t="shared" si="30"/>
        <v>-5253279073.06</v>
      </c>
      <c r="AB392" s="10">
        <f>C392/(1+0.13)/VLOOKUP(A392,[1]选股结果!$A$2:$AX$3002,3,FALSE)</f>
        <v>0.971643652746823</v>
      </c>
      <c r="AC392" s="10">
        <f>(P392/(1+0.1)+W392)/(VLOOKUP(A392,[1]选股结果!$A$2:$AY$3002,51,FALSE))</f>
        <v>1.03324785548464</v>
      </c>
      <c r="AD392" s="13"/>
      <c r="AE392" s="10">
        <f>AA392/VLOOKUP(A392,[1]选股结果!$A$2:$AX$3002,35,FALSE)</f>
        <v>-7.5225659366104</v>
      </c>
      <c r="AF392" s="9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P392/(1+0.13)+W392)</f>
        <v>-831523032.559387</v>
      </c>
      <c r="AG392" s="9">
        <f t="shared" si="31"/>
        <v>-4421756040.50061</v>
      </c>
      <c r="AH392" s="16">
        <f>AA392-VLOOKUP(A392,[2]选股结果!$A$2:$G$4900,7,FALSE)</f>
        <v>-5252263956.84</v>
      </c>
    </row>
    <row r="393" spans="1:34">
      <c r="A393" s="5" t="s">
        <v>816</v>
      </c>
      <c r="B393" s="5" t="s">
        <v>817</v>
      </c>
      <c r="C393" s="6">
        <v>713188391.6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65069662.59</v>
      </c>
      <c r="O393" s="6">
        <v>25214725.55</v>
      </c>
      <c r="P393" s="6">
        <v>117534061.01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155361393.78</v>
      </c>
      <c r="X393" s="6">
        <v>314172814.93</v>
      </c>
      <c r="Y393" s="9">
        <f t="shared" si="28"/>
        <v>738403117.15</v>
      </c>
      <c r="Z393" s="9">
        <f t="shared" si="29"/>
        <v>587068269.72</v>
      </c>
      <c r="AA393" s="9">
        <f t="shared" si="30"/>
        <v>151334847.43</v>
      </c>
      <c r="AB393" s="10">
        <f>C393/(1+0.13)/VLOOKUP(A393,[1]选股结果!$A$2:$AX$3002,3,FALSE)</f>
        <v>1.12750654634726</v>
      </c>
      <c r="AC393" s="10">
        <f>(P393/(1+0.1)+W393)/(VLOOKUP(A393,[1]选股结果!$A$2:$AY$3002,51,FALSE))</f>
        <v>0.394851011488086</v>
      </c>
      <c r="AD393" s="13"/>
      <c r="AE393" s="10">
        <f>AA393/VLOOKUP(A393,[1]选股结果!$A$2:$AX$3002,35,FALSE)</f>
        <v>36.7014445825389</v>
      </c>
      <c r="AF393" s="9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P393/(1+0.13)+W393)</f>
        <v>404700794.858319</v>
      </c>
      <c r="AG393" s="9">
        <f t="shared" si="31"/>
        <v>-253365947.428319</v>
      </c>
      <c r="AH393" s="16">
        <f>AA393-VLOOKUP(A393,[2]选股结果!$A$2:$G$4900,7,FALSE)</f>
        <v>150671403.65</v>
      </c>
    </row>
    <row r="394" spans="1:34">
      <c r="A394" s="5" t="s">
        <v>818</v>
      </c>
      <c r="B394" s="5" t="s">
        <v>819</v>
      </c>
      <c r="C394" s="6">
        <v>1072795836.08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91326827.84</v>
      </c>
      <c r="O394" s="6">
        <v>657231188.61</v>
      </c>
      <c r="P394" s="6">
        <v>1158823107.27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72544789.86</v>
      </c>
      <c r="X394" s="6">
        <v>327054552.75</v>
      </c>
      <c r="Y394" s="9">
        <f t="shared" si="28"/>
        <v>1730027024.69</v>
      </c>
      <c r="Z394" s="9">
        <f t="shared" si="29"/>
        <v>1558422449.88</v>
      </c>
      <c r="AA394" s="9">
        <f t="shared" si="30"/>
        <v>171604574.81</v>
      </c>
      <c r="AB394" s="10">
        <f>C394/(1+0.13)/VLOOKUP(A394,[1]选股结果!$A$2:$AX$3002,3,FALSE)</f>
        <v>0.662433902906303</v>
      </c>
      <c r="AC394" s="10">
        <f>(P394/(1+0.1)+W394)/(VLOOKUP(A394,[1]选股结果!$A$2:$AY$3002,51,FALSE))</f>
        <v>0.881712012645305</v>
      </c>
      <c r="AD394" s="13"/>
      <c r="AE394" s="10">
        <f>AA394/VLOOKUP(A394,[1]选股结果!$A$2:$AX$3002,35,FALSE)</f>
        <v>2.30902297456776</v>
      </c>
      <c r="AF394" s="9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P394/(1+0.13)+W394)</f>
        <v>179032078.624779</v>
      </c>
      <c r="AG394" s="9">
        <f t="shared" si="31"/>
        <v>-7427503.81477851</v>
      </c>
      <c r="AH394" s="16">
        <f>AA394-VLOOKUP(A394,[2]选股结果!$A$2:$G$4900,7,FALSE)</f>
        <v>172052426.68</v>
      </c>
    </row>
    <row r="395" spans="1:34">
      <c r="A395" s="5" t="s">
        <v>820</v>
      </c>
      <c r="B395" s="5" t="s">
        <v>821</v>
      </c>
      <c r="C395" s="6">
        <v>6017781976.41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446601430.98</v>
      </c>
      <c r="O395" s="6">
        <v>177659500.91</v>
      </c>
      <c r="P395" s="6">
        <v>4314928639.11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644367471.9</v>
      </c>
      <c r="X395" s="6">
        <v>567797578.56</v>
      </c>
      <c r="Y395" s="9">
        <f t="shared" si="28"/>
        <v>6195441477.32</v>
      </c>
      <c r="Z395" s="9">
        <f t="shared" si="29"/>
        <v>5527093689.57</v>
      </c>
      <c r="AA395" s="9">
        <f t="shared" si="30"/>
        <v>668347787.75</v>
      </c>
      <c r="AB395" s="10">
        <f>C395/(1+0.13)/VLOOKUP(A395,[1]选股结果!$A$2:$AX$3002,3,FALSE)</f>
        <v>0.867871646896765</v>
      </c>
      <c r="AC395" s="10">
        <f>(P395/(1+0.1)+W395)/(VLOOKUP(A395,[1]选股结果!$A$2:$AY$3002,51,FALSE))</f>
        <v>0.818829102229622</v>
      </c>
      <c r="AD395" s="13"/>
      <c r="AE395" s="10">
        <f>AA395/VLOOKUP(A395,[1]选股结果!$A$2:$AX$3002,35,FALSE)</f>
        <v>1.55755580674236</v>
      </c>
      <c r="AF395" s="9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P395/(1+0.13)+W395)</f>
        <v>1114624496.94363</v>
      </c>
      <c r="AG395" s="9">
        <f t="shared" si="31"/>
        <v>-446276709.193629</v>
      </c>
      <c r="AH395" s="16">
        <f>AA395-VLOOKUP(A395,[2]选股结果!$A$2:$G$4900,7,FALSE)</f>
        <v>666863783.35</v>
      </c>
    </row>
    <row r="396" spans="1:34">
      <c r="A396" s="5" t="s">
        <v>822</v>
      </c>
      <c r="B396" s="5" t="s">
        <v>823</v>
      </c>
      <c r="C396" s="6">
        <v>2371960923.22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119339669.99</v>
      </c>
      <c r="O396" s="6">
        <v>123618347.32</v>
      </c>
      <c r="P396" s="6">
        <v>2079417175.26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222810039.37</v>
      </c>
      <c r="X396" s="6">
        <v>210550556.4</v>
      </c>
      <c r="Y396" s="9">
        <f t="shared" si="28"/>
        <v>2495579270.54</v>
      </c>
      <c r="Z396" s="9">
        <f t="shared" si="29"/>
        <v>2512777771.03</v>
      </c>
      <c r="AA396" s="9">
        <f t="shared" si="30"/>
        <v>-17198500.4900002</v>
      </c>
      <c r="AB396" s="10">
        <f>C396/(1+0.13)/VLOOKUP(A396,[1]选股结果!$A$2:$AX$3002,3,FALSE)</f>
        <v>0.871322984268902</v>
      </c>
      <c r="AC396" s="10">
        <f>(P396/(1+0.1)+W396)/(VLOOKUP(A396,[1]选股结果!$A$2:$AY$3002,51,FALSE))</f>
        <v>0.890927647742691</v>
      </c>
      <c r="AD396" s="13"/>
      <c r="AE396" s="10">
        <f>AA396/VLOOKUP(A396,[1]选股结果!$A$2:$AX$3002,35,FALSE)</f>
        <v>0.227772062382823</v>
      </c>
      <c r="AF396" s="9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P396/(1+0.13)+W396)</f>
        <v>308895527.444425</v>
      </c>
      <c r="AG396" s="9">
        <f t="shared" si="31"/>
        <v>-326094027.934425</v>
      </c>
      <c r="AH396" s="16">
        <f>AA396-VLOOKUP(A396,[2]选股结果!$A$2:$G$4900,7,FALSE)</f>
        <v>39771582.1699998</v>
      </c>
    </row>
    <row r="397" spans="1:34">
      <c r="A397" s="5" t="s">
        <v>824</v>
      </c>
      <c r="B397" s="5" t="s">
        <v>825</v>
      </c>
      <c r="C397" s="6">
        <v>4661949245.24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117881643.73</v>
      </c>
      <c r="O397" s="6">
        <v>38464038.67</v>
      </c>
      <c r="P397" s="6">
        <v>4100939039.75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343891809.95</v>
      </c>
      <c r="X397" s="6">
        <v>91075563.63</v>
      </c>
      <c r="Y397" s="9">
        <f t="shared" si="28"/>
        <v>4700413283.91</v>
      </c>
      <c r="Z397" s="9">
        <f t="shared" si="29"/>
        <v>4535906413.33</v>
      </c>
      <c r="AA397" s="9">
        <f t="shared" si="30"/>
        <v>164506870.58</v>
      </c>
      <c r="AB397" s="10">
        <f>C397/(1+0.13)/VLOOKUP(A397,[1]选股结果!$A$2:$AX$3002,3,FALSE)</f>
        <v>0.852755900890457</v>
      </c>
      <c r="AC397" s="10">
        <f>(P397/(1+0.1)+W397)/(VLOOKUP(A397,[1]选股结果!$A$2:$AY$3002,51,FALSE))</f>
        <v>0.931755661759916</v>
      </c>
      <c r="AD397" s="13"/>
      <c r="AE397" s="10">
        <f>AA397/VLOOKUP(A397,[1]选股结果!$A$2:$AX$3002,35,FALSE)</f>
        <v>0.369540786980721</v>
      </c>
      <c r="AF397" s="9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P397/(1+0.13)+W397)</f>
        <v>397222580.540885</v>
      </c>
      <c r="AG397" s="9">
        <f t="shared" si="31"/>
        <v>-232715709.960885</v>
      </c>
      <c r="AH397" s="16">
        <f>AA397-VLOOKUP(A397,[2]选股结果!$A$2:$G$4900,7,FALSE)</f>
        <v>195209256.52</v>
      </c>
    </row>
    <row r="398" spans="1:34">
      <c r="A398" s="5" t="s">
        <v>826</v>
      </c>
      <c r="B398" s="5" t="s">
        <v>827</v>
      </c>
      <c r="C398" s="6">
        <v>3398005697.13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395521749.2</v>
      </c>
      <c r="O398" s="6">
        <v>44021042.42</v>
      </c>
      <c r="P398" s="6">
        <v>2427527865.71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348616582.92</v>
      </c>
      <c r="X398" s="6">
        <v>264505608.98</v>
      </c>
      <c r="Y398" s="9">
        <f t="shared" si="28"/>
        <v>3442026739.55</v>
      </c>
      <c r="Z398" s="9">
        <f t="shared" si="29"/>
        <v>3040650057.61</v>
      </c>
      <c r="AA398" s="9">
        <f t="shared" si="30"/>
        <v>401376681.94</v>
      </c>
      <c r="AB398" s="10">
        <f>C398/(1+0.13)/VLOOKUP(A398,[1]选股结果!$A$2:$AX$3002,3,FALSE)</f>
        <v>0.872562982731091</v>
      </c>
      <c r="AC398" s="10">
        <f>(P398/(1+0.1)+W398)/(VLOOKUP(A398,[1]选股结果!$A$2:$AY$3002,51,FALSE))</f>
        <v>0.81037525898851</v>
      </c>
      <c r="AD398" s="13"/>
      <c r="AE398" s="10">
        <f>AA398/VLOOKUP(A398,[1]选股结果!$A$2:$AX$3002,35,FALSE)</f>
        <v>1.99265745955424</v>
      </c>
      <c r="AF398" s="9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P398/(1+0.13)+W398)</f>
        <v>656556748.87407</v>
      </c>
      <c r="AG398" s="9">
        <f t="shared" si="31"/>
        <v>-255180066.93407</v>
      </c>
      <c r="AH398" s="16">
        <f>AA398-VLOOKUP(A398,[2]选股结果!$A$2:$G$4900,7,FALSE)</f>
        <v>439285915.45</v>
      </c>
    </row>
    <row r="399" spans="1:34">
      <c r="A399" s="5" t="s">
        <v>828</v>
      </c>
      <c r="B399" s="5" t="s">
        <v>829</v>
      </c>
      <c r="C399" s="6">
        <v>1884252081.33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227877082.85</v>
      </c>
      <c r="O399" s="6">
        <v>19160384.57</v>
      </c>
      <c r="P399" s="6">
        <v>334695050.97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394253282.56</v>
      </c>
      <c r="X399" s="6">
        <v>346207235.21</v>
      </c>
      <c r="Y399" s="9">
        <f t="shared" si="28"/>
        <v>1903412465.9</v>
      </c>
      <c r="Z399" s="9">
        <f t="shared" si="29"/>
        <v>1075155568.74</v>
      </c>
      <c r="AA399" s="9">
        <f t="shared" si="30"/>
        <v>828256897.16</v>
      </c>
      <c r="AB399" s="10">
        <f>C399/(1+0.13)/VLOOKUP(A399,[1]选股结果!$A$2:$AX$3002,3,FALSE)</f>
        <v>1.06046126802029</v>
      </c>
      <c r="AC399" s="10">
        <f>(P399/(1+0.1)+W399)/(VLOOKUP(A399,[1]选股结果!$A$2:$AY$3002,51,FALSE))</f>
        <v>0.764472205062159</v>
      </c>
      <c r="AD399" s="13"/>
      <c r="AE399" s="10">
        <f>AA399/VLOOKUP(A399,[1]选股结果!$A$2:$AX$3002,35,FALSE)</f>
        <v>1.42442360812622</v>
      </c>
      <c r="AF399" s="9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P399/(1+0.13)+W399)</f>
        <v>223286829.077079</v>
      </c>
      <c r="AG399" s="9">
        <f t="shared" si="31"/>
        <v>604970068.082921</v>
      </c>
      <c r="AH399" s="16">
        <f>AA399-VLOOKUP(A399,[2]选股结果!$A$2:$G$4900,7,FALSE)</f>
        <v>828220452.25</v>
      </c>
    </row>
    <row r="400" spans="1:34">
      <c r="A400" s="5" t="s">
        <v>830</v>
      </c>
      <c r="B400" s="5" t="s">
        <v>831</v>
      </c>
      <c r="C400" s="6">
        <v>3651747927.19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332762685.16</v>
      </c>
      <c r="O400" s="6">
        <v>555069123.12</v>
      </c>
      <c r="P400" s="6">
        <v>2288925212.2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612906658.54</v>
      </c>
      <c r="X400" s="6">
        <v>401680578.98</v>
      </c>
      <c r="Y400" s="9">
        <f t="shared" si="28"/>
        <v>4206817050.31</v>
      </c>
      <c r="Z400" s="9">
        <f t="shared" si="29"/>
        <v>3303512449.72</v>
      </c>
      <c r="AA400" s="9">
        <f t="shared" si="30"/>
        <v>903304600.59</v>
      </c>
      <c r="AB400" s="10">
        <f>C400/(1+0.13)/VLOOKUP(A400,[1]选股结果!$A$2:$AX$3002,3,FALSE)</f>
        <v>0.958383230132923</v>
      </c>
      <c r="AC400" s="10">
        <f>(P400/(1+0.1)+W400)/(VLOOKUP(A400,[1]选股结果!$A$2:$AY$3002,51,FALSE))</f>
        <v>0.812330645788708</v>
      </c>
      <c r="AD400" s="13"/>
      <c r="AE400" s="10">
        <f>AA400/VLOOKUP(A400,[1]选股结果!$A$2:$AX$3002,35,FALSE)</f>
        <v>1.29145051583931</v>
      </c>
      <c r="AF400" s="9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P400/(1+0.13)+W400)</f>
        <v>677568856.509646</v>
      </c>
      <c r="AG400" s="9">
        <f t="shared" si="31"/>
        <v>225735744.080354</v>
      </c>
      <c r="AH400" s="16">
        <f>AA400-VLOOKUP(A400,[2]选股结果!$A$2:$G$4900,7,FALSE)</f>
        <v>903304712.59</v>
      </c>
    </row>
    <row r="401" spans="1:34">
      <c r="A401" s="5" t="s">
        <v>832</v>
      </c>
      <c r="B401" s="5" t="s">
        <v>833</v>
      </c>
      <c r="C401" s="6">
        <v>851328650.93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53470785.75</v>
      </c>
      <c r="O401" s="6">
        <v>259992876.73</v>
      </c>
      <c r="P401" s="6">
        <v>305538323.98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206057199.79</v>
      </c>
      <c r="X401" s="6">
        <v>160647802.7</v>
      </c>
      <c r="Y401" s="9">
        <f t="shared" si="28"/>
        <v>1111321527.66</v>
      </c>
      <c r="Z401" s="9">
        <f t="shared" si="29"/>
        <v>672243326.47</v>
      </c>
      <c r="AA401" s="9">
        <f t="shared" si="30"/>
        <v>439078201.19</v>
      </c>
      <c r="AB401" s="10">
        <f>C401/(1+0.13)/VLOOKUP(A401,[1]选股结果!$A$2:$AX$3002,3,FALSE)</f>
        <v>0.803970946033504</v>
      </c>
      <c r="AC401" s="10">
        <f>(P401/(1+0.1)+W401)/(VLOOKUP(A401,[1]选股结果!$A$2:$AY$3002,51,FALSE))</f>
        <v>0.473566443446113</v>
      </c>
      <c r="AD401" s="13"/>
      <c r="AE401" s="10">
        <f>AA401/VLOOKUP(A401,[1]选股结果!$A$2:$AX$3002,35,FALSE)</f>
        <v>-0.751715078074594</v>
      </c>
      <c r="AF401" s="9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P401/(1+0.13)+W401)</f>
        <v>545205231.352566</v>
      </c>
      <c r="AG401" s="9">
        <f t="shared" si="31"/>
        <v>-106127030.162566</v>
      </c>
      <c r="AH401" s="16">
        <f>AA401-VLOOKUP(A401,[2]选股结果!$A$2:$G$4900,7,FALSE)</f>
        <v>439095030.66</v>
      </c>
    </row>
    <row r="402" spans="1:34">
      <c r="A402" s="5" t="s">
        <v>834</v>
      </c>
      <c r="B402" s="5" t="s">
        <v>835</v>
      </c>
      <c r="C402" s="6">
        <v>2061084625.63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79903455.53</v>
      </c>
      <c r="O402" s="6">
        <v>28626349.22</v>
      </c>
      <c r="P402" s="6">
        <v>1095505627.83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598778790.43</v>
      </c>
      <c r="X402" s="6">
        <v>105557776.32</v>
      </c>
      <c r="Y402" s="9">
        <f t="shared" si="28"/>
        <v>2089710974.85</v>
      </c>
      <c r="Z402" s="9">
        <f t="shared" si="29"/>
        <v>1799842194.58</v>
      </c>
      <c r="AA402" s="9">
        <f t="shared" si="30"/>
        <v>289868780.27</v>
      </c>
      <c r="AB402" s="10">
        <f>C402/(1+0.13)/VLOOKUP(A402,[1]选股结果!$A$2:$AX$3002,3,FALSE)</f>
        <v>0.864025271854665</v>
      </c>
      <c r="AC402" s="10">
        <f>(P402/(1+0.1)+W402)/(VLOOKUP(A402,[1]选股结果!$A$2:$AY$3002,51,FALSE))</f>
        <v>0.810759043427545</v>
      </c>
      <c r="AD402" s="13"/>
      <c r="AE402" s="10">
        <f>AA402/VLOOKUP(A402,[1]选股结果!$A$2:$AX$3002,35,FALSE)</f>
        <v>2.42329682738411</v>
      </c>
      <c r="AF402" s="9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P402/(1+0.13)+W402)</f>
        <v>398660813.380797</v>
      </c>
      <c r="AG402" s="9">
        <f t="shared" si="31"/>
        <v>-108792033.110797</v>
      </c>
      <c r="AH402" s="16">
        <f>AA402-VLOOKUP(A402,[2]选股结果!$A$2:$G$4900,7,FALSE)</f>
        <v>289497969.15</v>
      </c>
    </row>
    <row r="403" spans="1:34">
      <c r="A403" s="5" t="s">
        <v>836</v>
      </c>
      <c r="B403" s="5" t="s">
        <v>837</v>
      </c>
      <c r="C403" s="6">
        <v>1050908069.77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64137325.31</v>
      </c>
      <c r="O403" s="6">
        <v>28761585.47</v>
      </c>
      <c r="P403" s="6">
        <v>517972187.02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176897621.92</v>
      </c>
      <c r="X403" s="6">
        <v>149988130.94</v>
      </c>
      <c r="Y403" s="9">
        <f t="shared" si="28"/>
        <v>1079669655.24</v>
      </c>
      <c r="Z403" s="9">
        <f t="shared" si="29"/>
        <v>844857939.88</v>
      </c>
      <c r="AA403" s="9">
        <f t="shared" si="30"/>
        <v>234811715.36</v>
      </c>
      <c r="AB403" s="10">
        <f>C403/(1+0.13)/VLOOKUP(A403,[1]选股结果!$A$2:$AX$3002,3,FALSE)</f>
        <v>0.879846182431986</v>
      </c>
      <c r="AC403" s="10">
        <f>(P403/(1+0.1)+W403)/(VLOOKUP(A403,[1]选股结果!$A$2:$AY$3002,51,FALSE))</f>
        <v>0.692475562974038</v>
      </c>
      <c r="AD403" s="13"/>
      <c r="AE403" s="10">
        <f>AA403/VLOOKUP(A403,[1]选股结果!$A$2:$AX$3002,35,FALSE)</f>
        <v>2.33210465345806</v>
      </c>
      <c r="AF403" s="9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P403/(1+0.13)+W403)</f>
        <v>300177367.430619</v>
      </c>
      <c r="AG403" s="9">
        <f t="shared" si="31"/>
        <v>-65365652.0706195</v>
      </c>
      <c r="AH403" s="16">
        <f>AA403-VLOOKUP(A403,[2]选股结果!$A$2:$G$4900,7,FALSE)</f>
        <v>234425076.47</v>
      </c>
    </row>
    <row r="404" spans="1:34">
      <c r="A404" s="5" t="s">
        <v>838</v>
      </c>
      <c r="B404" s="5" t="s">
        <v>839</v>
      </c>
      <c r="C404" s="6">
        <v>38114936553.17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1925594994.5</v>
      </c>
      <c r="O404" s="6">
        <v>821164558.14</v>
      </c>
      <c r="P404" s="6">
        <v>25710524460.16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4036447290.42</v>
      </c>
      <c r="X404" s="6">
        <v>5558098158.52</v>
      </c>
      <c r="Y404" s="9">
        <f t="shared" si="28"/>
        <v>38936101111.31</v>
      </c>
      <c r="Z404" s="9">
        <f t="shared" si="29"/>
        <v>35305069909.1</v>
      </c>
      <c r="AA404" s="9">
        <f t="shared" si="30"/>
        <v>3631031202.20999</v>
      </c>
      <c r="AB404" s="10">
        <f>C404/(1+0.13)/VLOOKUP(A404,[1]选股结果!$A$2:$AX$3002,3,FALSE)</f>
        <v>0.673695126466509</v>
      </c>
      <c r="AC404" s="10">
        <f>(P404/(1+0.1)+W404)/(VLOOKUP(A404,[1]选股结果!$A$2:$AY$3002,51,FALSE))</f>
        <v>0.56720240076382</v>
      </c>
      <c r="AD404" s="13"/>
      <c r="AE404" s="10">
        <f>AA404/VLOOKUP(A404,[1]选股结果!$A$2:$AX$3002,35,FALSE)</f>
        <v>2.18273686210795</v>
      </c>
      <c r="AF404" s="9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P404/(1+0.13)+W404)</f>
        <v>21535162743.9641</v>
      </c>
      <c r="AG404" s="9">
        <f t="shared" si="31"/>
        <v>-17904131541.7541</v>
      </c>
      <c r="AH404" s="16">
        <f>AA404-VLOOKUP(A404,[2]选股结果!$A$2:$G$4900,7,FALSE)</f>
        <v>3638701482.93999</v>
      </c>
    </row>
    <row r="405" spans="1:34">
      <c r="A405" s="5" t="s">
        <v>840</v>
      </c>
      <c r="B405" s="5" t="s">
        <v>841</v>
      </c>
      <c r="C405" s="6">
        <v>678339791.35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78413350.48</v>
      </c>
      <c r="O405" s="6">
        <v>115930584.85</v>
      </c>
      <c r="P405" s="6">
        <v>367760334.89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182898198.08</v>
      </c>
      <c r="X405" s="6">
        <v>228890443.12</v>
      </c>
      <c r="Y405" s="9">
        <f t="shared" si="28"/>
        <v>794270376.2</v>
      </c>
      <c r="Z405" s="9">
        <f t="shared" si="29"/>
        <v>779548976.09</v>
      </c>
      <c r="AA405" s="9">
        <f t="shared" si="30"/>
        <v>14721400.11</v>
      </c>
      <c r="AB405" s="10">
        <f>C405/(1+0.13)/VLOOKUP(A405,[1]选股结果!$A$2:$AX$3002,3,FALSE)</f>
        <v>0.261596492661604</v>
      </c>
      <c r="AC405" s="10">
        <f>(P405/(1+0.1)+W405)/(VLOOKUP(A405,[1]选股结果!$A$2:$AY$3002,51,FALSE))</f>
        <v>0.246986528840798</v>
      </c>
      <c r="AD405" s="13"/>
      <c r="AE405" s="10">
        <f>AA405/VLOOKUP(A405,[1]选股结果!$A$2:$AX$3002,35,FALSE)</f>
        <v>0.0857160606365665</v>
      </c>
      <c r="AF405" s="9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P405/(1+0.13)+W405)</f>
        <v>1585795869.71354</v>
      </c>
      <c r="AG405" s="9">
        <f t="shared" si="31"/>
        <v>-1571074469.60354</v>
      </c>
      <c r="AH405" s="16">
        <f>AA405-VLOOKUP(A405,[2]选股结果!$A$2:$G$4900,7,FALSE)</f>
        <v>14721400.11</v>
      </c>
    </row>
    <row r="406" spans="1:34">
      <c r="A406" s="5" t="s">
        <v>842</v>
      </c>
      <c r="B406" s="5" t="s">
        <v>843</v>
      </c>
      <c r="C406" s="6">
        <v>7005047613.02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563951708.37</v>
      </c>
      <c r="O406" s="6">
        <v>96341915.69</v>
      </c>
      <c r="P406" s="6">
        <v>2954447978.23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694829749.93</v>
      </c>
      <c r="X406" s="6">
        <v>8834749.15</v>
      </c>
      <c r="Y406" s="9">
        <f t="shared" si="28"/>
        <v>7101389528.71</v>
      </c>
      <c r="Z406" s="9">
        <f t="shared" si="29"/>
        <v>3658112477.31</v>
      </c>
      <c r="AA406" s="9">
        <f t="shared" si="30"/>
        <v>3443277051.4</v>
      </c>
      <c r="AB406" s="10">
        <f>C406/(1+0.13)/VLOOKUP(A406,[1]选股结果!$A$2:$AX$3002,3,FALSE)</f>
        <v>1.07267413970791</v>
      </c>
      <c r="AC406" s="10">
        <f>(P406/(1+0.1)+W406)/(VLOOKUP(A406,[1]选股结果!$A$2:$AY$3002,51,FALSE))</f>
        <v>1.11903032495732</v>
      </c>
      <c r="AD406" s="13"/>
      <c r="AE406" s="10">
        <f>AA406/VLOOKUP(A406,[1]选股结果!$A$2:$AX$3002,35,FALSE)</f>
        <v>1.6746877879277</v>
      </c>
      <c r="AF406" s="9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P406/(1+0.13)+W406)</f>
        <v>-288295282.796903</v>
      </c>
      <c r="AG406" s="9">
        <f t="shared" si="31"/>
        <v>3731572334.1969</v>
      </c>
      <c r="AH406" s="16">
        <f>AA406-VLOOKUP(A406,[2]选股结果!$A$2:$G$4900,7,FALSE)</f>
        <v>3443597834.75</v>
      </c>
    </row>
    <row r="407" spans="1:34">
      <c r="A407" s="5" t="s">
        <v>844</v>
      </c>
      <c r="B407" s="5" t="s">
        <v>845</v>
      </c>
      <c r="C407" s="6">
        <v>1394403381.45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169632306.7</v>
      </c>
      <c r="O407" s="6">
        <v>40466206.85</v>
      </c>
      <c r="P407" s="6">
        <v>1337370340.25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272796474.66</v>
      </c>
      <c r="X407" s="6">
        <v>233537038.79</v>
      </c>
      <c r="Y407" s="9">
        <f t="shared" si="28"/>
        <v>1434869588.3</v>
      </c>
      <c r="Z407" s="9">
        <f t="shared" si="29"/>
        <v>1843703853.7</v>
      </c>
      <c r="AA407" s="9">
        <f t="shared" si="30"/>
        <v>-408834265.4</v>
      </c>
      <c r="AB407" s="10">
        <f>C407/(1+0.13)/VLOOKUP(A407,[1]选股结果!$A$2:$AX$3002,3,FALSE)</f>
        <v>0.677925102715893</v>
      </c>
      <c r="AC407" s="10">
        <f>(P407/(1+0.1)+W407)/(VLOOKUP(A407,[1]选股结果!$A$2:$AY$3002,51,FALSE))</f>
        <v>0.950115253420289</v>
      </c>
      <c r="AD407" s="13"/>
      <c r="AE407" s="10">
        <f>AA407/VLOOKUP(A407,[1]选股结果!$A$2:$AX$3002,35,FALSE)</f>
        <v>-4.21022344499996</v>
      </c>
      <c r="AF407" s="9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P407/(1+0.13)+W407)</f>
        <v>110434287.187522</v>
      </c>
      <c r="AG407" s="9">
        <f t="shared" si="31"/>
        <v>-519268552.587522</v>
      </c>
      <c r="AH407" s="16">
        <f>AA407-VLOOKUP(A407,[2]选股结果!$A$2:$G$4900,7,FALSE)</f>
        <v>-413052207.82</v>
      </c>
    </row>
    <row r="408" spans="1:34">
      <c r="A408" s="5" t="s">
        <v>846</v>
      </c>
      <c r="B408" s="5" t="s">
        <v>847</v>
      </c>
      <c r="C408" s="6">
        <v>9716747276.41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1089561597.57</v>
      </c>
      <c r="O408" s="6">
        <v>481390604.03</v>
      </c>
      <c r="P408" s="6">
        <v>3828365520.28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332786251.42</v>
      </c>
      <c r="X408" s="6">
        <v>931752542.7</v>
      </c>
      <c r="Y408" s="9">
        <f t="shared" si="28"/>
        <v>10198137880.44</v>
      </c>
      <c r="Z408" s="9">
        <f t="shared" si="29"/>
        <v>5092904314.4</v>
      </c>
      <c r="AA408" s="9">
        <f t="shared" si="30"/>
        <v>5105233566.04</v>
      </c>
      <c r="AB408" s="10">
        <f>C408/(1+0.13)/VLOOKUP(A408,[1]选股结果!$A$2:$AX$3002,3,FALSE)</f>
        <v>1.02266362488677</v>
      </c>
      <c r="AC408" s="10">
        <f>(P408/(1+0.1)+W408)/(VLOOKUP(A408,[1]选股结果!$A$2:$AY$3002,51,FALSE))</f>
        <v>0.489760575354799</v>
      </c>
      <c r="AD408" s="13"/>
      <c r="AE408" s="10">
        <f>AA408/VLOOKUP(A408,[1]选股结果!$A$2:$AX$3002,35,FALSE)</f>
        <v>23.7478274653933</v>
      </c>
      <c r="AF408" s="9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P408/(1+0.13)+W408)</f>
        <v>4064958488.35664</v>
      </c>
      <c r="AG408" s="9">
        <f t="shared" si="31"/>
        <v>1040275077.68336</v>
      </c>
      <c r="AH408" s="16">
        <f>AA408-VLOOKUP(A408,[2]选股结果!$A$2:$G$4900,7,FALSE)</f>
        <v>5106088968.28</v>
      </c>
    </row>
    <row r="409" spans="1:34">
      <c r="A409" s="5" t="s">
        <v>848</v>
      </c>
      <c r="B409" s="5" t="s">
        <v>849</v>
      </c>
      <c r="C409" s="6">
        <v>44171599649.65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638786053.46</v>
      </c>
      <c r="O409" s="6">
        <v>7159143066.18</v>
      </c>
      <c r="P409" s="6">
        <v>43989043414.92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612263128.57</v>
      </c>
      <c r="X409" s="6">
        <v>7830141289.31</v>
      </c>
      <c r="Y409" s="9">
        <f t="shared" si="28"/>
        <v>51330742715.83</v>
      </c>
      <c r="Z409" s="9">
        <f t="shared" si="29"/>
        <v>52431447832.8</v>
      </c>
      <c r="AA409" s="9">
        <f t="shared" si="30"/>
        <v>-1100705116.96999</v>
      </c>
      <c r="AB409" s="10">
        <f>C409/(1+0.13)/VLOOKUP(A409,[1]选股结果!$A$2:$AX$3002,3,FALSE)</f>
        <v>0.902399058516681</v>
      </c>
      <c r="AC409" s="10">
        <f>(P409/(1+0.1)+W409)/(VLOOKUP(A409,[1]选股结果!$A$2:$AY$3002,51,FALSE))</f>
        <v>0.96229550044226</v>
      </c>
      <c r="AD409" s="13"/>
      <c r="AE409" s="10">
        <f>AA409/VLOOKUP(A409,[1]选股结果!$A$2:$AX$3002,35,FALSE)</f>
        <v>-1.35069542718154</v>
      </c>
      <c r="AF409" s="9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P409/(1+0.13)+W409)</f>
        <v>2652555017.55602</v>
      </c>
      <c r="AG409" s="9">
        <f t="shared" si="31"/>
        <v>-3753260134.526</v>
      </c>
      <c r="AH409" s="16">
        <f>AA409-VLOOKUP(A409,[2]选股结果!$A$2:$G$4900,7,FALSE)</f>
        <v>-1099909362.22999</v>
      </c>
    </row>
    <row r="410" spans="1:34">
      <c r="A410" s="5" t="s">
        <v>850</v>
      </c>
      <c r="B410" s="5" t="s">
        <v>851</v>
      </c>
      <c r="C410" s="6">
        <v>6740598719.73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320020812.02</v>
      </c>
      <c r="O410" s="6">
        <v>568995500.03</v>
      </c>
      <c r="P410" s="6">
        <v>8069285382.05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425195309.07</v>
      </c>
      <c r="X410" s="6">
        <v>1091804121.15</v>
      </c>
      <c r="Y410" s="9">
        <f t="shared" si="28"/>
        <v>7309594219.76</v>
      </c>
      <c r="Z410" s="9">
        <f t="shared" si="29"/>
        <v>9586284812.27</v>
      </c>
      <c r="AA410" s="9">
        <f t="shared" si="30"/>
        <v>-2276690592.51</v>
      </c>
      <c r="AB410" s="10">
        <f>C410/(1+0.13)/VLOOKUP(A410,[1]选股结果!$A$2:$AX$3002,3,FALSE)</f>
        <v>0.579177821986005</v>
      </c>
      <c r="AC410" s="10">
        <f>(P410/(1+0.1)+W410)/(VLOOKUP(A410,[1]选股结果!$A$2:$AY$3002,51,FALSE))</f>
        <v>0.776467071975735</v>
      </c>
      <c r="AD410" s="13"/>
      <c r="AE410" s="10">
        <f>AA410/VLOOKUP(A410,[1]选股结果!$A$2:$AX$3002,35,FALSE)</f>
        <v>-4.56292852616838</v>
      </c>
      <c r="AF410" s="9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P410/(1+0.13)+W410)</f>
        <v>2428999891.8515</v>
      </c>
      <c r="AG410" s="9">
        <f t="shared" si="31"/>
        <v>-4705690484.3615</v>
      </c>
      <c r="AH410" s="16">
        <f>AA410-VLOOKUP(A410,[2]选股结果!$A$2:$G$4900,7,FALSE)</f>
        <v>-2273282695.18</v>
      </c>
    </row>
    <row r="411" spans="1:34">
      <c r="A411" s="5" t="s">
        <v>852</v>
      </c>
      <c r="B411" s="5" t="s">
        <v>853</v>
      </c>
      <c r="C411" s="6">
        <v>317066579.08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43936292.1</v>
      </c>
      <c r="O411" s="6">
        <v>11088980.21</v>
      </c>
      <c r="P411" s="6">
        <v>169735749.82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54638782.09</v>
      </c>
      <c r="X411" s="6">
        <v>30527877.04</v>
      </c>
      <c r="Y411" s="9">
        <f t="shared" si="28"/>
        <v>328155559.29</v>
      </c>
      <c r="Z411" s="9">
        <f t="shared" si="29"/>
        <v>254902408.95</v>
      </c>
      <c r="AA411" s="9">
        <f t="shared" si="30"/>
        <v>73253150.34</v>
      </c>
      <c r="AB411" s="10">
        <f>C411/(1+0.13)/VLOOKUP(A411,[1]选股结果!$A$2:$AX$3002,3,FALSE)</f>
        <v>1.05562963105783</v>
      </c>
      <c r="AC411" s="10">
        <f>(P411/(1+0.1)+W411)/(VLOOKUP(A411,[1]选股结果!$A$2:$AY$3002,51,FALSE))</f>
        <v>0.692176852310574</v>
      </c>
      <c r="AD411" s="13"/>
      <c r="AE411" s="10">
        <f>AA411/VLOOKUP(A411,[1]选股结果!$A$2:$AX$3002,35,FALSE)</f>
        <v>1.0249279613421</v>
      </c>
      <c r="AF411" s="9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P411/(1+0.13)+W411)</f>
        <v>97017652.850708</v>
      </c>
      <c r="AG411" s="9">
        <f t="shared" si="31"/>
        <v>-23764502.510708</v>
      </c>
      <c r="AH411" s="16">
        <f>AA411-VLOOKUP(A411,[2]选股结果!$A$2:$G$4900,7,FALSE)</f>
        <v>121073225.89</v>
      </c>
    </row>
    <row r="412" spans="1:34">
      <c r="A412" s="5" t="s">
        <v>854</v>
      </c>
      <c r="B412" s="5" t="s">
        <v>855</v>
      </c>
      <c r="C412" s="6">
        <v>19560820031.3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600275015.54</v>
      </c>
      <c r="O412" s="6">
        <v>1453567401.43</v>
      </c>
      <c r="P412" s="6">
        <v>13468459065.68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743259767.33</v>
      </c>
      <c r="X412" s="6">
        <v>1055963523.34</v>
      </c>
      <c r="Y412" s="9">
        <f t="shared" si="28"/>
        <v>21014387432.73</v>
      </c>
      <c r="Z412" s="9">
        <f t="shared" si="29"/>
        <v>15267682356.35</v>
      </c>
      <c r="AA412" s="9">
        <f t="shared" si="30"/>
        <v>5746705076.38</v>
      </c>
      <c r="AB412" s="10">
        <f>C412/(1+0.13)/VLOOKUP(A412,[1]选股结果!$A$2:$AX$3002,3,FALSE)</f>
        <v>0.958682643523591</v>
      </c>
      <c r="AC412" s="10">
        <f>(P412/(1+0.1)+W412)/(VLOOKUP(A412,[1]选股结果!$A$2:$AY$3002,51,FALSE))</f>
        <v>0.778691410210369</v>
      </c>
      <c r="AD412" s="13"/>
      <c r="AE412" s="10">
        <f>AA412/VLOOKUP(A412,[1]选股结果!$A$2:$AX$3002,35,FALSE)</f>
        <v>7.93379018266701</v>
      </c>
      <c r="AF412" s="9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P412/(1+0.13)+W412)</f>
        <v>4016132761.50938</v>
      </c>
      <c r="AG412" s="9">
        <f t="shared" si="31"/>
        <v>1730572314.87062</v>
      </c>
      <c r="AH412" s="16">
        <f>AA412-VLOOKUP(A412,[2]选股结果!$A$2:$G$4900,7,FALSE)</f>
        <v>5568893916.83</v>
      </c>
    </row>
    <row r="413" spans="1:34">
      <c r="A413" s="5" t="s">
        <v>856</v>
      </c>
      <c r="B413" s="5" t="s">
        <v>857</v>
      </c>
      <c r="C413" s="6">
        <v>1422155247.5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187373397.82</v>
      </c>
      <c r="O413" s="6">
        <v>118530294.36</v>
      </c>
      <c r="P413" s="6">
        <v>422677135.38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193959602.02</v>
      </c>
      <c r="X413" s="6">
        <v>603207028.94</v>
      </c>
      <c r="Y413" s="9">
        <f t="shared" si="28"/>
        <v>1540685541.86</v>
      </c>
      <c r="Z413" s="9">
        <f t="shared" si="29"/>
        <v>1219843766.34</v>
      </c>
      <c r="AA413" s="9">
        <f t="shared" si="30"/>
        <v>320841775.52</v>
      </c>
      <c r="AB413" s="10">
        <f>C413/(1+0.13)/VLOOKUP(A413,[1]选股结果!$A$2:$AX$3002,3,FALSE)</f>
        <v>0.861474218870131</v>
      </c>
      <c r="AC413" s="10">
        <f>(P413/(1+0.1)+W413)/(VLOOKUP(A413,[1]选股结果!$A$2:$AY$3002,51,FALSE))</f>
        <v>0.399680834716278</v>
      </c>
      <c r="AD413" s="13"/>
      <c r="AE413" s="10">
        <f>AA413/VLOOKUP(A413,[1]选股结果!$A$2:$AX$3002,35,FALSE)</f>
        <v>-8.84689002925077</v>
      </c>
      <c r="AF413" s="9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P413/(1+0.13)+W413)</f>
        <v>878673021.506814</v>
      </c>
      <c r="AG413" s="9">
        <f t="shared" si="31"/>
        <v>-557831245.986814</v>
      </c>
      <c r="AH413" s="16">
        <f>AA413-VLOOKUP(A413,[2]选股结果!$A$2:$G$4900,7,FALSE)</f>
        <v>320887899.89</v>
      </c>
    </row>
    <row r="414" spans="1:34">
      <c r="A414" s="5" t="s">
        <v>858</v>
      </c>
      <c r="B414" s="5" t="s">
        <v>859</v>
      </c>
      <c r="C414" s="6">
        <v>150843757410.76</v>
      </c>
      <c r="D414" s="6">
        <v>229201030.89</v>
      </c>
      <c r="E414" s="6">
        <v>1554000000</v>
      </c>
      <c r="F414" s="6">
        <v>0</v>
      </c>
      <c r="G414" s="6">
        <v>0</v>
      </c>
      <c r="H414" s="6">
        <v>0</v>
      </c>
      <c r="I414" s="6">
        <v>0</v>
      </c>
      <c r="J414" s="6">
        <v>157860018.36</v>
      </c>
      <c r="K414" s="6">
        <v>-1050000000</v>
      </c>
      <c r="L414" s="6">
        <v>-1048090000</v>
      </c>
      <c r="M414" s="6">
        <v>0</v>
      </c>
      <c r="N414" s="6">
        <v>3622697371.84</v>
      </c>
      <c r="O414" s="6">
        <v>136027114.18</v>
      </c>
      <c r="P414" s="6">
        <v>134684795267.43</v>
      </c>
      <c r="Q414" s="6">
        <v>1542644578.8</v>
      </c>
      <c r="R414" s="6">
        <v>-9143744.56</v>
      </c>
      <c r="S414" s="6">
        <v>0</v>
      </c>
      <c r="T414" s="6">
        <v>0</v>
      </c>
      <c r="U414" s="6">
        <v>60865367.57</v>
      </c>
      <c r="V414" s="6">
        <v>0</v>
      </c>
      <c r="W414" s="6">
        <v>4213548669.87</v>
      </c>
      <c r="X414" s="6">
        <v>937416594.07</v>
      </c>
      <c r="Y414" s="9">
        <f t="shared" si="28"/>
        <v>150822755574.19</v>
      </c>
      <c r="Z414" s="9">
        <f t="shared" si="29"/>
        <v>141430126733.18</v>
      </c>
      <c r="AA414" s="9">
        <f t="shared" si="30"/>
        <v>9392628841.00998</v>
      </c>
      <c r="AB414" s="10">
        <f>C414/(1+0.13)/VLOOKUP(A414,[1]选股结果!$A$2:$AX$3002,3,FALSE)</f>
        <v>0.987180857627268</v>
      </c>
      <c r="AC414" s="10">
        <f>(P414/(1+0.1)+W414)/(VLOOKUP(A414,[1]选股结果!$A$2:$AY$3002,51,FALSE))</f>
        <v>1.00578018178829</v>
      </c>
      <c r="AD414" s="13"/>
      <c r="AE414" s="10">
        <f>AA414/VLOOKUP(A414,[1]选股结果!$A$2:$AX$3002,35,FALSE)</f>
        <v>1.19939171759328</v>
      </c>
      <c r="AF414" s="9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P414/(1+0.13)+W414)</f>
        <v>2522761212.56982</v>
      </c>
      <c r="AG414" s="9">
        <f t="shared" si="31"/>
        <v>6869867628.44016</v>
      </c>
      <c r="AH414" s="16">
        <f>AA414-VLOOKUP(A414,[2]选股结果!$A$2:$G$4900,7,FALSE)</f>
        <v>9384136955.16998</v>
      </c>
    </row>
    <row r="415" spans="1:34">
      <c r="A415" s="5" t="s">
        <v>860</v>
      </c>
      <c r="B415" s="5" t="s">
        <v>861</v>
      </c>
      <c r="C415" s="6">
        <v>25499050526.48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2287077598.71</v>
      </c>
      <c r="O415" s="6">
        <v>976046113.49</v>
      </c>
      <c r="P415" s="6">
        <v>10611262460.21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2297615424.74</v>
      </c>
      <c r="X415" s="6">
        <v>561691426.54</v>
      </c>
      <c r="Y415" s="9">
        <f t="shared" si="28"/>
        <v>26475096639.97</v>
      </c>
      <c r="Z415" s="9">
        <f t="shared" si="29"/>
        <v>13470569311.49</v>
      </c>
      <c r="AA415" s="9">
        <f t="shared" si="30"/>
        <v>13004527328.48</v>
      </c>
      <c r="AB415" s="10">
        <f>C415/(1+0.13)/VLOOKUP(A415,[1]选股结果!$A$2:$AX$3002,3,FALSE)</f>
        <v>0.909153206706639</v>
      </c>
      <c r="AC415" s="10">
        <f>(P415/(1+0.1)+W415)/(VLOOKUP(A415,[1]选股结果!$A$2:$AY$3002,51,FALSE))</f>
        <v>0.665512529941236</v>
      </c>
      <c r="AD415" s="13"/>
      <c r="AE415" s="10">
        <f>AA415/VLOOKUP(A415,[1]选股结果!$A$2:$AX$3002,35,FALSE)</f>
        <v>4.89660564285197</v>
      </c>
      <c r="AF415" s="9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P415/(1+0.13)+W415)</f>
        <v>6259283940.01177</v>
      </c>
      <c r="AG415" s="9">
        <f t="shared" si="31"/>
        <v>6745243388.46823</v>
      </c>
      <c r="AH415" s="16">
        <f>AA415-VLOOKUP(A415,[2]选股结果!$A$2:$G$4900,7,FALSE)</f>
        <v>13009196904.88</v>
      </c>
    </row>
    <row r="416" spans="1:34">
      <c r="A416" s="5" t="s">
        <v>862</v>
      </c>
      <c r="B416" s="5" t="s">
        <v>863</v>
      </c>
      <c r="C416" s="6">
        <v>785409007.79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124693257.71</v>
      </c>
      <c r="O416" s="6">
        <v>40405087.6</v>
      </c>
      <c r="P416" s="6">
        <v>273167508.08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110858090.11</v>
      </c>
      <c r="X416" s="6">
        <v>66567145.02</v>
      </c>
      <c r="Y416" s="9">
        <f t="shared" si="28"/>
        <v>825814095.39</v>
      </c>
      <c r="Z416" s="9">
        <f t="shared" si="29"/>
        <v>450592743.21</v>
      </c>
      <c r="AA416" s="9">
        <f t="shared" si="30"/>
        <v>375221352.18</v>
      </c>
      <c r="AB416" s="10">
        <f>C416/(1+0.13)/VLOOKUP(A416,[1]选股结果!$A$2:$AX$3002,3,FALSE)</f>
        <v>0.821180204253123</v>
      </c>
      <c r="AC416" s="10">
        <f>(P416/(1+0.1)+W416)/(VLOOKUP(A416,[1]选股结果!$A$2:$AY$3002,51,FALSE))</f>
        <v>0.641632798255884</v>
      </c>
      <c r="AD416" s="13"/>
      <c r="AE416" s="10">
        <f>AA416/VLOOKUP(A416,[1]选股结果!$A$2:$AX$3002,35,FALSE)</f>
        <v>0.588192374899906</v>
      </c>
      <c r="AF416" s="9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P416/(1+0.13)+W416)</f>
        <v>207210333.94708</v>
      </c>
      <c r="AG416" s="9">
        <f t="shared" si="31"/>
        <v>168011018.23292</v>
      </c>
      <c r="AH416" s="16">
        <f>AA416-VLOOKUP(A416,[2]选股结果!$A$2:$G$4900,7,FALSE)</f>
        <v>375205432.09</v>
      </c>
    </row>
    <row r="417" spans="1:34">
      <c r="A417" s="5" t="s">
        <v>864</v>
      </c>
      <c r="B417" s="5" t="s">
        <v>865</v>
      </c>
      <c r="C417" s="6">
        <v>1993958291.68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141351836.28</v>
      </c>
      <c r="O417" s="6">
        <v>16251172.98</v>
      </c>
      <c r="P417" s="6">
        <v>1682219371.56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85044106.77</v>
      </c>
      <c r="X417" s="6">
        <v>25215444.43</v>
      </c>
      <c r="Y417" s="9">
        <f t="shared" si="28"/>
        <v>2010209464.66</v>
      </c>
      <c r="Z417" s="9">
        <f t="shared" si="29"/>
        <v>1792478922.76</v>
      </c>
      <c r="AA417" s="9">
        <f t="shared" si="30"/>
        <v>217730541.9</v>
      </c>
      <c r="AB417" s="10">
        <f>C417/(1+0.13)/VLOOKUP(A417,[1]选股结果!$A$2:$AX$3002,3,FALSE)</f>
        <v>0.98663714664905</v>
      </c>
      <c r="AC417" s="10">
        <f>(P417/(1+0.1)+W417)/(VLOOKUP(A417,[1]选股结果!$A$2:$AY$3002,51,FALSE))</f>
        <v>1.00070177008088</v>
      </c>
      <c r="AD417" s="13"/>
      <c r="AE417" s="10">
        <f>AA417/VLOOKUP(A417,[1]选股结果!$A$2:$AX$3002,35,FALSE)</f>
        <v>0.660278660843366</v>
      </c>
      <c r="AF417" s="9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P417/(1+0.13)+W417)</f>
        <v>39468531.294867</v>
      </c>
      <c r="AG417" s="9">
        <f t="shared" si="31"/>
        <v>178262010.605133</v>
      </c>
      <c r="AH417" s="16">
        <f>AA417-VLOOKUP(A417,[2]选股结果!$A$2:$G$4900,7,FALSE)</f>
        <v>217730541.9</v>
      </c>
    </row>
    <row r="418" spans="1:34">
      <c r="A418" s="5" t="s">
        <v>866</v>
      </c>
      <c r="B418" s="5" t="s">
        <v>867</v>
      </c>
      <c r="C418" s="6">
        <v>21232011626.11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2385255780.78</v>
      </c>
      <c r="O418" s="6">
        <v>187405266.85</v>
      </c>
      <c r="P418" s="6">
        <v>12526100696.95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3315067411.76</v>
      </c>
      <c r="X418" s="6">
        <v>394114525.87</v>
      </c>
      <c r="Y418" s="9">
        <f t="shared" si="28"/>
        <v>21419416892.96</v>
      </c>
      <c r="Z418" s="9">
        <f t="shared" si="29"/>
        <v>16235282634.58</v>
      </c>
      <c r="AA418" s="9">
        <f t="shared" si="30"/>
        <v>5184134258.38</v>
      </c>
      <c r="AB418" s="10">
        <f>C418/(1+0.13)/VLOOKUP(A418,[1]选股结果!$A$2:$AX$3002,3,FALSE)</f>
        <v>0.854837538701713</v>
      </c>
      <c r="AC418" s="10">
        <f>(P418/(1+0.1)+W418)/(VLOOKUP(A418,[1]选股结果!$A$2:$AY$3002,51,FALSE))</f>
        <v>0.760252498773511</v>
      </c>
      <c r="AD418" s="13"/>
      <c r="AE418" s="10">
        <f>AA418/VLOOKUP(A418,[1]选股结果!$A$2:$AX$3002,35,FALSE)</f>
        <v>3.01584065043128</v>
      </c>
      <c r="AF418" s="9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P418/(1+0.13)+W418)</f>
        <v>4938767510.90248</v>
      </c>
      <c r="AG418" s="9">
        <f t="shared" si="31"/>
        <v>245366747.477523</v>
      </c>
      <c r="AH418" s="16">
        <f>AA418-VLOOKUP(A418,[2]选股结果!$A$2:$G$4900,7,FALSE)</f>
        <v>5202701071.95</v>
      </c>
    </row>
    <row r="419" spans="1:34">
      <c r="A419" s="5" t="s">
        <v>868</v>
      </c>
      <c r="B419" s="5" t="s">
        <v>869</v>
      </c>
      <c r="C419" s="6">
        <v>53494158845.36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1799548019.62</v>
      </c>
      <c r="O419" s="6">
        <v>1477355749.17</v>
      </c>
      <c r="P419" s="6">
        <v>49095458251.45</v>
      </c>
      <c r="Q419" s="6">
        <v>-34810453.44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5764501192.84</v>
      </c>
      <c r="X419" s="6">
        <v>2825128199.44</v>
      </c>
      <c r="Y419" s="9">
        <f t="shared" si="28"/>
        <v>54971514594.53</v>
      </c>
      <c r="Z419" s="9">
        <f t="shared" si="29"/>
        <v>57650277190.29</v>
      </c>
      <c r="AA419" s="9">
        <f t="shared" si="30"/>
        <v>-2678762595.75999</v>
      </c>
      <c r="AB419" s="10">
        <f>C419/(1+0.13)/VLOOKUP(A419,[1]选股结果!$A$2:$AX$3002,3,FALSE)</f>
        <v>0.994031295472611</v>
      </c>
      <c r="AC419" s="10">
        <f>(P419/(1+0.1)+W419)/(VLOOKUP(A419,[1]选股结果!$A$2:$AY$3002,51,FALSE))</f>
        <v>1.11990084619652</v>
      </c>
      <c r="AD419" s="13"/>
      <c r="AE419" s="10">
        <f>AA419/VLOOKUP(A419,[1]选股结果!$A$2:$AX$3002,35,FALSE)</f>
        <v>-1.18792995843642</v>
      </c>
      <c r="AF419" s="9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P419/(1+0.13)+W419)</f>
        <v>-4210739742.3739</v>
      </c>
      <c r="AG419" s="9">
        <f t="shared" si="31"/>
        <v>1531977146.61391</v>
      </c>
      <c r="AH419" s="16">
        <f>AA419-VLOOKUP(A419,[2]选股结果!$A$2:$G$4900,7,FALSE)</f>
        <v>-2678309833.22999</v>
      </c>
    </row>
    <row r="420" spans="1:34">
      <c r="A420" s="5" t="s">
        <v>870</v>
      </c>
      <c r="B420" s="5" t="s">
        <v>871</v>
      </c>
      <c r="C420" s="6">
        <v>2839693170.22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91326559.3</v>
      </c>
      <c r="O420" s="6">
        <v>199236774.4</v>
      </c>
      <c r="P420" s="6">
        <v>3185485492.67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756962425</v>
      </c>
      <c r="X420" s="6">
        <v>271666734.56</v>
      </c>
      <c r="Y420" s="9">
        <f t="shared" si="28"/>
        <v>3038929944.62</v>
      </c>
      <c r="Z420" s="9">
        <f t="shared" si="29"/>
        <v>4214114652.23</v>
      </c>
      <c r="AA420" s="9">
        <f t="shared" si="30"/>
        <v>-1175184707.61</v>
      </c>
      <c r="AB420" s="10">
        <f>C420/(1+0.13)/VLOOKUP(A420,[1]选股结果!$A$2:$AX$3002,3,FALSE)</f>
        <v>0.738741015555407</v>
      </c>
      <c r="AC420" s="10">
        <f>(P420/(1+0.1)+W420)/(VLOOKUP(A420,[1]选股结果!$A$2:$AY$3002,51,FALSE))</f>
        <v>1.08934113956628</v>
      </c>
      <c r="AD420" s="13"/>
      <c r="AE420" s="10">
        <f>AA420/VLOOKUP(A420,[1]选股结果!$A$2:$AX$3002,35,FALSE)</f>
        <v>-35.0952710189132</v>
      </c>
      <c r="AF420" s="9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P420/(1+0.13)+W420)</f>
        <v>-222703046.897435</v>
      </c>
      <c r="AG420" s="9">
        <f t="shared" si="31"/>
        <v>-952481660.712565</v>
      </c>
      <c r="AH420" s="16">
        <f>AA420-VLOOKUP(A420,[2]选股结果!$A$2:$G$4900,7,FALSE)</f>
        <v>-1175217756.37</v>
      </c>
    </row>
    <row r="421" spans="1:34">
      <c r="A421" s="5" t="s">
        <v>872</v>
      </c>
      <c r="B421" s="5" t="s">
        <v>873</v>
      </c>
      <c r="C421" s="6">
        <v>4236603089.24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424656713.31</v>
      </c>
      <c r="O421" s="6">
        <v>39378896.31</v>
      </c>
      <c r="P421" s="6">
        <v>1616853027.28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540708505.29</v>
      </c>
      <c r="X421" s="6">
        <v>132003404.85</v>
      </c>
      <c r="Y421" s="9">
        <f t="shared" si="28"/>
        <v>4275981985.55</v>
      </c>
      <c r="Z421" s="9">
        <f t="shared" si="29"/>
        <v>2289564937.42</v>
      </c>
      <c r="AA421" s="9">
        <f t="shared" si="30"/>
        <v>1986417048.13</v>
      </c>
      <c r="AB421" s="10">
        <f>C421/(1+0.13)/VLOOKUP(A421,[1]选股结果!$A$2:$AX$3002,3,FALSE)</f>
        <v>0.578224389039057</v>
      </c>
      <c r="AC421" s="10">
        <f>(P421/(1+0.1)+W421)/(VLOOKUP(A421,[1]选股结果!$A$2:$AY$3002,51,FALSE))</f>
        <v>0.431462287752784</v>
      </c>
      <c r="AD421" s="13"/>
      <c r="AE421" s="10">
        <f>AA421/VLOOKUP(A421,[1]选股结果!$A$2:$AX$3002,35,FALSE)</f>
        <v>1.55780300210938</v>
      </c>
      <c r="AF421" s="9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P421/(1+0.13)+W421)</f>
        <v>2688356866.38655</v>
      </c>
      <c r="AG421" s="9">
        <f t="shared" si="31"/>
        <v>-701939818.256549</v>
      </c>
      <c r="AH421" s="16">
        <f>AA421-VLOOKUP(A421,[2]选股结果!$A$2:$G$4900,7,FALSE)</f>
        <v>1986416239.42</v>
      </c>
    </row>
    <row r="422" spans="1:34">
      <c r="A422" s="5" t="s">
        <v>874</v>
      </c>
      <c r="B422" s="5" t="s">
        <v>875</v>
      </c>
      <c r="C422" s="6">
        <v>46246853837.8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1061191763.81</v>
      </c>
      <c r="O422" s="6">
        <v>657417439.46</v>
      </c>
      <c r="P422" s="6">
        <v>46962682191.86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1039000772.66</v>
      </c>
      <c r="X422" s="6">
        <v>682919080.85</v>
      </c>
      <c r="Y422" s="9">
        <f t="shared" si="28"/>
        <v>46904271277.26</v>
      </c>
      <c r="Z422" s="9">
        <f t="shared" si="29"/>
        <v>48684602045.37</v>
      </c>
      <c r="AA422" s="9">
        <f t="shared" si="30"/>
        <v>-1780330768.11</v>
      </c>
      <c r="AB422" s="10">
        <f>C422/(1+0.13)/VLOOKUP(A422,[1]选股结果!$A$2:$AX$3002,3,FALSE)</f>
        <v>0.885497794098223</v>
      </c>
      <c r="AC422" s="10">
        <f>(P422/(1+0.1)+W422)/(VLOOKUP(A422,[1]选股结果!$A$2:$AY$3002,51,FALSE))</f>
        <v>0.986389014843599</v>
      </c>
      <c r="AD422" s="13"/>
      <c r="AE422" s="10">
        <f>AA422/VLOOKUP(A422,[1]选股结果!$A$2:$AX$3002,35,FALSE)</f>
        <v>-2.05498101966185</v>
      </c>
      <c r="AF422" s="9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P422/(1+0.13)+W422)</f>
        <v>1736905647.30114</v>
      </c>
      <c r="AG422" s="9">
        <f t="shared" si="31"/>
        <v>-3517236415.41114</v>
      </c>
      <c r="AH422" s="16">
        <f>AA422-VLOOKUP(A422,[2]选股结果!$A$2:$G$4900,7,FALSE)</f>
        <v>-1780014215.01</v>
      </c>
    </row>
    <row r="423" spans="1:34">
      <c r="A423" s="5" t="s">
        <v>876</v>
      </c>
      <c r="B423" s="5" t="s">
        <v>877</v>
      </c>
      <c r="C423" s="6">
        <v>31963007626.3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2267012403.74</v>
      </c>
      <c r="O423" s="6">
        <v>621422332.66</v>
      </c>
      <c r="P423" s="6">
        <v>25882224623.63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1297862177.18</v>
      </c>
      <c r="X423" s="6">
        <v>1083626821.6</v>
      </c>
      <c r="Y423" s="9">
        <f t="shared" ref="Y423:Y444" si="32">C423+D423+E423+F423+G423+H423+I423+J423+K423+L423+M423+O423</f>
        <v>32584429958.96</v>
      </c>
      <c r="Z423" s="9">
        <f t="shared" ref="Z423:Z444" si="33">P423+Q423+R423+S423+T423+U423+V423+W423+X423</f>
        <v>28263713622.41</v>
      </c>
      <c r="AA423" s="9">
        <f t="shared" si="30"/>
        <v>4320716336.55</v>
      </c>
      <c r="AB423" s="10">
        <f>C423/(1+0.13)/VLOOKUP(A423,[1]选股结果!$A$2:$AX$3002,3,FALSE)</f>
        <v>0.578004634569305</v>
      </c>
      <c r="AC423" s="10">
        <f>(P423/(1+0.1)+W423)/(VLOOKUP(A423,[1]选股结果!$A$2:$AY$3002,51,FALSE))</f>
        <v>0.530750613450562</v>
      </c>
      <c r="AD423" s="13"/>
      <c r="AE423" s="10">
        <f>AA423/VLOOKUP(A423,[1]选股结果!$A$2:$AX$3002,35,FALSE)</f>
        <v>2.5676539284532</v>
      </c>
      <c r="AF423" s="9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P423/(1+0.13)+W423)</f>
        <v>22574958621.8055</v>
      </c>
      <c r="AG423" s="9">
        <f t="shared" si="31"/>
        <v>-18254242285.2555</v>
      </c>
      <c r="AH423" s="16">
        <f>AA423-VLOOKUP(A423,[2]选股结果!$A$2:$G$4900,7,FALSE)</f>
        <v>4322051669.06</v>
      </c>
    </row>
    <row r="424" spans="1:34">
      <c r="A424" s="5" t="s">
        <v>878</v>
      </c>
      <c r="B424" s="5" t="s">
        <v>879</v>
      </c>
      <c r="C424" s="6">
        <v>472206759.9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45773458.84</v>
      </c>
      <c r="O424" s="6">
        <v>25033264.83</v>
      </c>
      <c r="P424" s="6">
        <v>250109544.29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83341037.78</v>
      </c>
      <c r="X424" s="6">
        <v>58133616.62</v>
      </c>
      <c r="Y424" s="9">
        <f t="shared" si="32"/>
        <v>497240024.73</v>
      </c>
      <c r="Z424" s="9">
        <f t="shared" si="33"/>
        <v>391584198.69</v>
      </c>
      <c r="AA424" s="9">
        <f t="shared" si="30"/>
        <v>105655826.04</v>
      </c>
      <c r="AB424" s="10">
        <f>C424/(1+0.13)/VLOOKUP(A424,[1]选股结果!$A$2:$AX$3002,3,FALSE)</f>
        <v>0.877287311217244</v>
      </c>
      <c r="AC424" s="10">
        <f>(P424/(1+0.1)+W424)/(VLOOKUP(A424,[1]选股结果!$A$2:$AY$3002,51,FALSE))</f>
        <v>0.761071567846978</v>
      </c>
      <c r="AD424" s="13"/>
      <c r="AE424" s="10">
        <f>AA424/VLOOKUP(A424,[1]选股结果!$A$2:$AX$3002,35,FALSE)</f>
        <v>1.65248433068872</v>
      </c>
      <c r="AF424" s="9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P424/(1+0.13)+W424)</f>
        <v>103580812.467345</v>
      </c>
      <c r="AG424" s="9">
        <f t="shared" si="31"/>
        <v>2075013.57265489</v>
      </c>
      <c r="AH424" s="16">
        <f>AA424-VLOOKUP(A424,[2]选股结果!$A$2:$G$4900,7,FALSE)</f>
        <v>105655826.04</v>
      </c>
    </row>
    <row r="425" spans="1:34">
      <c r="A425" s="5" t="s">
        <v>880</v>
      </c>
      <c r="B425" s="5" t="s">
        <v>881</v>
      </c>
      <c r="C425" s="6">
        <v>126546483.27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4894045.35</v>
      </c>
      <c r="O425" s="6">
        <v>1903221.26</v>
      </c>
      <c r="P425" s="6">
        <v>98380855.86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15590368.7</v>
      </c>
      <c r="X425" s="6">
        <v>3967349.13</v>
      </c>
      <c r="Y425" s="9">
        <f t="shared" si="32"/>
        <v>128449704.53</v>
      </c>
      <c r="Z425" s="9">
        <f t="shared" si="33"/>
        <v>117938573.69</v>
      </c>
      <c r="AA425" s="9">
        <f t="shared" si="30"/>
        <v>10511130.84</v>
      </c>
      <c r="AB425" s="10">
        <f>C425/(1+0.13)/VLOOKUP(A425,[1]选股结果!$A$2:$AX$3002,3,FALSE)</f>
        <v>0.839608667369042</v>
      </c>
      <c r="AC425" s="10">
        <f>(P425/(1+0.1)+W425)/(VLOOKUP(A425,[1]选股结果!$A$2:$AY$3002,51,FALSE))</f>
        <v>0.824346574047373</v>
      </c>
      <c r="AD425" s="13"/>
      <c r="AE425" s="10">
        <f>AA425/VLOOKUP(A425,[1]选股结果!$A$2:$AX$3002,35,FALSE)</f>
        <v>4.00663967900047</v>
      </c>
      <c r="AF425" s="9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P425/(1+0.13)+W425)</f>
        <v>24753910.539115</v>
      </c>
      <c r="AG425" s="9">
        <f t="shared" si="31"/>
        <v>-14242779.699115</v>
      </c>
      <c r="AH425" s="16">
        <f>AA425-VLOOKUP(A425,[2]选股结果!$A$2:$G$4900,7,FALSE)</f>
        <v>10511130.84</v>
      </c>
    </row>
    <row r="426" spans="1:34">
      <c r="A426" s="5" t="s">
        <v>882</v>
      </c>
      <c r="B426" s="5" t="s">
        <v>883</v>
      </c>
      <c r="C426" s="6">
        <v>781366270.45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27153146.94</v>
      </c>
      <c r="O426" s="6">
        <v>27929890.28</v>
      </c>
      <c r="P426" s="6">
        <v>729144715.58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85941886.23</v>
      </c>
      <c r="X426" s="6">
        <v>36476723.66</v>
      </c>
      <c r="Y426" s="9">
        <f t="shared" si="32"/>
        <v>809296160.73</v>
      </c>
      <c r="Z426" s="9">
        <f t="shared" si="33"/>
        <v>851563325.47</v>
      </c>
      <c r="AA426" s="9">
        <f t="shared" si="30"/>
        <v>-42267164.74</v>
      </c>
      <c r="AB426" s="10">
        <f>C426/(1+0.13)/VLOOKUP(A426,[1]选股结果!$A$2:$AX$3002,3,FALSE)</f>
        <v>0.893854794064387</v>
      </c>
      <c r="AC426" s="10">
        <f>(P426/(1+0.1)+W426)/(VLOOKUP(A426,[1]选股结果!$A$2:$AY$3002,51,FALSE))</f>
        <v>0.986326749012847</v>
      </c>
      <c r="AD426" s="13"/>
      <c r="AE426" s="10">
        <f>AA426/VLOOKUP(A426,[1]选股结果!$A$2:$AX$3002,35,FALSE)</f>
        <v>-24.8615136328352</v>
      </c>
      <c r="AF426" s="9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P426/(1+0.13)+W426)</f>
        <v>27978497.1022123</v>
      </c>
      <c r="AG426" s="9">
        <f t="shared" si="31"/>
        <v>-70245661.8422123</v>
      </c>
      <c r="AH426" s="16">
        <f>AA426-VLOOKUP(A426,[2]选股结果!$A$2:$G$4900,7,FALSE)</f>
        <v>-42211247.32</v>
      </c>
    </row>
    <row r="427" spans="1:34">
      <c r="A427" s="5" t="s">
        <v>884</v>
      </c>
      <c r="B427" s="5" t="s">
        <v>885</v>
      </c>
      <c r="C427" s="6">
        <v>3287979422.18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18621542.66</v>
      </c>
      <c r="O427" s="6">
        <v>676231078.09</v>
      </c>
      <c r="P427" s="6">
        <v>2997927047.6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371881476.66</v>
      </c>
      <c r="X427" s="6">
        <v>407533879.9</v>
      </c>
      <c r="Y427" s="9">
        <f t="shared" si="32"/>
        <v>3964210500.27</v>
      </c>
      <c r="Z427" s="9">
        <f t="shared" si="33"/>
        <v>3777342404.16</v>
      </c>
      <c r="AA427" s="9">
        <f t="shared" si="30"/>
        <v>186868096.11</v>
      </c>
      <c r="AB427" s="10">
        <f>C427/(1+0.13)/VLOOKUP(A427,[1]选股结果!$A$2:$AX$3002,3,FALSE)</f>
        <v>1.27608748759698</v>
      </c>
      <c r="AC427" s="10">
        <f>(P427/(1+0.1)+W427)/(VLOOKUP(A427,[1]选股结果!$A$2:$AY$3002,51,FALSE))</f>
        <v>1.24110681034126</v>
      </c>
      <c r="AD427" s="13"/>
      <c r="AE427" s="10">
        <f>AA427/VLOOKUP(A427,[1]选股结果!$A$2:$AX$3002,35,FALSE)</f>
        <v>-0.697178596474683</v>
      </c>
      <c r="AF427" s="9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P427/(1+0.13)+W427)</f>
        <v>-529343634.426725</v>
      </c>
      <c r="AG427" s="9">
        <f t="shared" si="31"/>
        <v>716211730.536725</v>
      </c>
      <c r="AH427" s="16">
        <f>AA427-VLOOKUP(A427,[2]选股结果!$A$2:$G$4900,7,FALSE)</f>
        <v>186961929.68</v>
      </c>
    </row>
    <row r="428" spans="1:34">
      <c r="A428" s="5" t="s">
        <v>886</v>
      </c>
      <c r="B428" s="5" t="s">
        <v>887</v>
      </c>
      <c r="C428" s="6">
        <v>5157296088.51</v>
      </c>
      <c r="D428" s="6">
        <v>-5728132010.86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1734865155.93</v>
      </c>
      <c r="K428" s="6">
        <v>1000000000</v>
      </c>
      <c r="L428" s="6">
        <v>0</v>
      </c>
      <c r="M428" s="6">
        <v>0</v>
      </c>
      <c r="N428" s="6">
        <v>803766562.3</v>
      </c>
      <c r="O428" s="6">
        <v>7189328382.53</v>
      </c>
      <c r="P428" s="6">
        <v>3747766313.98</v>
      </c>
      <c r="Q428" s="6">
        <v>1125770090.9</v>
      </c>
      <c r="R428" s="6">
        <v>-230483480.08</v>
      </c>
      <c r="S428" s="6">
        <v>0</v>
      </c>
      <c r="T428" s="6">
        <v>0</v>
      </c>
      <c r="U428" s="6">
        <v>207452121.54</v>
      </c>
      <c r="V428" s="6">
        <v>0</v>
      </c>
      <c r="W428" s="6">
        <v>474292379.15</v>
      </c>
      <c r="X428" s="6">
        <v>6170539927.14</v>
      </c>
      <c r="Y428" s="9">
        <f t="shared" si="32"/>
        <v>9353357616.11</v>
      </c>
      <c r="Z428" s="9">
        <f t="shared" si="33"/>
        <v>11495337352.63</v>
      </c>
      <c r="AA428" s="9">
        <f t="shared" si="30"/>
        <v>-2141979736.52</v>
      </c>
      <c r="AB428" s="10">
        <f>C428/(1+0.13)/VLOOKUP(A428,[1]选股结果!$A$2:$AX$3002,3,FALSE)</f>
        <v>0.740079136849959</v>
      </c>
      <c r="AC428" s="10">
        <f>(P428/(1+0.1)+W428)/(VLOOKUP(A428,[1]选股结果!$A$2:$AY$3002,51,FALSE))</f>
        <v>0.781442743000116</v>
      </c>
      <c r="AD428" s="13"/>
      <c r="AE428" s="10">
        <f>AA428/VLOOKUP(A428,[1]选股结果!$A$2:$AX$3002,35,FALSE)</f>
        <v>-1.6643309284532</v>
      </c>
      <c r="AF428" s="9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P428/(1+0.13)+W428)</f>
        <v>1176006283.46557</v>
      </c>
      <c r="AG428" s="9">
        <f t="shared" si="31"/>
        <v>-3317986019.98557</v>
      </c>
      <c r="AH428" s="16">
        <f>AA428-VLOOKUP(A428,[2]选股结果!$A$2:$G$4900,7,FALSE)</f>
        <v>-2138021910.9</v>
      </c>
    </row>
    <row r="429" spans="1:34">
      <c r="A429" s="5" t="s">
        <v>888</v>
      </c>
      <c r="B429" s="5" t="s">
        <v>889</v>
      </c>
      <c r="C429" s="6">
        <v>56959547408.39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4040099813.5</v>
      </c>
      <c r="O429" s="6">
        <v>148998412.44</v>
      </c>
      <c r="P429" s="6">
        <v>39268089884.02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3255150014.12</v>
      </c>
      <c r="X429" s="6">
        <v>964501560.87</v>
      </c>
      <c r="Y429" s="9">
        <f t="shared" si="32"/>
        <v>57108545820.83</v>
      </c>
      <c r="Z429" s="9">
        <f t="shared" si="33"/>
        <v>43487741459.01</v>
      </c>
      <c r="AA429" s="9">
        <f t="shared" si="30"/>
        <v>13620804361.82</v>
      </c>
      <c r="AB429" s="10">
        <f>C429/(1+0.13)/VLOOKUP(A429,[1]选股结果!$A$2:$AX$3002,3,FALSE)</f>
        <v>0.50614311544712</v>
      </c>
      <c r="AC429" s="10">
        <f>(P429/(1+0.1)+W429)/(VLOOKUP(A429,[1]选股结果!$A$2:$AY$3002,51,FALSE))</f>
        <v>0.434049736870608</v>
      </c>
      <c r="AD429" s="13"/>
      <c r="AE429" s="10">
        <f>AA429/VLOOKUP(A429,[1]选股结果!$A$2:$AX$3002,35,FALSE)</f>
        <v>1.98821472243258</v>
      </c>
      <c r="AF429" s="9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P429/(1+0.13)+W429)</f>
        <v>51738452280.6334</v>
      </c>
      <c r="AG429" s="9">
        <f t="shared" si="31"/>
        <v>-38117647918.8134</v>
      </c>
      <c r="AH429" s="16">
        <f>AA429-VLOOKUP(A429,[2]选股结果!$A$2:$G$4900,7,FALSE)</f>
        <v>13624492768.05</v>
      </c>
    </row>
    <row r="430" spans="1:34">
      <c r="A430" s="5" t="s">
        <v>890</v>
      </c>
      <c r="B430" s="5" t="s">
        <v>891</v>
      </c>
      <c r="C430" s="6">
        <v>47253876364.24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1399682570.31</v>
      </c>
      <c r="O430" s="6">
        <v>296907946.44</v>
      </c>
      <c r="P430" s="6">
        <v>43503890577.98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1534217014.71</v>
      </c>
      <c r="X430" s="6">
        <v>1020586858.85</v>
      </c>
      <c r="Y430" s="9">
        <f t="shared" si="32"/>
        <v>47550784310.68</v>
      </c>
      <c r="Z430" s="9">
        <f t="shared" si="33"/>
        <v>46058694451.54</v>
      </c>
      <c r="AA430" s="9">
        <f t="shared" si="30"/>
        <v>1492089859.14</v>
      </c>
      <c r="AB430" s="10">
        <f>C430/(1+0.13)/VLOOKUP(A430,[1]选股结果!$A$2:$AX$3002,3,FALSE)</f>
        <v>0.967676917698227</v>
      </c>
      <c r="AC430" s="10">
        <f>(P430/(1+0.1)+W430)/(VLOOKUP(A430,[1]选股结果!$A$2:$AY$3002,51,FALSE))</f>
        <v>1.01626756653531</v>
      </c>
      <c r="AD430" s="13"/>
      <c r="AE430" s="10">
        <f>AA430/VLOOKUP(A430,[1]选股结果!$A$2:$AX$3002,35,FALSE)</f>
        <v>0.811750292635658</v>
      </c>
      <c r="AF430" s="9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P430/(1+0.13)+W430)</f>
        <v>392347369.338219</v>
      </c>
      <c r="AG430" s="9">
        <f t="shared" si="31"/>
        <v>1099742489.80178</v>
      </c>
      <c r="AH430" s="16">
        <f>AA430-VLOOKUP(A430,[2]选股结果!$A$2:$G$4900,7,FALSE)</f>
        <v>1492089859.14</v>
      </c>
    </row>
    <row r="431" spans="1:34">
      <c r="A431" s="5" t="s">
        <v>892</v>
      </c>
      <c r="B431" s="5" t="s">
        <v>893</v>
      </c>
      <c r="C431" s="6">
        <v>77678436466.17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7024249269.73</v>
      </c>
      <c r="O431" s="6">
        <v>33987540524.87</v>
      </c>
      <c r="P431" s="6">
        <v>58645734775.63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6320437019.78</v>
      </c>
      <c r="X431" s="6">
        <v>38902033365.59</v>
      </c>
      <c r="Y431" s="9">
        <f t="shared" si="32"/>
        <v>111665976991.04</v>
      </c>
      <c r="Z431" s="9">
        <f t="shared" si="33"/>
        <v>103868205161</v>
      </c>
      <c r="AA431" s="9">
        <f t="shared" si="30"/>
        <v>7797771830.03999</v>
      </c>
      <c r="AB431" s="10">
        <f>C431/(1+0.13)/VLOOKUP(A431,[1]选股结果!$A$2:$AX$3002,3,FALSE)</f>
        <v>1.12536562691148</v>
      </c>
      <c r="AC431" s="10">
        <f>(P431/(1+0.1)+W431)/(VLOOKUP(A431,[1]选股结果!$A$2:$AY$3002,51,FALSE))</f>
        <v>1.0400866979377</v>
      </c>
      <c r="AD431" s="13"/>
      <c r="AE431" s="10">
        <f>AA431/VLOOKUP(A431,[1]选股结果!$A$2:$AX$3002,35,FALSE)</f>
        <v>2.54178787472685</v>
      </c>
      <c r="AF431" s="9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P431/(1+0.13)+W431)</f>
        <v>-882999639.925934</v>
      </c>
      <c r="AG431" s="9">
        <f t="shared" si="31"/>
        <v>8680771469.96592</v>
      </c>
      <c r="AH431" s="16">
        <f>AA431-VLOOKUP(A431,[2]选股结果!$A$2:$G$4900,7,FALSE)</f>
        <v>7798160714.47999</v>
      </c>
    </row>
    <row r="432" spans="1:34">
      <c r="A432" s="5" t="s">
        <v>894</v>
      </c>
      <c r="B432" s="5" t="s">
        <v>895</v>
      </c>
      <c r="C432" s="6">
        <v>478937273.76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7329668.77</v>
      </c>
      <c r="O432" s="6">
        <v>18551405.34</v>
      </c>
      <c r="P432" s="6">
        <v>315913618.24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75924030.3</v>
      </c>
      <c r="X432" s="6">
        <v>24186921.58</v>
      </c>
      <c r="Y432" s="9">
        <f t="shared" si="32"/>
        <v>497488679.1</v>
      </c>
      <c r="Z432" s="9">
        <f t="shared" si="33"/>
        <v>416024570.12</v>
      </c>
      <c r="AA432" s="9">
        <f t="shared" si="30"/>
        <v>81464108.98</v>
      </c>
      <c r="AB432" s="10">
        <f>C432/(1+0.13)/VLOOKUP(A432,[1]选股结果!$A$2:$AX$3002,3,FALSE)</f>
        <v>0.692364632361044</v>
      </c>
      <c r="AC432" s="10">
        <f>(P432/(1+0.1)+W432)/(VLOOKUP(A432,[1]选股结果!$A$2:$AY$3002,51,FALSE))</f>
        <v>0.657860841536552</v>
      </c>
      <c r="AD432" s="13"/>
      <c r="AE432" s="10">
        <f>AA432/VLOOKUP(A432,[1]选股结果!$A$2:$AX$3002,35,FALSE)</f>
        <v>0.906808909304356</v>
      </c>
      <c r="AF432" s="9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P432/(1+0.13)+W432)</f>
        <v>196474541.536283</v>
      </c>
      <c r="AG432" s="9">
        <f t="shared" si="31"/>
        <v>-115010432.556283</v>
      </c>
      <c r="AH432" s="16">
        <f>AA432-VLOOKUP(A432,[2]选股结果!$A$2:$G$4900,7,FALSE)</f>
        <v>81499554.1</v>
      </c>
    </row>
    <row r="433" spans="1:34">
      <c r="A433" s="5" t="s">
        <v>896</v>
      </c>
      <c r="B433" s="5" t="s">
        <v>897</v>
      </c>
      <c r="C433" s="6">
        <v>27674577148.04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1531826498.86</v>
      </c>
      <c r="O433" s="6">
        <v>529610507.12</v>
      </c>
      <c r="P433" s="6">
        <v>18596693102.88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1822563793.72</v>
      </c>
      <c r="X433" s="6">
        <v>4158837421.95</v>
      </c>
      <c r="Y433" s="9">
        <f t="shared" si="32"/>
        <v>28204187655.16</v>
      </c>
      <c r="Z433" s="9">
        <f t="shared" si="33"/>
        <v>24578094318.55</v>
      </c>
      <c r="AA433" s="9">
        <f t="shared" si="30"/>
        <v>3626093336.61</v>
      </c>
      <c r="AB433" s="10">
        <f>C433/(1+0.13)/VLOOKUP(A433,[1]选股结果!$A$2:$AX$3002,3,FALSE)</f>
        <v>0.944587701073389</v>
      </c>
      <c r="AC433" s="10">
        <f>(P433/(1+0.1)+W433)/(VLOOKUP(A433,[1]选股结果!$A$2:$AY$3002,51,FALSE))</f>
        <v>0.790067602569985</v>
      </c>
      <c r="AD433" s="13"/>
      <c r="AE433" s="10">
        <f>AA433/VLOOKUP(A433,[1]选股结果!$A$2:$AX$3002,35,FALSE)</f>
        <v>2.03232272462829</v>
      </c>
      <c r="AF433" s="9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P433/(1+0.13)+W433)</f>
        <v>5425307072.21787</v>
      </c>
      <c r="AG433" s="9">
        <f t="shared" si="31"/>
        <v>-1799213735.60787</v>
      </c>
      <c r="AH433" s="16">
        <f>AA433-VLOOKUP(A433,[2]选股结果!$A$2:$G$4900,7,FALSE)</f>
        <v>3625943370</v>
      </c>
    </row>
    <row r="434" spans="1:34">
      <c r="A434" s="5" t="s">
        <v>898</v>
      </c>
      <c r="B434" s="5" t="s">
        <v>899</v>
      </c>
      <c r="C434" s="6">
        <v>2480317543.34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303875871.23</v>
      </c>
      <c r="O434" s="6">
        <v>569324765.87</v>
      </c>
      <c r="P434" s="6">
        <v>1783680531.43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35183385.78</v>
      </c>
      <c r="X434" s="6">
        <v>521242498.3</v>
      </c>
      <c r="Y434" s="9">
        <f t="shared" si="32"/>
        <v>3049642309.21</v>
      </c>
      <c r="Z434" s="9">
        <f t="shared" si="33"/>
        <v>2340106415.51</v>
      </c>
      <c r="AA434" s="9">
        <f t="shared" si="30"/>
        <v>709535893.7</v>
      </c>
      <c r="AB434" s="10">
        <f>C434/(1+0.13)/VLOOKUP(A434,[1]选股结果!$A$2:$AX$3002,3,FALSE)</f>
        <v>4.01306015351092</v>
      </c>
      <c r="AC434" s="10">
        <f>(P434/(1+0.1)+W434)/(VLOOKUP(A434,[1]选股结果!$A$2:$AY$3002,51,FALSE))</f>
        <v>3.94967942023906</v>
      </c>
      <c r="AD434" s="13"/>
      <c r="AE434" s="10">
        <f>AA434/VLOOKUP(A434,[1]选股结果!$A$2:$AX$3002,35,FALSE)</f>
        <v>-9.57436287160794</v>
      </c>
      <c r="AF434" s="9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P434/(1+0.13)+W434)</f>
        <v>-1194207147.29823</v>
      </c>
      <c r="AG434" s="9">
        <f t="shared" si="31"/>
        <v>1903743040.99823</v>
      </c>
      <c r="AH434" s="16">
        <f>AA434-VLOOKUP(A434,[2]选股结果!$A$2:$G$4900,7,FALSE)</f>
        <v>709535893.7</v>
      </c>
    </row>
    <row r="435" spans="1:34">
      <c r="A435" s="5" t="s">
        <v>900</v>
      </c>
      <c r="B435" s="5" t="s">
        <v>901</v>
      </c>
      <c r="C435" s="6">
        <v>10891362670.47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703795887.02</v>
      </c>
      <c r="O435" s="6">
        <v>2378320857.85</v>
      </c>
      <c r="P435" s="6">
        <v>7507327066.83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875001848.88</v>
      </c>
      <c r="X435" s="6">
        <v>3736674720.4</v>
      </c>
      <c r="Y435" s="9">
        <f t="shared" si="32"/>
        <v>13269683528.32</v>
      </c>
      <c r="Z435" s="9">
        <f t="shared" si="33"/>
        <v>12119003636.11</v>
      </c>
      <c r="AA435" s="9">
        <f t="shared" si="30"/>
        <v>1150679892.21</v>
      </c>
      <c r="AB435" s="10">
        <f>C435/(1+0.13)/VLOOKUP(A435,[1]选股结果!$A$2:$AX$3002,3,FALSE)</f>
        <v>1.07750501166871</v>
      </c>
      <c r="AC435" s="10">
        <f>(P435/(1+0.1)+W435)/(VLOOKUP(A435,[1]选股结果!$A$2:$AY$3002,51,FALSE))</f>
        <v>0.901665833606876</v>
      </c>
      <c r="AD435" s="13"/>
      <c r="AE435" s="10">
        <f>AA435/VLOOKUP(A435,[1]选股结果!$A$2:$AX$3002,35,FALSE)</f>
        <v>4.20493654470328</v>
      </c>
      <c r="AF435" s="9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P435/(1+0.13)+W435)</f>
        <v>1020922682.78903</v>
      </c>
      <c r="AG435" s="9">
        <f t="shared" si="31"/>
        <v>129757209.420975</v>
      </c>
      <c r="AH435" s="16">
        <f>AA435-VLOOKUP(A435,[2]选股结果!$A$2:$G$4900,7,FALSE)</f>
        <v>1174487764.89</v>
      </c>
    </row>
    <row r="436" spans="1:34">
      <c r="A436" s="5" t="s">
        <v>902</v>
      </c>
      <c r="B436" s="5" t="s">
        <v>903</v>
      </c>
      <c r="C436" s="6">
        <v>7803960234.27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554995693.97</v>
      </c>
      <c r="O436" s="6">
        <v>2475602987.73</v>
      </c>
      <c r="P436" s="6">
        <v>7406897670.54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1172750368.33</v>
      </c>
      <c r="X436" s="6">
        <v>2768598859.03</v>
      </c>
      <c r="Y436" s="9">
        <f t="shared" si="32"/>
        <v>10279563222</v>
      </c>
      <c r="Z436" s="9">
        <f t="shared" si="33"/>
        <v>11348246897.9</v>
      </c>
      <c r="AA436" s="9">
        <f t="shared" si="30"/>
        <v>-1068683675.9</v>
      </c>
      <c r="AB436" s="10">
        <f>C436/(1+0.13)/VLOOKUP(A436,[1]选股结果!$A$2:$AX$3002,3,FALSE)</f>
        <v>0.901374850402492</v>
      </c>
      <c r="AC436" s="10">
        <f>(P436/(1+0.1)+W436)/(VLOOKUP(A436,[1]选股结果!$A$2:$AY$3002,51,FALSE))</f>
        <v>1.14957000399277</v>
      </c>
      <c r="AD436" s="13"/>
      <c r="AE436" s="10">
        <f>AA436/VLOOKUP(A436,[1]选股结果!$A$2:$AX$3002,35,FALSE)</f>
        <v>-1.95599472830756</v>
      </c>
      <c r="AF436" s="9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P436/(1+0.13)+W436)</f>
        <v>-849917459.352921</v>
      </c>
      <c r="AG436" s="9">
        <f t="shared" si="31"/>
        <v>-218766216.547079</v>
      </c>
      <c r="AH436" s="16">
        <f>AA436-VLOOKUP(A436,[2]选股结果!$A$2:$G$4900,7,FALSE)</f>
        <v>-1070162155.76</v>
      </c>
    </row>
    <row r="437" spans="1:34">
      <c r="A437" s="5" t="s">
        <v>904</v>
      </c>
      <c r="B437" s="5" t="s">
        <v>905</v>
      </c>
      <c r="C437" s="6">
        <v>888536408.26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75115816.21</v>
      </c>
      <c r="O437" s="6">
        <v>48814665.14</v>
      </c>
      <c r="P437" s="6">
        <v>421333860.76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247876498.16</v>
      </c>
      <c r="X437" s="6">
        <v>32260995.07</v>
      </c>
      <c r="Y437" s="9">
        <f t="shared" si="32"/>
        <v>937351073.4</v>
      </c>
      <c r="Z437" s="9">
        <f t="shared" si="33"/>
        <v>701471353.99</v>
      </c>
      <c r="AA437" s="9">
        <f t="shared" si="30"/>
        <v>235879719.41</v>
      </c>
      <c r="AB437" s="10">
        <f>C437/(1+0.13)/VLOOKUP(A437,[1]选股结果!$A$2:$AX$3002,3,FALSE)</f>
        <v>0.564241823201522</v>
      </c>
      <c r="AC437" s="10">
        <f>(P437/(1+0.1)+W437)/(VLOOKUP(A437,[1]选股结果!$A$2:$AY$3002,51,FALSE))</f>
        <v>0.570843866791477</v>
      </c>
      <c r="AD437" s="13"/>
      <c r="AE437" s="10">
        <f>AA437/VLOOKUP(A437,[1]选股结果!$A$2:$AX$3002,35,FALSE)</f>
        <v>1.44498179430213</v>
      </c>
      <c r="AF437" s="9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P437/(1+0.13)+W437)</f>
        <v>484480315.638584</v>
      </c>
      <c r="AG437" s="9">
        <f t="shared" si="31"/>
        <v>-248600596.228584</v>
      </c>
      <c r="AH437" s="16">
        <f>AA437-VLOOKUP(A437,[2]选股结果!$A$2:$G$4900,7,FALSE)</f>
        <v>235879719.41</v>
      </c>
    </row>
    <row r="438" spans="1:34">
      <c r="A438" s="5" t="s">
        <v>906</v>
      </c>
      <c r="B438" s="5" t="s">
        <v>907</v>
      </c>
      <c r="C438" s="6">
        <v>4474603942.12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106589310.99</v>
      </c>
      <c r="O438" s="6">
        <v>112927980.59</v>
      </c>
      <c r="P438" s="6">
        <v>3575856986.68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715478656.75</v>
      </c>
      <c r="X438" s="6">
        <v>151862476.87</v>
      </c>
      <c r="Y438" s="9">
        <f t="shared" si="32"/>
        <v>4587531922.71</v>
      </c>
      <c r="Z438" s="9">
        <f t="shared" si="33"/>
        <v>4443198120.3</v>
      </c>
      <c r="AA438" s="9">
        <f t="shared" si="30"/>
        <v>144333802.41</v>
      </c>
      <c r="AB438" s="10">
        <f>C438/(1+0.13)/VLOOKUP(A438,[1]选股结果!$A$2:$AX$3002,3,FALSE)</f>
        <v>0.826187855087715</v>
      </c>
      <c r="AC438" s="10">
        <f>(P438/(1+0.1)+W438)/(VLOOKUP(A438,[1]选股结果!$A$2:$AY$3002,51,FALSE))</f>
        <v>0.876594562816269</v>
      </c>
      <c r="AD438" s="13"/>
      <c r="AE438" s="10">
        <f>AA438/VLOOKUP(A438,[1]选股结果!$A$2:$AX$3002,35,FALSE)</f>
        <v>0.65706909892743</v>
      </c>
      <c r="AF438" s="9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P438/(1+0.13)+W438)</f>
        <v>644666641.148672</v>
      </c>
      <c r="AG438" s="9">
        <f t="shared" si="31"/>
        <v>-500332838.738672</v>
      </c>
      <c r="AH438" s="16">
        <f>AA438-VLOOKUP(A438,[2]选股结果!$A$2:$G$4900,7,FALSE)</f>
        <v>144461188.89</v>
      </c>
    </row>
    <row r="439" spans="1:34">
      <c r="A439" s="5" t="s">
        <v>908</v>
      </c>
      <c r="B439" s="5" t="s">
        <v>909</v>
      </c>
      <c r="C439" s="6">
        <v>4362726534.28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145179764.78</v>
      </c>
      <c r="O439" s="6">
        <v>49291312.31</v>
      </c>
      <c r="P439" s="6">
        <v>3959794109.91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576646270.62</v>
      </c>
      <c r="X439" s="6">
        <v>160063540.31</v>
      </c>
      <c r="Y439" s="9">
        <f t="shared" si="32"/>
        <v>4412017846.59</v>
      </c>
      <c r="Z439" s="9">
        <f t="shared" si="33"/>
        <v>4696503920.84</v>
      </c>
      <c r="AA439" s="9">
        <f t="shared" si="30"/>
        <v>-284486074.25</v>
      </c>
      <c r="AB439" s="10">
        <f>C439/(1+0.13)/VLOOKUP(A439,[1]选股结果!$A$2:$AX$3002,3,FALSE)</f>
        <v>0.786204388663181</v>
      </c>
      <c r="AC439" s="10">
        <f>(P439/(1+0.1)+W439)/(VLOOKUP(A439,[1]选股结果!$A$2:$AY$3002,51,FALSE))</f>
        <v>0.910289358853301</v>
      </c>
      <c r="AD439" s="13"/>
      <c r="AE439" s="10">
        <f>AA439/VLOOKUP(A439,[1]选股结果!$A$2:$AX$3002,35,FALSE)</f>
        <v>-1.20307737367519</v>
      </c>
      <c r="AF439" s="9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P439/(1+0.13)+W439)</f>
        <v>507167750.958407</v>
      </c>
      <c r="AG439" s="9">
        <f t="shared" si="31"/>
        <v>-791653825.208407</v>
      </c>
      <c r="AH439" s="16">
        <f>AA439-VLOOKUP(A439,[2]选股结果!$A$2:$G$4900,7,FALSE)</f>
        <v>-284382006.98</v>
      </c>
    </row>
    <row r="440" spans="1:34">
      <c r="A440" s="5" t="s">
        <v>910</v>
      </c>
      <c r="B440" s="5" t="s">
        <v>911</v>
      </c>
      <c r="C440" s="6">
        <v>1823797102.72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65468492.85</v>
      </c>
      <c r="O440" s="6">
        <v>68202824.88</v>
      </c>
      <c r="P440" s="6">
        <v>1333002890.8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254657300.06</v>
      </c>
      <c r="X440" s="6">
        <v>55953420</v>
      </c>
      <c r="Y440" s="9">
        <f t="shared" si="32"/>
        <v>1891999927.6</v>
      </c>
      <c r="Z440" s="9">
        <f t="shared" si="33"/>
        <v>1643613610.86</v>
      </c>
      <c r="AA440" s="9">
        <f t="shared" si="30"/>
        <v>248386316.74</v>
      </c>
      <c r="AB440" s="10">
        <f>C440/(1+0.13)/VLOOKUP(A440,[1]选股结果!$A$2:$AX$3002,3,FALSE)</f>
        <v>0.892097065421071</v>
      </c>
      <c r="AC440" s="10">
        <f>(P440/(1+0.1)+W440)/(VLOOKUP(A440,[1]选股结果!$A$2:$AY$3002,51,FALSE))</f>
        <v>0.885684621117987</v>
      </c>
      <c r="AD440" s="13"/>
      <c r="AE440" s="10">
        <f>AA440/VLOOKUP(A440,[1]选股结果!$A$2:$AX$3002,35,FALSE)</f>
        <v>2.08551669400253</v>
      </c>
      <c r="AF440" s="9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P440/(1+0.13)+W440)</f>
        <v>221450670.880796</v>
      </c>
      <c r="AG440" s="9">
        <f t="shared" si="31"/>
        <v>26935645.8592036</v>
      </c>
      <c r="AH440" s="16">
        <f>AA440-VLOOKUP(A440,[2]选股结果!$A$2:$G$4900,7,FALSE)</f>
        <v>248453940.68</v>
      </c>
    </row>
    <row r="441" spans="1:34">
      <c r="A441" s="5" t="s">
        <v>912</v>
      </c>
      <c r="B441" s="5" t="s">
        <v>913</v>
      </c>
      <c r="C441" s="6">
        <v>5957500796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564771510.21</v>
      </c>
      <c r="O441" s="6">
        <v>35930062.26</v>
      </c>
      <c r="P441" s="6">
        <v>3532599277.62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191211048.78</v>
      </c>
      <c r="X441" s="6">
        <v>103693152.92</v>
      </c>
      <c r="Y441" s="9">
        <f t="shared" si="32"/>
        <v>5993430858.26</v>
      </c>
      <c r="Z441" s="9">
        <f t="shared" si="33"/>
        <v>3827503479.32</v>
      </c>
      <c r="AA441" s="9">
        <f t="shared" si="30"/>
        <v>2165927378.94</v>
      </c>
      <c r="AB441" s="10">
        <f>C441/(1+0.13)/VLOOKUP(A441,[1]选股结果!$A$2:$AX$3002,3,FALSE)</f>
        <v>0.900951853604541</v>
      </c>
      <c r="AC441" s="10">
        <f>(P441/(1+0.1)+W441)/(VLOOKUP(A441,[1]选股结果!$A$2:$AY$3002,51,FALSE))</f>
        <v>0.774541754136059</v>
      </c>
      <c r="AD441" s="13"/>
      <c r="AE441" s="10">
        <f>AA441/VLOOKUP(A441,[1]选股结果!$A$2:$AX$3002,35,FALSE)</f>
        <v>1.88579142033963</v>
      </c>
      <c r="AF441" s="9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P441/(1+0.13)+W441)</f>
        <v>1075727897.06885</v>
      </c>
      <c r="AG441" s="9">
        <f t="shared" si="31"/>
        <v>1090199481.87115</v>
      </c>
      <c r="AH441" s="16">
        <f>AA441-VLOOKUP(A441,[2]选股结果!$A$2:$G$4900,7,FALSE)</f>
        <v>2165957346.04</v>
      </c>
    </row>
    <row r="442" spans="1:34">
      <c r="A442" s="5" t="s">
        <v>914</v>
      </c>
      <c r="B442" s="5" t="s">
        <v>915</v>
      </c>
      <c r="C442" s="6">
        <v>1759651749.42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204172397.16</v>
      </c>
      <c r="O442" s="6">
        <v>75725494.44</v>
      </c>
      <c r="P442" s="6">
        <v>1677966676.28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89783007.65</v>
      </c>
      <c r="X442" s="6">
        <v>42109838.22</v>
      </c>
      <c r="Y442" s="9">
        <f t="shared" si="32"/>
        <v>1835377243.86</v>
      </c>
      <c r="Z442" s="9">
        <f t="shared" si="33"/>
        <v>1809859522.15</v>
      </c>
      <c r="AA442" s="9">
        <f t="shared" si="30"/>
        <v>25517721.71</v>
      </c>
      <c r="AB442" s="10">
        <f>C442/(1+0.13)/VLOOKUP(A442,[1]选股结果!$A$2:$AX$3002,3,FALSE)</f>
        <v>0.85785434724208</v>
      </c>
      <c r="AC442" s="10">
        <f>(P442/(1+0.1)+W442)/(VLOOKUP(A442,[1]选股结果!$A$2:$AY$3002,51,FALSE))</f>
        <v>1.2813241940624</v>
      </c>
      <c r="AD442" s="13"/>
      <c r="AE442" s="10">
        <f>AA442/VLOOKUP(A442,[1]选股结果!$A$2:$AX$3002,35,FALSE)</f>
        <v>0.0598251640216409</v>
      </c>
      <c r="AF442" s="9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P442/(1+0.13)+W442)</f>
        <v>-314132698.904691</v>
      </c>
      <c r="AG442" s="9">
        <f t="shared" si="31"/>
        <v>339650420.61469</v>
      </c>
      <c r="AH442" s="16">
        <f>AA442-VLOOKUP(A442,[2]选股结果!$A$2:$G$4900,7,FALSE)</f>
        <v>25470756.15</v>
      </c>
    </row>
    <row r="443" spans="1:34">
      <c r="A443" s="5" t="s">
        <v>916</v>
      </c>
      <c r="B443" s="5" t="s">
        <v>917</v>
      </c>
      <c r="C443" s="6">
        <v>45556732340.09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792725123.44</v>
      </c>
      <c r="O443" s="6">
        <v>1006981071.55</v>
      </c>
      <c r="P443" s="6">
        <v>50875361174.06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2260744733.91</v>
      </c>
      <c r="X443" s="6">
        <v>1976031692.91</v>
      </c>
      <c r="Y443" s="9">
        <f t="shared" si="32"/>
        <v>46563713411.64</v>
      </c>
      <c r="Z443" s="9">
        <f t="shared" si="33"/>
        <v>55112137600.88</v>
      </c>
      <c r="AA443" s="9">
        <f t="shared" si="30"/>
        <v>-8548424189.24001</v>
      </c>
      <c r="AB443" s="10">
        <f>C443/(1+0.13)/VLOOKUP(A443,[1]选股结果!$A$2:$AX$3002,3,FALSE)</f>
        <v>0.871745559550823</v>
      </c>
      <c r="AC443" s="10">
        <f>(P443/(1+0.1)+W443)/(VLOOKUP(A443,[1]选股结果!$A$2:$AY$3002,51,FALSE))</f>
        <v>1.0925071630599</v>
      </c>
      <c r="AD443" s="13"/>
      <c r="AE443" s="10">
        <f>AA443/VLOOKUP(A443,[1]选股结果!$A$2:$AX$3002,35,FALSE)</f>
        <v>-7.81603124128797</v>
      </c>
      <c r="AF443" s="9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P443/(1+0.13)+W443)</f>
        <v>-2879751171.15725</v>
      </c>
      <c r="AG443" s="9">
        <f t="shared" si="31"/>
        <v>-5668673018.08276</v>
      </c>
      <c r="AH443" s="16">
        <f>AA443-VLOOKUP(A443,[2]选股结果!$A$2:$G$4900,7,FALSE)</f>
        <v>-8550300905.99001</v>
      </c>
    </row>
    <row r="444" spans="1:34">
      <c r="A444" s="5" t="s">
        <v>918</v>
      </c>
      <c r="B444" s="5" t="s">
        <v>919</v>
      </c>
      <c r="C444" s="6">
        <v>240304524.1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14013024.08</v>
      </c>
      <c r="O444" s="6">
        <v>29882252.8</v>
      </c>
      <c r="P444" s="6">
        <v>109369665.4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121312942.92</v>
      </c>
      <c r="X444" s="6">
        <v>29280381.4</v>
      </c>
      <c r="Y444" s="9">
        <f t="shared" si="32"/>
        <v>270186776.9</v>
      </c>
      <c r="Z444" s="9">
        <f t="shared" si="33"/>
        <v>259962989.72</v>
      </c>
      <c r="AA444" s="9">
        <f t="shared" si="30"/>
        <v>10223787.18</v>
      </c>
      <c r="AB444" s="10">
        <f>C444/(1+0.13)/VLOOKUP(A444,[1]选股结果!$A$2:$AX$3002,3,FALSE)</f>
        <v>1.04683104812848</v>
      </c>
      <c r="AC444" s="10">
        <f>(P444/(1+0.1)+W444)/(VLOOKUP(A444,[1]选股结果!$A$2:$AY$3002,51,FALSE))</f>
        <v>0.754943907846094</v>
      </c>
      <c r="AD444" s="13"/>
      <c r="AE444" s="10">
        <f>AA444/VLOOKUP(A444,[1]选股结果!$A$2:$AX$3002,35,FALSE)</f>
        <v>-0.0892665721427962</v>
      </c>
      <c r="AF444" s="9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P444/(1+0.13)+W444)</f>
        <v>74292209.3067257</v>
      </c>
      <c r="AG444" s="9">
        <f t="shared" si="31"/>
        <v>-64068422.1267257</v>
      </c>
      <c r="AH444" s="16">
        <f>AA444-VLOOKUP(A444,[2]选股结果!$A$2:$G$4900,7,FALSE)</f>
        <v>10223787.18</v>
      </c>
    </row>
    <row r="445" spans="1:34">
      <c r="A445" s="5" t="s">
        <v>920</v>
      </c>
      <c r="B445" s="5" t="s">
        <v>921</v>
      </c>
      <c r="C445" s="6">
        <v>270149244.34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5996230.48</v>
      </c>
      <c r="O445" s="6">
        <v>15553661.49</v>
      </c>
      <c r="P445" s="6">
        <v>219152554.17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13087901.6</v>
      </c>
      <c r="X445" s="6">
        <v>12354163.53</v>
      </c>
      <c r="Y445" s="9">
        <f t="shared" ref="Y445:Y505" si="34">C445+D445+E445+F445+G445+H445+I445+J445+K445+L445+M445+O445</f>
        <v>285702905.83</v>
      </c>
      <c r="Z445" s="9">
        <f t="shared" ref="Z445:Z505" si="35">P445+Q445+R445+S445+T445+U445+V445+W445+X445</f>
        <v>244594619.3</v>
      </c>
      <c r="AA445" s="9">
        <f t="shared" si="30"/>
        <v>41108286.53</v>
      </c>
      <c r="AB445" s="10">
        <f>C445/(1+0.13)/VLOOKUP(A445,[1]选股结果!$A$2:$AX$3002,3,FALSE)</f>
        <v>0.806783429883222</v>
      </c>
      <c r="AC445" s="10">
        <f>(P445/(1+0.1)+W445)/(VLOOKUP(A445,[1]选股结果!$A$2:$AY$3002,51,FALSE))</f>
        <v>0.781264882073076</v>
      </c>
      <c r="AD445" s="13"/>
      <c r="AE445" s="10">
        <f>AA445/VLOOKUP(A445,[1]选股结果!$A$2:$AX$3002,35,FALSE)</f>
        <v>1.04472254232003</v>
      </c>
      <c r="AF445" s="9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P445/(1+0.13)+W445)</f>
        <v>64733003.4452212</v>
      </c>
      <c r="AG445" s="9">
        <f t="shared" si="31"/>
        <v>-23624716.9152212</v>
      </c>
      <c r="AH445" s="16">
        <f>AA445-VLOOKUP(A445,[2]选股结果!$A$2:$G$4900,7,FALSE)</f>
        <v>41108286.53</v>
      </c>
    </row>
    <row r="446" spans="1:34">
      <c r="A446" s="5" t="s">
        <v>922</v>
      </c>
      <c r="B446" s="5" t="s">
        <v>923</v>
      </c>
      <c r="C446" s="6">
        <v>26814241610.05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4292916233.73</v>
      </c>
      <c r="O446" s="6">
        <v>533246876.61</v>
      </c>
      <c r="P446" s="6">
        <v>11640533355.78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4061456917.86</v>
      </c>
      <c r="X446" s="6">
        <v>419411184.36</v>
      </c>
      <c r="Y446" s="9">
        <f t="shared" si="34"/>
        <v>27347488486.66</v>
      </c>
      <c r="Z446" s="9">
        <f t="shared" si="35"/>
        <v>16121401458</v>
      </c>
      <c r="AA446" s="9">
        <f t="shared" si="30"/>
        <v>11226087028.66</v>
      </c>
      <c r="AB446" s="10">
        <f>C446/(1+0.13)/VLOOKUP(A446,[1]选股结果!$A$2:$AX$3002,3,FALSE)</f>
        <v>0.799175535587606</v>
      </c>
      <c r="AC446" s="10">
        <f>(P446/(1+0.1)+W446)/(VLOOKUP(A446,[1]选股结果!$A$2:$AY$3002,51,FALSE))</f>
        <v>0.598697470469371</v>
      </c>
      <c r="AD446" s="13"/>
      <c r="AE446" s="10">
        <f>AA446/VLOOKUP(A446,[1]选股结果!$A$2:$AX$3002,35,FALSE)</f>
        <v>3.19889240626789</v>
      </c>
      <c r="AF446" s="9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P446/(1+0.13)+W446)</f>
        <v>10096551153.1423</v>
      </c>
      <c r="AG446" s="9">
        <f t="shared" si="31"/>
        <v>1129535875.5177</v>
      </c>
      <c r="AH446" s="16">
        <f>AA446-VLOOKUP(A446,[2]选股结果!$A$2:$G$4900,7,FALSE)</f>
        <v>11229920498.36</v>
      </c>
    </row>
    <row r="447" spans="1:34">
      <c r="A447" s="5" t="s">
        <v>924</v>
      </c>
      <c r="B447" s="5" t="s">
        <v>925</v>
      </c>
      <c r="C447" s="6">
        <v>1767161059.24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17897707.24</v>
      </c>
      <c r="O447" s="6">
        <v>6373269.79</v>
      </c>
      <c r="P447" s="6">
        <v>1534422301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69794231.55</v>
      </c>
      <c r="X447" s="6">
        <v>21318931.97</v>
      </c>
      <c r="Y447" s="9">
        <f t="shared" si="34"/>
        <v>1773534329.03</v>
      </c>
      <c r="Z447" s="9">
        <f t="shared" si="35"/>
        <v>1625535464.52</v>
      </c>
      <c r="AA447" s="9">
        <f t="shared" si="30"/>
        <v>147998864.51</v>
      </c>
      <c r="AB447" s="10">
        <f>C447/(1+0.13)/VLOOKUP(A447,[1]选股结果!$A$2:$AX$3002,3,FALSE)</f>
        <v>1.01635546297583</v>
      </c>
      <c r="AC447" s="10">
        <f>(P447/(1+0.1)+W447)/(VLOOKUP(A447,[1]选股结果!$A$2:$AY$3002,51,FALSE))</f>
        <v>0.958991068977715</v>
      </c>
      <c r="AD447" s="13"/>
      <c r="AE447" s="10">
        <f>AA447/VLOOKUP(A447,[1]选股结果!$A$2:$AX$3002,35,FALSE)</f>
        <v>16.2876130364758</v>
      </c>
      <c r="AF447" s="9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P447/(1+0.13)+W447)</f>
        <v>99668880.9470797</v>
      </c>
      <c r="AG447" s="9">
        <f t="shared" si="31"/>
        <v>48329983.5629203</v>
      </c>
      <c r="AH447" s="16">
        <f>AA447-VLOOKUP(A447,[2]选股结果!$A$2:$G$4900,7,FALSE)</f>
        <v>147998864.51</v>
      </c>
    </row>
    <row r="448" spans="1:34">
      <c r="A448" s="5" t="s">
        <v>926</v>
      </c>
      <c r="B448" s="5" t="s">
        <v>927</v>
      </c>
      <c r="C448" s="6">
        <v>11274085769.01</v>
      </c>
      <c r="D448" s="6">
        <v>0</v>
      </c>
      <c r="E448" s="6">
        <v>0</v>
      </c>
      <c r="F448" s="6">
        <v>1020887533.22</v>
      </c>
      <c r="G448" s="6">
        <v>0</v>
      </c>
      <c r="H448" s="6">
        <v>0</v>
      </c>
      <c r="I448" s="6">
        <v>0</v>
      </c>
      <c r="J448" s="6">
        <v>4162094136.95</v>
      </c>
      <c r="K448" s="6">
        <v>0</v>
      </c>
      <c r="L448" s="6">
        <v>0</v>
      </c>
      <c r="M448" s="6">
        <v>0</v>
      </c>
      <c r="N448" s="6">
        <v>783066077</v>
      </c>
      <c r="O448" s="6">
        <v>17371350846.3</v>
      </c>
      <c r="P448" s="6">
        <v>36506967643.15</v>
      </c>
      <c r="Q448" s="6">
        <v>0</v>
      </c>
      <c r="R448" s="6">
        <v>0</v>
      </c>
      <c r="S448" s="6">
        <v>0</v>
      </c>
      <c r="T448" s="6">
        <v>0</v>
      </c>
      <c r="U448" s="6">
        <v>962144560.42</v>
      </c>
      <c r="V448" s="6">
        <v>0</v>
      </c>
      <c r="W448" s="6">
        <v>522670019.05</v>
      </c>
      <c r="X448" s="6">
        <v>861210318.31</v>
      </c>
      <c r="Y448" s="9">
        <f t="shared" si="34"/>
        <v>33828418285.48</v>
      </c>
      <c r="Z448" s="9">
        <f t="shared" si="35"/>
        <v>38852992540.93</v>
      </c>
      <c r="AA448" s="9">
        <f t="shared" si="30"/>
        <v>-5024574255.45</v>
      </c>
      <c r="AB448" s="10" t="e">
        <f>C448/(1+0.13)/VLOOKUP(A448,[1]选股结果!$A$2:$AX$3002,3,FALSE)</f>
        <v>#DIV/0!</v>
      </c>
      <c r="AC448" s="10">
        <f>(P448/(1+0.1)+W448)/(VLOOKUP(A448,[1]选股结果!$A$2:$AY$3002,51,FALSE))</f>
        <v>42.6447935383929</v>
      </c>
      <c r="AD448" s="13"/>
      <c r="AE448" s="10">
        <f>AA448/VLOOKUP(A448,[1]选股结果!$A$2:$AX$3002,35,FALSE)</f>
        <v>-17.7257864787712</v>
      </c>
      <c r="AF448" s="9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P448/(1+0.13)+W448)</f>
        <v>-32039218377.8472</v>
      </c>
      <c r="AG448" s="9">
        <f t="shared" si="31"/>
        <v>27014644122.3972</v>
      </c>
      <c r="AH448" s="16">
        <f>AA448-VLOOKUP(A448,[2]选股结果!$A$2:$G$4900,7,FALSE)</f>
        <v>-5024557967.03</v>
      </c>
    </row>
    <row r="449" spans="1:34">
      <c r="A449" s="5" t="s">
        <v>928</v>
      </c>
      <c r="B449" s="5" t="s">
        <v>929</v>
      </c>
      <c r="C449" s="6">
        <v>6013827750.44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263619953.64</v>
      </c>
      <c r="O449" s="6">
        <v>138108713.35</v>
      </c>
      <c r="P449" s="6">
        <v>4931602759.43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856721560.97</v>
      </c>
      <c r="X449" s="6">
        <v>358117085.55</v>
      </c>
      <c r="Y449" s="9">
        <f t="shared" si="34"/>
        <v>6151936463.79</v>
      </c>
      <c r="Z449" s="9">
        <f t="shared" si="35"/>
        <v>6146441405.95</v>
      </c>
      <c r="AA449" s="9">
        <f t="shared" si="30"/>
        <v>5495057.8399992</v>
      </c>
      <c r="AB449" s="10">
        <f>C449/(1+0.13)/VLOOKUP(A449,[1]选股结果!$A$2:$AX$3002,3,FALSE)</f>
        <v>0.722281821379951</v>
      </c>
      <c r="AC449" s="10">
        <f>(P449/(1+0.1)+W449)/(VLOOKUP(A449,[1]选股结果!$A$2:$AY$3002,51,FALSE))</f>
        <v>0.769761470645193</v>
      </c>
      <c r="AD449" s="13"/>
      <c r="AE449" s="10">
        <f>AA449/VLOOKUP(A449,[1]选股结果!$A$2:$AX$3002,35,FALSE)</f>
        <v>0.00768794530608081</v>
      </c>
      <c r="AF449" s="9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P449/(1+0.13)+W449)</f>
        <v>1716237982.15593</v>
      </c>
      <c r="AG449" s="9">
        <f t="shared" si="31"/>
        <v>-1710742924.31593</v>
      </c>
      <c r="AH449" s="16">
        <f>AA449-VLOOKUP(A449,[2]选股结果!$A$2:$G$4900,7,FALSE)</f>
        <v>6296970.4699992</v>
      </c>
    </row>
    <row r="450" spans="1:34">
      <c r="A450" s="5" t="s">
        <v>930</v>
      </c>
      <c r="B450" s="5" t="s">
        <v>931</v>
      </c>
      <c r="C450" s="6">
        <v>3046096911.6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306874144.52</v>
      </c>
      <c r="O450" s="6">
        <v>43854489.88</v>
      </c>
      <c r="P450" s="6">
        <v>1215555537.09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367409697.23</v>
      </c>
      <c r="X450" s="6">
        <v>762316899.87</v>
      </c>
      <c r="Y450" s="9">
        <f t="shared" si="34"/>
        <v>3089951401.48</v>
      </c>
      <c r="Z450" s="9">
        <f t="shared" si="35"/>
        <v>2345282134.19</v>
      </c>
      <c r="AA450" s="9">
        <f t="shared" si="30"/>
        <v>744669267.29</v>
      </c>
      <c r="AB450" s="10">
        <f>C450/(1+0.13)/VLOOKUP(A450,[1]选股结果!$A$2:$AX$3002,3,FALSE)</f>
        <v>0.901050392777113</v>
      </c>
      <c r="AC450" s="10">
        <f>(P450/(1+0.1)+W450)/(VLOOKUP(A450,[1]选股结果!$A$2:$AY$3002,51,FALSE))</f>
        <v>0.557530977375805</v>
      </c>
      <c r="AD450" s="13"/>
      <c r="AE450" s="10">
        <f>AA450/VLOOKUP(A450,[1]选股结果!$A$2:$AX$3002,35,FALSE)</f>
        <v>3.25842484353849</v>
      </c>
      <c r="AF450" s="9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P450/(1+0.13)+W450)</f>
        <v>1197914878.59858</v>
      </c>
      <c r="AG450" s="9">
        <f t="shared" si="31"/>
        <v>-453245611.308584</v>
      </c>
      <c r="AH450" s="16">
        <f>AA450-VLOOKUP(A450,[2]选股结果!$A$2:$G$4900,7,FALSE)</f>
        <v>744585817.16</v>
      </c>
    </row>
    <row r="451" spans="1:34">
      <c r="A451" s="5" t="s">
        <v>932</v>
      </c>
      <c r="B451" s="5" t="s">
        <v>933</v>
      </c>
      <c r="C451" s="6">
        <v>10543288078.13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683276918.09</v>
      </c>
      <c r="O451" s="6">
        <v>165818240.2</v>
      </c>
      <c r="P451" s="6">
        <v>7341143343.91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664915349.89</v>
      </c>
      <c r="X451" s="6">
        <v>293582510.05</v>
      </c>
      <c r="Y451" s="9">
        <f t="shared" si="34"/>
        <v>10709106318.33</v>
      </c>
      <c r="Z451" s="9">
        <f t="shared" si="35"/>
        <v>8299641203.85</v>
      </c>
      <c r="AA451" s="9">
        <f t="shared" ref="AA451:AA514" si="36">Y451-Z451</f>
        <v>2409465114.48</v>
      </c>
      <c r="AB451" s="10">
        <f>C451/(1+0.13)/VLOOKUP(A451,[1]选股结果!$A$2:$AX$3002,3,FALSE)</f>
        <v>0.974278343196706</v>
      </c>
      <c r="AC451" s="10">
        <f>(P451/(1+0.1)+W451)/(VLOOKUP(A451,[1]选股结果!$A$2:$AY$3002,51,FALSE))</f>
        <v>0.916859039402606</v>
      </c>
      <c r="AD451" s="13"/>
      <c r="AE451" s="10">
        <f>AA451/VLOOKUP(A451,[1]选股结果!$A$2:$AX$3002,35,FALSE)</f>
        <v>2.14737048767808</v>
      </c>
      <c r="AF451" s="9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P451/(1+0.13)+W451)</f>
        <v>842652796.40115</v>
      </c>
      <c r="AG451" s="9">
        <f t="shared" ref="AG451:AG514" si="37">AA451-AF451</f>
        <v>1566812318.07885</v>
      </c>
      <c r="AH451" s="16">
        <f>AA451-VLOOKUP(A451,[2]选股结果!$A$2:$G$4900,7,FALSE)</f>
        <v>2409477638.18</v>
      </c>
    </row>
    <row r="452" spans="1:34">
      <c r="A452" s="5" t="s">
        <v>934</v>
      </c>
      <c r="B452" s="5" t="s">
        <v>935</v>
      </c>
      <c r="C452" s="6">
        <v>697522053.8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42848506.45</v>
      </c>
      <c r="O452" s="6">
        <v>24425876.83</v>
      </c>
      <c r="P452" s="6">
        <v>116189644.4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112546991.76</v>
      </c>
      <c r="X452" s="6">
        <v>38143030.53</v>
      </c>
      <c r="Y452" s="9">
        <f t="shared" si="34"/>
        <v>721947930.63</v>
      </c>
      <c r="Z452" s="9">
        <f t="shared" si="35"/>
        <v>266879666.69</v>
      </c>
      <c r="AA452" s="9">
        <f t="shared" si="36"/>
        <v>455068263.94</v>
      </c>
      <c r="AB452" s="10">
        <f>C452/(1+0.13)/VLOOKUP(A452,[1]选股结果!$A$2:$AX$3002,3,FALSE)</f>
        <v>1.51336068056157</v>
      </c>
      <c r="AC452" s="10">
        <f>(P452/(1+0.1)+W452)/(VLOOKUP(A452,[1]选股结果!$A$2:$AY$3002,51,FALSE))</f>
        <v>0.752176162434328</v>
      </c>
      <c r="AD452" s="13"/>
      <c r="AE452" s="10">
        <f>AA452/VLOOKUP(A452,[1]选股结果!$A$2:$AX$3002,35,FALSE)</f>
        <v>3.68538386315156</v>
      </c>
      <c r="AF452" s="9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P452/(1+0.13)+W452)</f>
        <v>74687287.5807079</v>
      </c>
      <c r="AG452" s="9">
        <f t="shared" si="37"/>
        <v>380380976.359292</v>
      </c>
      <c r="AH452" s="16">
        <f>AA452-VLOOKUP(A452,[2]选股结果!$A$2:$G$4900,7,FALSE)</f>
        <v>460886573.29</v>
      </c>
    </row>
    <row r="453" spans="1:34">
      <c r="A453" s="5" t="s">
        <v>936</v>
      </c>
      <c r="B453" s="5" t="s">
        <v>937</v>
      </c>
      <c r="C453" s="6">
        <v>82724776.33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12418906.38</v>
      </c>
      <c r="O453" s="6">
        <v>15158339.3</v>
      </c>
      <c r="P453" s="6">
        <v>51073734.55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19850058.54</v>
      </c>
      <c r="X453" s="6">
        <v>34032817.38</v>
      </c>
      <c r="Y453" s="9">
        <f t="shared" si="34"/>
        <v>97883115.63</v>
      </c>
      <c r="Z453" s="9">
        <f t="shared" si="35"/>
        <v>104956610.47</v>
      </c>
      <c r="AA453" s="9">
        <f t="shared" si="36"/>
        <v>-7073494.84</v>
      </c>
      <c r="AB453" s="10">
        <f>C453/(1+0.13)/VLOOKUP(A453,[1]选股结果!$A$2:$AX$3002,3,FALSE)</f>
        <v>2.00019273210509</v>
      </c>
      <c r="AC453" s="10">
        <f>(P453/(1+0.1)+W453)/(VLOOKUP(A453,[1]选股结果!$A$2:$AY$3002,51,FALSE))</f>
        <v>1.32468166476119</v>
      </c>
      <c r="AD453" s="13"/>
      <c r="AE453" s="10">
        <f>AA453/VLOOKUP(A453,[1]选股结果!$A$2:$AX$3002,35,FALSE)</f>
        <v>0.423647540594626</v>
      </c>
      <c r="AF453" s="9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P453/(1+0.13)+W453)</f>
        <v>-15012842.9369911</v>
      </c>
      <c r="AG453" s="9">
        <f t="shared" si="37"/>
        <v>7939348.09699115</v>
      </c>
      <c r="AH453" s="16">
        <f>AA453-VLOOKUP(A453,[2]选股结果!$A$2:$G$4900,7,FALSE)</f>
        <v>-7073494.84</v>
      </c>
    </row>
    <row r="454" spans="1:34">
      <c r="A454" s="5" t="s">
        <v>938</v>
      </c>
      <c r="B454" s="5" t="s">
        <v>939</v>
      </c>
      <c r="C454" s="6">
        <v>32669792.06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120.8</v>
      </c>
      <c r="K454" s="6">
        <v>0</v>
      </c>
      <c r="L454" s="6">
        <v>0</v>
      </c>
      <c r="M454" s="6">
        <v>0</v>
      </c>
      <c r="N454" s="6">
        <v>891399.99</v>
      </c>
      <c r="O454" s="6">
        <v>24155255.33</v>
      </c>
      <c r="P454" s="6">
        <v>32834147.49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5306956.62</v>
      </c>
      <c r="X454" s="6">
        <v>17498221.8</v>
      </c>
      <c r="Y454" s="9">
        <f t="shared" si="34"/>
        <v>56825168.19</v>
      </c>
      <c r="Z454" s="9">
        <f t="shared" si="35"/>
        <v>55639325.91</v>
      </c>
      <c r="AA454" s="9">
        <f t="shared" si="36"/>
        <v>1185842.28</v>
      </c>
      <c r="AB454" s="10">
        <f>C454/(1+0.13)/VLOOKUP(A454,[1]选股结果!$A$2:$AX$3002,3,FALSE)</f>
        <v>1.00615392631598</v>
      </c>
      <c r="AC454" s="10">
        <f>(P454/(1+0.1)+W454)/(VLOOKUP(A454,[1]选股结果!$A$2:$AY$3002,51,FALSE))</f>
        <v>0.954943720995426</v>
      </c>
      <c r="AD454" s="13"/>
      <c r="AE454" s="10">
        <f>AA454/VLOOKUP(A454,[1]选股结果!$A$2:$AX$3002,35,FALSE)</f>
        <v>0.366553553575531</v>
      </c>
      <c r="AF454" s="9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P454/(1+0.13)+W454)</f>
        <v>2451200.83973451</v>
      </c>
      <c r="AG454" s="9">
        <f t="shared" si="37"/>
        <v>-1265358.55973451</v>
      </c>
      <c r="AH454" s="16">
        <f>AA454-VLOOKUP(A454,[2]选股结果!$A$2:$G$4900,7,FALSE)</f>
        <v>1185842.28</v>
      </c>
    </row>
    <row r="455" spans="1:34">
      <c r="A455" s="5" t="s">
        <v>940</v>
      </c>
      <c r="B455" s="5" t="s">
        <v>941</v>
      </c>
      <c r="C455" s="6">
        <v>5046514259.61</v>
      </c>
      <c r="D455" s="6">
        <v>0</v>
      </c>
      <c r="E455" s="6">
        <v>0</v>
      </c>
      <c r="F455" s="6">
        <v>0</v>
      </c>
      <c r="G455" s="6">
        <v>4294626.81</v>
      </c>
      <c r="H455" s="6">
        <v>0</v>
      </c>
      <c r="I455" s="6">
        <v>0</v>
      </c>
      <c r="J455" s="6">
        <v>440207329</v>
      </c>
      <c r="K455" s="6">
        <v>0</v>
      </c>
      <c r="L455" s="6">
        <v>0</v>
      </c>
      <c r="M455" s="6">
        <v>0</v>
      </c>
      <c r="N455" s="6">
        <v>236176211.31</v>
      </c>
      <c r="O455" s="6">
        <v>433218504.48</v>
      </c>
      <c r="P455" s="6">
        <v>3398782891.81</v>
      </c>
      <c r="Q455" s="6">
        <v>-216123843.5</v>
      </c>
      <c r="R455" s="6">
        <v>0</v>
      </c>
      <c r="S455" s="6">
        <v>0</v>
      </c>
      <c r="T455" s="6">
        <v>0</v>
      </c>
      <c r="U455" s="6">
        <v>131250923.47</v>
      </c>
      <c r="V455" s="6">
        <v>0</v>
      </c>
      <c r="W455" s="6">
        <v>925065282.96</v>
      </c>
      <c r="X455" s="6">
        <v>780272297.66</v>
      </c>
      <c r="Y455" s="9">
        <f t="shared" si="34"/>
        <v>5924234719.9</v>
      </c>
      <c r="Z455" s="9">
        <f t="shared" si="35"/>
        <v>5019247552.4</v>
      </c>
      <c r="AA455" s="9">
        <f t="shared" si="36"/>
        <v>904987167.5</v>
      </c>
      <c r="AB455" s="10">
        <f>C455/(1+0.13)/VLOOKUP(A455,[1]选股结果!$A$2:$AX$3002,3,FALSE)</f>
        <v>0.899496625332292</v>
      </c>
      <c r="AC455" s="10">
        <f>(P455/(1+0.1)+W455)/(VLOOKUP(A455,[1]选股结果!$A$2:$AY$3002,51,FALSE))</f>
        <v>0.854995881485619</v>
      </c>
      <c r="AD455" s="13"/>
      <c r="AE455" s="10">
        <f>AA455/VLOOKUP(A455,[1]选股结果!$A$2:$AX$3002,35,FALSE)</f>
        <v>7.81127272807729</v>
      </c>
      <c r="AF455" s="9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P455/(1+0.13)+W455)</f>
        <v>762936809.561681</v>
      </c>
      <c r="AG455" s="9">
        <f t="shared" si="37"/>
        <v>142050357.938319</v>
      </c>
      <c r="AH455" s="16">
        <f>AA455-VLOOKUP(A455,[2]选股结果!$A$2:$G$4900,7,FALSE)</f>
        <v>890185141.73</v>
      </c>
    </row>
    <row r="456" spans="1:34">
      <c r="A456" s="5" t="s">
        <v>942</v>
      </c>
      <c r="B456" s="5" t="s">
        <v>943</v>
      </c>
      <c r="C456" s="6">
        <v>2276668524.92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22288299.27</v>
      </c>
      <c r="O456" s="6">
        <v>84226464.31</v>
      </c>
      <c r="P456" s="6">
        <v>968517651.88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401900021.41</v>
      </c>
      <c r="X456" s="6">
        <v>366900367.06</v>
      </c>
      <c r="Y456" s="9">
        <f t="shared" si="34"/>
        <v>2360894989.23</v>
      </c>
      <c r="Z456" s="9">
        <f t="shared" si="35"/>
        <v>1737318040.35</v>
      </c>
      <c r="AA456" s="9">
        <f t="shared" si="36"/>
        <v>623576948.88</v>
      </c>
      <c r="AB456" s="10">
        <f>C456/(1+0.13)/VLOOKUP(A456,[1]选股结果!$A$2:$AX$3002,3,FALSE)</f>
        <v>2.4360769901418</v>
      </c>
      <c r="AC456" s="10">
        <f>(P456/(1+0.1)+W456)/(VLOOKUP(A456,[1]选股结果!$A$2:$AY$3002,51,FALSE))</f>
        <v>1.07588056820914</v>
      </c>
      <c r="AD456" s="13"/>
      <c r="AE456" s="10">
        <f>AA456/VLOOKUP(A456,[1]选股结果!$A$2:$AX$3002,35,FALSE)</f>
        <v>-2.10001108938781</v>
      </c>
      <c r="AF456" s="9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P456/(1+0.13)+W456)</f>
        <v>-67068738.4204426</v>
      </c>
      <c r="AG456" s="9">
        <f t="shared" si="37"/>
        <v>690645687.300443</v>
      </c>
      <c r="AH456" s="16">
        <f>AA456-VLOOKUP(A456,[2]选股结果!$A$2:$G$4900,7,FALSE)</f>
        <v>605998567.14</v>
      </c>
    </row>
    <row r="457" spans="1:34">
      <c r="A457" s="5" t="s">
        <v>944</v>
      </c>
      <c r="B457" s="5" t="s">
        <v>945</v>
      </c>
      <c r="C457" s="6">
        <v>11518505961.94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1489598240.21</v>
      </c>
      <c r="O457" s="6">
        <v>627545507.36</v>
      </c>
      <c r="P457" s="6">
        <v>3083382779.37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1938129388.8</v>
      </c>
      <c r="X457" s="6">
        <v>4190241505.37</v>
      </c>
      <c r="Y457" s="9">
        <f t="shared" si="34"/>
        <v>12146051469.3</v>
      </c>
      <c r="Z457" s="9">
        <f t="shared" si="35"/>
        <v>9211753673.54</v>
      </c>
      <c r="AA457" s="9">
        <f t="shared" si="36"/>
        <v>2934297795.76</v>
      </c>
      <c r="AB457" s="10">
        <f>C457/(1+0.13)/VLOOKUP(A457,[1]选股结果!$A$2:$AX$3002,3,FALSE)</f>
        <v>0.918381367211651</v>
      </c>
      <c r="AC457" s="10">
        <f>(P457/(1+0.1)+W457)/(VLOOKUP(A457,[1]选股结果!$A$2:$AY$3002,51,FALSE))</f>
        <v>0.521797587784415</v>
      </c>
      <c r="AD457" s="13"/>
      <c r="AE457" s="10">
        <f>AA457/VLOOKUP(A457,[1]选股结果!$A$2:$AX$3002,35,FALSE)</f>
        <v>1.82335038871277</v>
      </c>
      <c r="AF457" s="9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P457/(1+0.13)+W457)</f>
        <v>4419504125.38389</v>
      </c>
      <c r="AG457" s="9">
        <f t="shared" si="37"/>
        <v>-1485206329.62389</v>
      </c>
      <c r="AH457" s="16">
        <f>AA457-VLOOKUP(A457,[2]选股结果!$A$2:$G$4900,7,FALSE)</f>
        <v>2935394827.64</v>
      </c>
    </row>
    <row r="458" spans="1:34">
      <c r="A458" s="5" t="s">
        <v>946</v>
      </c>
      <c r="B458" s="5" t="s">
        <v>947</v>
      </c>
      <c r="C458" s="6">
        <v>800317078.97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11360020.02</v>
      </c>
      <c r="O458" s="6">
        <v>32249434.47</v>
      </c>
      <c r="P458" s="6">
        <v>568819279.14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82786086.96</v>
      </c>
      <c r="X458" s="6">
        <v>55758344.56</v>
      </c>
      <c r="Y458" s="9">
        <f t="shared" si="34"/>
        <v>832566513.44</v>
      </c>
      <c r="Z458" s="9">
        <f t="shared" si="35"/>
        <v>707363710.66</v>
      </c>
      <c r="AA458" s="9">
        <f t="shared" si="36"/>
        <v>125202802.78</v>
      </c>
      <c r="AB458" s="10">
        <f>C458/(1+0.13)/VLOOKUP(A458,[1]选股结果!$A$2:$AX$3002,3,FALSE)</f>
        <v>0.843901122066216</v>
      </c>
      <c r="AC458" s="10">
        <f>(P458/(1+0.1)+W458)/(VLOOKUP(A458,[1]选股结果!$A$2:$AY$3002,51,FALSE))</f>
        <v>0.962560464452841</v>
      </c>
      <c r="AD458" s="13"/>
      <c r="AE458" s="10">
        <f>AA458/VLOOKUP(A458,[1]选股结果!$A$2:$AX$3002,35,FALSE)</f>
        <v>0.545422364924737</v>
      </c>
      <c r="AF458" s="9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P458/(1+0.13)+W458)</f>
        <v>37061905.0957521</v>
      </c>
      <c r="AG458" s="9">
        <f t="shared" si="37"/>
        <v>88140897.6842479</v>
      </c>
      <c r="AH458" s="16">
        <f>AA458-VLOOKUP(A458,[2]选股结果!$A$2:$G$4900,7,FALSE)</f>
        <v>125201055.21</v>
      </c>
    </row>
    <row r="459" spans="1:34">
      <c r="A459" s="5" t="s">
        <v>948</v>
      </c>
      <c r="B459" s="5" t="s">
        <v>949</v>
      </c>
      <c r="C459" s="6">
        <v>494696913.85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40072095.68</v>
      </c>
      <c r="O459" s="6">
        <v>17274080.15</v>
      </c>
      <c r="P459" s="6">
        <v>429620613.68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39676503.15</v>
      </c>
      <c r="X459" s="6">
        <v>25152895.13</v>
      </c>
      <c r="Y459" s="9">
        <f t="shared" si="34"/>
        <v>511970994</v>
      </c>
      <c r="Z459" s="9">
        <f t="shared" si="35"/>
        <v>494450011.96</v>
      </c>
      <c r="AA459" s="9">
        <f t="shared" si="36"/>
        <v>17520982.04</v>
      </c>
      <c r="AB459" s="10">
        <f>C459/(1+0.13)/VLOOKUP(A459,[1]选股结果!$A$2:$AX$3002,3,FALSE)</f>
        <v>0.863285038238061</v>
      </c>
      <c r="AC459" s="10">
        <f>(P459/(1+0.1)+W459)/(VLOOKUP(A459,[1]选股结果!$A$2:$AY$3002,51,FALSE))</f>
        <v>0.948184083698789</v>
      </c>
      <c r="AD459" s="13"/>
      <c r="AE459" s="10">
        <f>AA459/VLOOKUP(A459,[1]选股结果!$A$2:$AX$3002,35,FALSE)</f>
        <v>0.519620468773116</v>
      </c>
      <c r="AF459" s="9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P459/(1+0.13)+W459)</f>
        <v>33880551.4848673</v>
      </c>
      <c r="AG459" s="9">
        <f t="shared" si="37"/>
        <v>-16359569.4448673</v>
      </c>
      <c r="AH459" s="16">
        <f>AA459-VLOOKUP(A459,[2]选股结果!$A$2:$G$4900,7,FALSE)</f>
        <v>17492107.13</v>
      </c>
    </row>
    <row r="460" spans="1:34">
      <c r="A460" s="5" t="s">
        <v>950</v>
      </c>
      <c r="B460" s="5" t="s">
        <v>951</v>
      </c>
      <c r="C460" s="6">
        <v>4311785912.84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505404979.54</v>
      </c>
      <c r="O460" s="6">
        <v>42321652.33</v>
      </c>
      <c r="P460" s="6">
        <v>1557224645.26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291381159.08</v>
      </c>
      <c r="X460" s="6">
        <v>246888802.22</v>
      </c>
      <c r="Y460" s="9">
        <f t="shared" si="34"/>
        <v>4354107565.17</v>
      </c>
      <c r="Z460" s="9">
        <f t="shared" si="35"/>
        <v>2095494606.56</v>
      </c>
      <c r="AA460" s="9">
        <f t="shared" si="36"/>
        <v>2258612958.61</v>
      </c>
      <c r="AB460" s="10">
        <f>C460/(1+0.13)/VLOOKUP(A460,[1]选股结果!$A$2:$AX$3002,3,FALSE)</f>
        <v>0.996215273940697</v>
      </c>
      <c r="AC460" s="10">
        <f>(P460/(1+0.1)+W460)/(VLOOKUP(A460,[1]选股结果!$A$2:$AY$3002,51,FALSE))</f>
        <v>0.850301633348107</v>
      </c>
      <c r="AD460" s="13"/>
      <c r="AE460" s="10">
        <f>AA460/VLOOKUP(A460,[1]选股结果!$A$2:$AX$3002,35,FALSE)</f>
        <v>1.59972785762189</v>
      </c>
      <c r="AF460" s="9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P460/(1+0.13)+W460)</f>
        <v>338113789.470266</v>
      </c>
      <c r="AG460" s="9">
        <f t="shared" si="37"/>
        <v>1920499169.13973</v>
      </c>
      <c r="AH460" s="16">
        <f>AA460-VLOOKUP(A460,[2]选股结果!$A$2:$G$4900,7,FALSE)</f>
        <v>2260763155.52</v>
      </c>
    </row>
    <row r="461" spans="1:34">
      <c r="A461" s="5" t="s">
        <v>952</v>
      </c>
      <c r="B461" s="5" t="s">
        <v>953</v>
      </c>
      <c r="C461" s="6">
        <v>463133377.56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22251175.38</v>
      </c>
      <c r="O461" s="6">
        <v>6689157.51</v>
      </c>
      <c r="P461" s="6">
        <v>169753757.53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90746696.26</v>
      </c>
      <c r="X461" s="6">
        <v>10804726.89</v>
      </c>
      <c r="Y461" s="9">
        <f t="shared" si="34"/>
        <v>469822535.07</v>
      </c>
      <c r="Z461" s="9">
        <f t="shared" si="35"/>
        <v>271305180.68</v>
      </c>
      <c r="AA461" s="9">
        <f t="shared" si="36"/>
        <v>198517354.39</v>
      </c>
      <c r="AB461" s="10">
        <f>C461/(1+0.13)/VLOOKUP(A461,[1]选股结果!$A$2:$AX$3002,3,FALSE)</f>
        <v>0.956262098343667</v>
      </c>
      <c r="AC461" s="10">
        <f>(P461/(1+0.1)+W461)/(VLOOKUP(A461,[1]选股结果!$A$2:$AY$3002,51,FALSE))</f>
        <v>0.79700589089232</v>
      </c>
      <c r="AD461" s="13"/>
      <c r="AE461" s="10">
        <f>AA461/VLOOKUP(A461,[1]选股结果!$A$2:$AX$3002,35,FALSE)</f>
        <v>1.99568263182169</v>
      </c>
      <c r="AF461" s="9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P461/(1+0.13)+W461)</f>
        <v>66514916.0241593</v>
      </c>
      <c r="AG461" s="9">
        <f t="shared" si="37"/>
        <v>132002438.365841</v>
      </c>
      <c r="AH461" s="16">
        <f>AA461-VLOOKUP(A461,[2]选股结果!$A$2:$G$4900,7,FALSE)</f>
        <v>199650215.88</v>
      </c>
    </row>
    <row r="462" spans="1:34">
      <c r="A462" s="5" t="s">
        <v>954</v>
      </c>
      <c r="B462" s="5" t="s">
        <v>955</v>
      </c>
      <c r="C462" s="6">
        <v>942124586.99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30691368.29</v>
      </c>
      <c r="O462" s="6">
        <v>9012423.88</v>
      </c>
      <c r="P462" s="6">
        <v>868805252.26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70015492.26</v>
      </c>
      <c r="X462" s="6">
        <v>24314872.62</v>
      </c>
      <c r="Y462" s="9">
        <f t="shared" si="34"/>
        <v>951137010.87</v>
      </c>
      <c r="Z462" s="9">
        <f t="shared" si="35"/>
        <v>963135617.14</v>
      </c>
      <c r="AA462" s="9">
        <f t="shared" si="36"/>
        <v>-11998606.27</v>
      </c>
      <c r="AB462" s="10">
        <f>C462/(1+0.13)/VLOOKUP(A462,[1]选股结果!$A$2:$AX$3002,3,FALSE)</f>
        <v>0.882852507376712</v>
      </c>
      <c r="AC462" s="10">
        <f>(P462/(1+0.1)+W462)/(VLOOKUP(A462,[1]选股结果!$A$2:$AY$3002,51,FALSE))</f>
        <v>1.05674000461571</v>
      </c>
      <c r="AD462" s="13"/>
      <c r="AE462" s="10">
        <f>AA462/VLOOKUP(A462,[1]选股结果!$A$2:$AX$3002,35,FALSE)</f>
        <v>-0.118327574493993</v>
      </c>
      <c r="AF462" s="9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P462/(1+0.13)+W462)</f>
        <v>-25198931.9498231</v>
      </c>
      <c r="AG462" s="9">
        <f t="shared" si="37"/>
        <v>13200325.6798231</v>
      </c>
      <c r="AH462" s="16">
        <f>AA462-VLOOKUP(A462,[2]选股结果!$A$2:$G$4900,7,FALSE)</f>
        <v>-12208335.45</v>
      </c>
    </row>
    <row r="463" spans="1:34">
      <c r="A463" s="5" t="s">
        <v>956</v>
      </c>
      <c r="B463" s="5" t="s">
        <v>957</v>
      </c>
      <c r="C463" s="6">
        <v>541042442.55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51946720.15</v>
      </c>
      <c r="O463" s="6">
        <v>15480813.63</v>
      </c>
      <c r="P463" s="6">
        <v>434040241.32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45015309.28</v>
      </c>
      <c r="X463" s="6">
        <v>37197477.48</v>
      </c>
      <c r="Y463" s="9">
        <f t="shared" si="34"/>
        <v>556523256.18</v>
      </c>
      <c r="Z463" s="9">
        <f t="shared" si="35"/>
        <v>516253028.08</v>
      </c>
      <c r="AA463" s="9">
        <f t="shared" si="36"/>
        <v>40270228.0999999</v>
      </c>
      <c r="AB463" s="10">
        <f>C463/(1+0.13)/VLOOKUP(A463,[1]选股结果!$A$2:$AX$3002,3,FALSE)</f>
        <v>0.4626694863141</v>
      </c>
      <c r="AC463" s="10">
        <f>(P463/(1+0.1)+W463)/(VLOOKUP(A463,[1]选股结果!$A$2:$AY$3002,51,FALSE))</f>
        <v>0.48502269483674</v>
      </c>
      <c r="AD463" s="13"/>
      <c r="AE463" s="10">
        <f>AA463/VLOOKUP(A463,[1]选股结果!$A$2:$AX$3002,35,FALSE)</f>
        <v>0.371996123468737</v>
      </c>
      <c r="AF463" s="9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P463/(1+0.13)+W463)</f>
        <v>477222153.642212</v>
      </c>
      <c r="AG463" s="9">
        <f t="shared" si="37"/>
        <v>-436951925.542212</v>
      </c>
      <c r="AH463" s="16">
        <f>AA463-VLOOKUP(A463,[2]选股结果!$A$2:$G$4900,7,FALSE)</f>
        <v>40347130.8799999</v>
      </c>
    </row>
    <row r="464" spans="1:34">
      <c r="A464" s="5" t="s">
        <v>958</v>
      </c>
      <c r="B464" s="5" t="s">
        <v>959</v>
      </c>
      <c r="C464" s="6">
        <v>1120522409.79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58408133.09</v>
      </c>
      <c r="O464" s="6">
        <v>15773153.9</v>
      </c>
      <c r="P464" s="6">
        <v>1523272640.56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80843692.82</v>
      </c>
      <c r="X464" s="6">
        <v>115817369.46</v>
      </c>
      <c r="Y464" s="9">
        <f t="shared" si="34"/>
        <v>1136295563.69</v>
      </c>
      <c r="Z464" s="9">
        <f t="shared" si="35"/>
        <v>1719933702.84</v>
      </c>
      <c r="AA464" s="9">
        <f t="shared" si="36"/>
        <v>-583638139.15</v>
      </c>
      <c r="AB464" s="10">
        <f>C464/(1+0.13)/VLOOKUP(A464,[1]选股结果!$A$2:$AX$3002,3,FALSE)</f>
        <v>0.556886362761581</v>
      </c>
      <c r="AC464" s="10">
        <f>(P464/(1+0.1)+W464)/(VLOOKUP(A464,[1]选股结果!$A$2:$AY$3002,51,FALSE))</f>
        <v>0.894156624271105</v>
      </c>
      <c r="AD464" s="13"/>
      <c r="AE464" s="10">
        <f>AA464/VLOOKUP(A464,[1]选股结果!$A$2:$AX$3002,35,FALSE)</f>
        <v>-5.67948814961103</v>
      </c>
      <c r="AF464" s="9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P464/(1+0.13)+W464)</f>
        <v>210255246.358673</v>
      </c>
      <c r="AG464" s="9">
        <f t="shared" si="37"/>
        <v>-793893385.508673</v>
      </c>
      <c r="AH464" s="16">
        <f>AA464-VLOOKUP(A464,[2]选股结果!$A$2:$G$4900,7,FALSE)</f>
        <v>-578445500.31</v>
      </c>
    </row>
    <row r="465" spans="1:34">
      <c r="A465" s="5" t="s">
        <v>960</v>
      </c>
      <c r="B465" s="5" t="s">
        <v>961</v>
      </c>
      <c r="C465" s="6">
        <v>795384768.89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83506751.88</v>
      </c>
      <c r="O465" s="6">
        <v>9265726.68</v>
      </c>
      <c r="P465" s="6">
        <v>565243546.29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158699527.77</v>
      </c>
      <c r="X465" s="6">
        <v>158609919.37</v>
      </c>
      <c r="Y465" s="9">
        <f t="shared" si="34"/>
        <v>804650495.57</v>
      </c>
      <c r="Z465" s="9">
        <f t="shared" si="35"/>
        <v>882552993.43</v>
      </c>
      <c r="AA465" s="9">
        <f t="shared" si="36"/>
        <v>-77902497.86</v>
      </c>
      <c r="AB465" s="10">
        <f>C465/(1+0.13)/VLOOKUP(A465,[1]选股结果!$A$2:$AX$3002,3,FALSE)</f>
        <v>0.864134169799094</v>
      </c>
      <c r="AC465" s="10">
        <f>(P465/(1+0.1)+W465)/(VLOOKUP(A465,[1]选股结果!$A$2:$AY$3002,51,FALSE))</f>
        <v>0.950326418338782</v>
      </c>
      <c r="AD465" s="13"/>
      <c r="AE465" s="10">
        <f>AA465/VLOOKUP(A465,[1]选股结果!$A$2:$AX$3002,35,FALSE)</f>
        <v>-1.09647265777147</v>
      </c>
      <c r="AF465" s="9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P465/(1+0.13)+W465)</f>
        <v>48796825.5797344</v>
      </c>
      <c r="AG465" s="9">
        <f t="shared" si="37"/>
        <v>-126699323.439734</v>
      </c>
      <c r="AH465" s="16">
        <f>AA465-VLOOKUP(A465,[2]选股结果!$A$2:$G$4900,7,FALSE)</f>
        <v>-77902818.65</v>
      </c>
    </row>
    <row r="466" spans="1:34">
      <c r="A466" s="5" t="s">
        <v>962</v>
      </c>
      <c r="B466" s="5" t="s">
        <v>963</v>
      </c>
      <c r="C466" s="6">
        <v>269519493.01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21068094.99</v>
      </c>
      <c r="O466" s="6">
        <v>10474454.01</v>
      </c>
      <c r="P466" s="6">
        <v>240166676.45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70705339.16</v>
      </c>
      <c r="X466" s="6">
        <v>46262180.85</v>
      </c>
      <c r="Y466" s="9">
        <f t="shared" si="34"/>
        <v>279993947.02</v>
      </c>
      <c r="Z466" s="9">
        <f t="shared" si="35"/>
        <v>357134196.46</v>
      </c>
      <c r="AA466" s="9">
        <f t="shared" si="36"/>
        <v>-77140249.4400001</v>
      </c>
      <c r="AB466" s="10">
        <f>C466/(1+0.13)/VLOOKUP(A466,[1]选股结果!$A$2:$AX$3002,3,FALSE)</f>
        <v>0.522843463369338</v>
      </c>
      <c r="AC466" s="10">
        <f>(P466/(1+0.1)+W466)/(VLOOKUP(A466,[1]选股结果!$A$2:$AY$3002,51,FALSE))</f>
        <v>0.745248415346357</v>
      </c>
      <c r="AD466" s="13"/>
      <c r="AE466" s="10">
        <f>AA466/VLOOKUP(A466,[1]选股结果!$A$2:$AX$3002,35,FALSE)</f>
        <v>-1.25831067064393</v>
      </c>
      <c r="AF466" s="9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P466/(1+0.13)+W466)</f>
        <v>104599840.055841</v>
      </c>
      <c r="AG466" s="9">
        <f t="shared" si="37"/>
        <v>-181740089.495841</v>
      </c>
      <c r="AH466" s="16">
        <f>AA466-VLOOKUP(A466,[2]选股结果!$A$2:$G$4900,7,FALSE)</f>
        <v>-77171830.4400001</v>
      </c>
    </row>
    <row r="467" spans="1:34">
      <c r="A467" s="5" t="s">
        <v>964</v>
      </c>
      <c r="B467" s="5" t="s">
        <v>965</v>
      </c>
      <c r="C467" s="6">
        <v>657292529.68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39348321.7</v>
      </c>
      <c r="O467" s="6">
        <v>15923949.54</v>
      </c>
      <c r="P467" s="6">
        <v>432566176.65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90878812.22</v>
      </c>
      <c r="X467" s="6">
        <v>132157562.02</v>
      </c>
      <c r="Y467" s="9">
        <f t="shared" si="34"/>
        <v>673216479.22</v>
      </c>
      <c r="Z467" s="9">
        <f t="shared" si="35"/>
        <v>655602550.89</v>
      </c>
      <c r="AA467" s="9">
        <f t="shared" si="36"/>
        <v>17613928.3299999</v>
      </c>
      <c r="AB467" s="10">
        <f>C467/(1+0.13)/VLOOKUP(A467,[1]选股结果!$A$2:$AX$3002,3,FALSE)</f>
        <v>0.965070236366688</v>
      </c>
      <c r="AC467" s="10">
        <f>(P467/(1+0.1)+W467)/(VLOOKUP(A467,[1]选股结果!$A$2:$AY$3002,51,FALSE))</f>
        <v>0.852092852396079</v>
      </c>
      <c r="AD467" s="13"/>
      <c r="AE467" s="10">
        <f>AA467/VLOOKUP(A467,[1]选股结果!$A$2:$AX$3002,35,FALSE)</f>
        <v>0.624113715189148</v>
      </c>
      <c r="AF467" s="9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P467/(1+0.13)+W467)</f>
        <v>94474233.8910618</v>
      </c>
      <c r="AG467" s="9">
        <f t="shared" si="37"/>
        <v>-76860305.5610619</v>
      </c>
      <c r="AH467" s="16">
        <f>AA467-VLOOKUP(A467,[2]选股结果!$A$2:$G$4900,7,FALSE)</f>
        <v>16339160.8899999</v>
      </c>
    </row>
    <row r="468" spans="1:34">
      <c r="A468" s="5" t="s">
        <v>966</v>
      </c>
      <c r="B468" s="5" t="s">
        <v>967</v>
      </c>
      <c r="C468" s="6">
        <v>484945970.69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34085928.34</v>
      </c>
      <c r="O468" s="6">
        <v>44297220.65</v>
      </c>
      <c r="P468" s="6">
        <v>276537628.26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84070276.68</v>
      </c>
      <c r="X468" s="6">
        <v>46309161.78</v>
      </c>
      <c r="Y468" s="9">
        <f t="shared" si="34"/>
        <v>529243191.34</v>
      </c>
      <c r="Z468" s="9">
        <f t="shared" si="35"/>
        <v>406917066.72</v>
      </c>
      <c r="AA468" s="9">
        <f t="shared" si="36"/>
        <v>122326124.62</v>
      </c>
      <c r="AB468" s="10">
        <f>C468/(1+0.13)/VLOOKUP(A468,[1]选股结果!$A$2:$AX$3002,3,FALSE)</f>
        <v>0.836696467373844</v>
      </c>
      <c r="AC468" s="10">
        <f>(P468/(1+0.1)+W468)/(VLOOKUP(A468,[1]选股结果!$A$2:$AY$3002,51,FALSE))</f>
        <v>0.84141899850202</v>
      </c>
      <c r="AD468" s="13"/>
      <c r="AE468" s="10">
        <f>AA468/VLOOKUP(A468,[1]选股结果!$A$2:$AX$3002,35,FALSE)</f>
        <v>1.22376957425961</v>
      </c>
      <c r="AF468" s="9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P468/(1+0.13)+W468)</f>
        <v>69899462.4781415</v>
      </c>
      <c r="AG468" s="9">
        <f t="shared" si="37"/>
        <v>52426662.1418585</v>
      </c>
      <c r="AH468" s="16">
        <f>AA468-VLOOKUP(A468,[2]选股结果!$A$2:$G$4900,7,FALSE)</f>
        <v>122354647.8</v>
      </c>
    </row>
    <row r="469" spans="1:34">
      <c r="A469" s="5" t="s">
        <v>968</v>
      </c>
      <c r="B469" s="5" t="s">
        <v>969</v>
      </c>
      <c r="C469" s="6">
        <v>6835202852.68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233965902.21</v>
      </c>
      <c r="O469" s="6">
        <v>2676229178.65</v>
      </c>
      <c r="P469" s="6">
        <v>5165116712.28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567258716.19</v>
      </c>
      <c r="X469" s="6">
        <v>2624890315.66</v>
      </c>
      <c r="Y469" s="9">
        <f t="shared" si="34"/>
        <v>9511432031.33</v>
      </c>
      <c r="Z469" s="9">
        <f t="shared" si="35"/>
        <v>8357265744.13</v>
      </c>
      <c r="AA469" s="9">
        <f t="shared" si="36"/>
        <v>1154166287.2</v>
      </c>
      <c r="AB469" s="10">
        <f>C469/(1+0.13)/VLOOKUP(A469,[1]选股结果!$A$2:$AX$3002,3,FALSE)</f>
        <v>0.959678135694935</v>
      </c>
      <c r="AC469" s="10">
        <f>(P469/(1+0.1)+W469)/(VLOOKUP(A469,[1]选股结果!$A$2:$AY$3002,51,FALSE))</f>
        <v>0.885304449477348</v>
      </c>
      <c r="AD469" s="13"/>
      <c r="AE469" s="10">
        <f>AA469/VLOOKUP(A469,[1]选股结果!$A$2:$AX$3002,35,FALSE)</f>
        <v>3.4823400456826</v>
      </c>
      <c r="AF469" s="9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P469/(1+0.13)+W469)</f>
        <v>806485063.969469</v>
      </c>
      <c r="AG469" s="9">
        <f t="shared" si="37"/>
        <v>347681223.230531</v>
      </c>
      <c r="AH469" s="16">
        <f>AA469-VLOOKUP(A469,[2]选股结果!$A$2:$G$4900,7,FALSE)</f>
        <v>1154257715.65</v>
      </c>
    </row>
    <row r="470" spans="1:34">
      <c r="A470" s="5" t="s">
        <v>970</v>
      </c>
      <c r="B470" s="5" t="s">
        <v>971</v>
      </c>
      <c r="C470" s="6">
        <v>1085190566.28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53447179.22</v>
      </c>
      <c r="O470" s="6">
        <v>5848941.53</v>
      </c>
      <c r="P470" s="6">
        <v>837201155.78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120076376.53</v>
      </c>
      <c r="X470" s="6">
        <v>41542548.95</v>
      </c>
      <c r="Y470" s="9">
        <f t="shared" si="34"/>
        <v>1091039507.81</v>
      </c>
      <c r="Z470" s="9">
        <f t="shared" si="35"/>
        <v>998820081.26</v>
      </c>
      <c r="AA470" s="9">
        <f t="shared" si="36"/>
        <v>92219426.55</v>
      </c>
      <c r="AB470" s="10">
        <f>C470/(1+0.13)/VLOOKUP(A470,[1]选股结果!$A$2:$AX$3002,3,FALSE)</f>
        <v>1.08125067037837</v>
      </c>
      <c r="AC470" s="10">
        <f>(P470/(1+0.1)+W470)/(VLOOKUP(A470,[1]选股结果!$A$2:$AY$3002,51,FALSE))</f>
        <v>1.0833088989243</v>
      </c>
      <c r="AD470" s="13"/>
      <c r="AE470" s="10">
        <f>AA470/VLOOKUP(A470,[1]选股结果!$A$2:$AX$3002,35,FALSE)</f>
        <v>1.66593783420342</v>
      </c>
      <c r="AF470" s="9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P470/(1+0.13)+W470)</f>
        <v>-47557852.2763716</v>
      </c>
      <c r="AG470" s="9">
        <f t="shared" si="37"/>
        <v>139777278.826372</v>
      </c>
      <c r="AH470" s="16">
        <f>AA470-VLOOKUP(A470,[2]选股结果!$A$2:$G$4900,7,FALSE)</f>
        <v>92219426.55</v>
      </c>
    </row>
    <row r="471" spans="1:34">
      <c r="A471" s="5" t="s">
        <v>972</v>
      </c>
      <c r="B471" s="5" t="s">
        <v>973</v>
      </c>
      <c r="C471" s="6">
        <v>834323211.87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38547025.87</v>
      </c>
      <c r="O471" s="6">
        <v>13920178.14</v>
      </c>
      <c r="P471" s="6">
        <v>483874137.68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270047818.17</v>
      </c>
      <c r="X471" s="6">
        <v>37816822.87</v>
      </c>
      <c r="Y471" s="9">
        <f t="shared" si="34"/>
        <v>848243390.01</v>
      </c>
      <c r="Z471" s="9">
        <f t="shared" si="35"/>
        <v>791738778.72</v>
      </c>
      <c r="AA471" s="9">
        <f t="shared" si="36"/>
        <v>56504611.29</v>
      </c>
      <c r="AB471" s="10">
        <f>C471/(1+0.13)/VLOOKUP(A471,[1]选股结果!$A$2:$AX$3002,3,FALSE)</f>
        <v>0.921044197764731</v>
      </c>
      <c r="AC471" s="10">
        <f>(P471/(1+0.1)+W471)/(VLOOKUP(A471,[1]选股结果!$A$2:$AY$3002,51,FALSE))</f>
        <v>1.01150114624896</v>
      </c>
      <c r="AD471" s="13"/>
      <c r="AE471" s="10">
        <f>AA471/VLOOKUP(A471,[1]选股结果!$A$2:$AX$3002,35,FALSE)</f>
        <v>0.645944338494561</v>
      </c>
      <c r="AF471" s="9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P471/(1+0.13)+W471)</f>
        <v>3606170.03327441</v>
      </c>
      <c r="AG471" s="9">
        <f t="shared" si="37"/>
        <v>52898441.2567256</v>
      </c>
      <c r="AH471" s="16">
        <f>AA471-VLOOKUP(A471,[2]选股结果!$A$2:$G$4900,7,FALSE)</f>
        <v>56864039.79</v>
      </c>
    </row>
    <row r="472" spans="1:34">
      <c r="A472" s="5" t="s">
        <v>974</v>
      </c>
      <c r="B472" s="5" t="s">
        <v>975</v>
      </c>
      <c r="C472" s="6">
        <v>918909562.26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95060566.72</v>
      </c>
      <c r="O472" s="6">
        <v>10768118.24</v>
      </c>
      <c r="P472" s="6">
        <v>555740366.9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58739247.11</v>
      </c>
      <c r="X472" s="6">
        <v>69949181.1</v>
      </c>
      <c r="Y472" s="9">
        <f t="shared" si="34"/>
        <v>929677680.5</v>
      </c>
      <c r="Z472" s="9">
        <f t="shared" si="35"/>
        <v>684428795.11</v>
      </c>
      <c r="AA472" s="9">
        <f t="shared" si="36"/>
        <v>245248885.39</v>
      </c>
      <c r="AB472" s="10">
        <f>C472/(1+0.13)/VLOOKUP(A472,[1]选股结果!$A$2:$AX$3002,3,FALSE)</f>
        <v>0.608854357596548</v>
      </c>
      <c r="AC472" s="10">
        <f>(P472/(1+0.1)+W472)/(VLOOKUP(A472,[1]选股结果!$A$2:$AY$3002,51,FALSE))</f>
        <v>0.575283837901347</v>
      </c>
      <c r="AD472" s="13"/>
      <c r="AE472" s="10">
        <f>AA472/VLOOKUP(A472,[1]选股结果!$A$2:$AX$3002,35,FALSE)</f>
        <v>0.804549346296196</v>
      </c>
      <c r="AF472" s="9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P472/(1+0.13)+W472)</f>
        <v>429767314.495221</v>
      </c>
      <c r="AG472" s="9">
        <f t="shared" si="37"/>
        <v>-184518429.105221</v>
      </c>
      <c r="AH472" s="16">
        <f>AA472-VLOOKUP(A472,[2]选股结果!$A$2:$G$4900,7,FALSE)</f>
        <v>245248885.39</v>
      </c>
    </row>
    <row r="473" spans="1:34">
      <c r="A473" s="5" t="s">
        <v>976</v>
      </c>
      <c r="B473" s="5" t="s">
        <v>977</v>
      </c>
      <c r="C473" s="6">
        <v>1838777526.17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58819932.2</v>
      </c>
      <c r="O473" s="6">
        <v>25875685.48</v>
      </c>
      <c r="P473" s="6">
        <v>1531396240.9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79046768.13</v>
      </c>
      <c r="X473" s="6">
        <v>119907215.45</v>
      </c>
      <c r="Y473" s="9">
        <f t="shared" si="34"/>
        <v>1864653211.65</v>
      </c>
      <c r="Z473" s="9">
        <f t="shared" si="35"/>
        <v>1730350224.48</v>
      </c>
      <c r="AA473" s="9">
        <f t="shared" si="36"/>
        <v>134302987.17</v>
      </c>
      <c r="AB473" s="10">
        <f>C473/(1+0.13)/VLOOKUP(A473,[1]选股结果!$A$2:$AX$3002,3,FALSE)</f>
        <v>0.82831474065885</v>
      </c>
      <c r="AC473" s="10">
        <f>(P473/(1+0.1)+W473)/(VLOOKUP(A473,[1]选股结果!$A$2:$AY$3002,51,FALSE))</f>
        <v>0.805248964590031</v>
      </c>
      <c r="AD473" s="13"/>
      <c r="AE473" s="10">
        <f>AA473/VLOOKUP(A473,[1]选股结果!$A$2:$AX$3002,35,FALSE)</f>
        <v>1.11758474743651</v>
      </c>
      <c r="AF473" s="9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P473/(1+0.13)+W473)</f>
        <v>392779170.159115</v>
      </c>
      <c r="AG473" s="9">
        <f t="shared" si="37"/>
        <v>-258476182.989115</v>
      </c>
      <c r="AH473" s="16">
        <f>AA473-VLOOKUP(A473,[2]选股结果!$A$2:$G$4900,7,FALSE)</f>
        <v>134377537.58</v>
      </c>
    </row>
    <row r="474" spans="1:34">
      <c r="A474" s="5" t="s">
        <v>978</v>
      </c>
      <c r="B474" s="5" t="s">
        <v>979</v>
      </c>
      <c r="C474" s="6">
        <v>337333887.31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38306835.29</v>
      </c>
      <c r="O474" s="6">
        <v>7504195.52</v>
      </c>
      <c r="P474" s="6">
        <v>202537262.99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47981178.34</v>
      </c>
      <c r="X474" s="6">
        <v>18180470.34</v>
      </c>
      <c r="Y474" s="9">
        <f t="shared" si="34"/>
        <v>344838082.83</v>
      </c>
      <c r="Z474" s="9">
        <f t="shared" si="35"/>
        <v>268698911.67</v>
      </c>
      <c r="AA474" s="9">
        <f t="shared" si="36"/>
        <v>76139171.16</v>
      </c>
      <c r="AB474" s="10">
        <f>C474/(1+0.13)/VLOOKUP(A474,[1]选股结果!$A$2:$AX$3002,3,FALSE)</f>
        <v>0.957336873487575</v>
      </c>
      <c r="AC474" s="10">
        <f>(P474/(1+0.1)+W474)/(VLOOKUP(A474,[1]选股结果!$A$2:$AY$3002,51,FALSE))</f>
        <v>0.92726884209757</v>
      </c>
      <c r="AD474" s="13"/>
      <c r="AE474" s="10">
        <f>AA474/VLOOKUP(A474,[1]选股结果!$A$2:$AX$3002,35,FALSE)</f>
        <v>1.45852550430966</v>
      </c>
      <c r="AF474" s="9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P474/(1+0.13)+W474)</f>
        <v>23093706.639646</v>
      </c>
      <c r="AG474" s="9">
        <f t="shared" si="37"/>
        <v>53045464.520354</v>
      </c>
      <c r="AH474" s="16">
        <f>AA474-VLOOKUP(A474,[2]选股结果!$A$2:$G$4900,7,FALSE)</f>
        <v>76139171.16</v>
      </c>
    </row>
    <row r="475" spans="1:34">
      <c r="A475" s="5" t="s">
        <v>980</v>
      </c>
      <c r="B475" s="5" t="s">
        <v>981</v>
      </c>
      <c r="C475" s="6">
        <v>663675069.96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31282195.96</v>
      </c>
      <c r="O475" s="6">
        <v>8986738.89</v>
      </c>
      <c r="P475" s="6">
        <v>404879750.49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168086674.19</v>
      </c>
      <c r="X475" s="6">
        <v>12056140.57</v>
      </c>
      <c r="Y475" s="9">
        <f t="shared" si="34"/>
        <v>672661808.85</v>
      </c>
      <c r="Z475" s="9">
        <f t="shared" si="35"/>
        <v>585022565.25</v>
      </c>
      <c r="AA475" s="9">
        <f t="shared" si="36"/>
        <v>87639243.5999999</v>
      </c>
      <c r="AB475" s="10">
        <f>C475/(1+0.13)/VLOOKUP(A475,[1]选股结果!$A$2:$AX$3002,3,FALSE)</f>
        <v>0.898196468032249</v>
      </c>
      <c r="AC475" s="10">
        <f>(P475/(1+0.1)+W475)/(VLOOKUP(A475,[1]选股结果!$A$2:$AY$3002,51,FALSE))</f>
        <v>0.94870678833035</v>
      </c>
      <c r="AD475" s="13"/>
      <c r="AE475" s="10">
        <f>AA475/VLOOKUP(A475,[1]选股结果!$A$2:$AX$3002,35,FALSE)</f>
        <v>1.17917538465155</v>
      </c>
      <c r="AF475" s="9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P475/(1+0.13)+W475)</f>
        <v>38760061.4995575</v>
      </c>
      <c r="AG475" s="9">
        <f t="shared" si="37"/>
        <v>48879182.1004424</v>
      </c>
      <c r="AH475" s="16">
        <f>AA475-VLOOKUP(A475,[2]选股结果!$A$2:$G$4900,7,FALSE)</f>
        <v>73833138.4499999</v>
      </c>
    </row>
    <row r="476" spans="1:34">
      <c r="A476" s="5" t="s">
        <v>982</v>
      </c>
      <c r="B476" s="5" t="s">
        <v>983</v>
      </c>
      <c r="C476" s="6">
        <v>343065481.2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27690546.52</v>
      </c>
      <c r="O476" s="6">
        <v>45613903.63</v>
      </c>
      <c r="P476" s="6">
        <v>493355419.08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37127289.87</v>
      </c>
      <c r="X476" s="6">
        <v>50552814.42</v>
      </c>
      <c r="Y476" s="9">
        <f t="shared" si="34"/>
        <v>388679384.83</v>
      </c>
      <c r="Z476" s="9">
        <f t="shared" si="35"/>
        <v>581035523.37</v>
      </c>
      <c r="AA476" s="9">
        <f t="shared" si="36"/>
        <v>-192356138.54</v>
      </c>
      <c r="AB476" s="10">
        <f>C476/(1+0.13)/VLOOKUP(A476,[1]选股结果!$A$2:$AX$3002,3,FALSE)</f>
        <v>0.63322141307781</v>
      </c>
      <c r="AC476" s="10">
        <f>(P476/(1+0.1)+W476)/(VLOOKUP(A476,[1]选股结果!$A$2:$AY$3002,51,FALSE))</f>
        <v>1.1962328758403</v>
      </c>
      <c r="AD476" s="13"/>
      <c r="AE476" s="10">
        <f>AA476/VLOOKUP(A476,[1]选股结果!$A$2:$AX$3002,35,FALSE)</f>
        <v>-3.13232543241907</v>
      </c>
      <c r="AF476" s="9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P476/(1+0.13)+W476)</f>
        <v>-67757049.2</v>
      </c>
      <c r="AG476" s="9">
        <f t="shared" si="37"/>
        <v>-124599089.34</v>
      </c>
      <c r="AH476" s="16">
        <f>AA476-VLOOKUP(A476,[2]选股结果!$A$2:$G$4900,7,FALSE)</f>
        <v>-198256528.34</v>
      </c>
    </row>
    <row r="477" spans="1:34">
      <c r="A477" s="5" t="s">
        <v>984</v>
      </c>
      <c r="B477" s="5" t="s">
        <v>985</v>
      </c>
      <c r="C477" s="6">
        <v>485677398.66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30341627.78</v>
      </c>
      <c r="O477" s="6">
        <v>48050758.46</v>
      </c>
      <c r="P477" s="6">
        <v>353962469.44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38038291.58</v>
      </c>
      <c r="X477" s="6">
        <v>63832203.1</v>
      </c>
      <c r="Y477" s="9">
        <f t="shared" si="34"/>
        <v>533728157.12</v>
      </c>
      <c r="Z477" s="9">
        <f t="shared" si="35"/>
        <v>455832964.12</v>
      </c>
      <c r="AA477" s="9">
        <f t="shared" si="36"/>
        <v>77895193</v>
      </c>
      <c r="AB477" s="10">
        <f>C477/(1+0.13)/VLOOKUP(A477,[1]选股结果!$A$2:$AX$3002,3,FALSE)</f>
        <v>1.0455790152366</v>
      </c>
      <c r="AC477" s="10">
        <f>(P477/(1+0.1)+W477)/(VLOOKUP(A477,[1]选股结果!$A$2:$AY$3002,51,FALSE))</f>
        <v>0.971211846415071</v>
      </c>
      <c r="AD477" s="13"/>
      <c r="AE477" s="10">
        <f>AA477/VLOOKUP(A477,[1]选股结果!$A$2:$AX$3002,35,FALSE)</f>
        <v>1.67428302493445</v>
      </c>
      <c r="AF477" s="9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P477/(1+0.13)+W477)</f>
        <v>19208605.7717699</v>
      </c>
      <c r="AG477" s="9">
        <f t="shared" si="37"/>
        <v>58686587.2282301</v>
      </c>
      <c r="AH477" s="16">
        <f>AA477-VLOOKUP(A477,[2]选股结果!$A$2:$G$4900,7,FALSE)</f>
        <v>77934352.38</v>
      </c>
    </row>
    <row r="478" spans="1:34">
      <c r="A478" s="5" t="s">
        <v>986</v>
      </c>
      <c r="B478" s="5" t="s">
        <v>987</v>
      </c>
      <c r="C478" s="6">
        <v>22430953736.66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3163920631.06</v>
      </c>
      <c r="O478" s="6">
        <v>10749923860.65</v>
      </c>
      <c r="P478" s="6">
        <v>10126939443.03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1584534163.31</v>
      </c>
      <c r="X478" s="6">
        <v>9517882542.81</v>
      </c>
      <c r="Y478" s="9">
        <f t="shared" si="34"/>
        <v>33180877597.31</v>
      </c>
      <c r="Z478" s="9">
        <f t="shared" si="35"/>
        <v>21229356149.15</v>
      </c>
      <c r="AA478" s="9">
        <f t="shared" si="36"/>
        <v>11951521448.16</v>
      </c>
      <c r="AB478" s="10">
        <f>C478/(1+0.13)/VLOOKUP(A478,[1]选股结果!$A$2:$AX$3002,3,FALSE)</f>
        <v>0.777519288656276</v>
      </c>
      <c r="AC478" s="10">
        <f>(P478/(1+0.1)+W478)/(VLOOKUP(A478,[1]选股结果!$A$2:$AY$3002,51,FALSE))</f>
        <v>0.648488002742555</v>
      </c>
      <c r="AD478" s="13"/>
      <c r="AE478" s="10">
        <f>AA478/VLOOKUP(A478,[1]选股结果!$A$2:$AX$3002,35,FALSE)</f>
        <v>2.35407330695148</v>
      </c>
      <c r="AF478" s="9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P478/(1+0.13)+W478)</f>
        <v>6093576197.81407</v>
      </c>
      <c r="AG478" s="9">
        <f t="shared" si="37"/>
        <v>5857945250.34593</v>
      </c>
      <c r="AH478" s="16">
        <f>AA478-VLOOKUP(A478,[2]选股结果!$A$2:$G$4900,7,FALSE)</f>
        <v>11954711032.41</v>
      </c>
    </row>
    <row r="479" spans="1:34">
      <c r="A479" s="5" t="s">
        <v>988</v>
      </c>
      <c r="B479" s="5" t="s">
        <v>989</v>
      </c>
      <c r="C479" s="6">
        <v>505255030.35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61581372.49</v>
      </c>
      <c r="O479" s="6">
        <v>17356496.2</v>
      </c>
      <c r="P479" s="6">
        <v>280193544.17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82624534.87</v>
      </c>
      <c r="X479" s="6">
        <v>66478057.3</v>
      </c>
      <c r="Y479" s="9">
        <f t="shared" si="34"/>
        <v>522611526.55</v>
      </c>
      <c r="Z479" s="9">
        <f t="shared" si="35"/>
        <v>429296136.34</v>
      </c>
      <c r="AA479" s="9">
        <f t="shared" si="36"/>
        <v>93315390.21</v>
      </c>
      <c r="AB479" s="10">
        <f>C479/(1+0.13)/VLOOKUP(A479,[1]选股结果!$A$2:$AX$3002,3,FALSE)</f>
        <v>0.652434557494537</v>
      </c>
      <c r="AC479" s="10">
        <f>(P479/(1+0.1)+W479)/(VLOOKUP(A479,[1]选股结果!$A$2:$AY$3002,51,FALSE))</f>
        <v>0.561765646187213</v>
      </c>
      <c r="AD479" s="13"/>
      <c r="AE479" s="10">
        <f>AA479/VLOOKUP(A479,[1]选股结果!$A$2:$AX$3002,35,FALSE)</f>
        <v>1.27816134932276</v>
      </c>
      <c r="AF479" s="9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P479/(1+0.13)+W479)</f>
        <v>269926666.323982</v>
      </c>
      <c r="AG479" s="9">
        <f t="shared" si="37"/>
        <v>-176611276.113982</v>
      </c>
      <c r="AH479" s="16">
        <f>AA479-VLOOKUP(A479,[2]选股结果!$A$2:$G$4900,7,FALSE)</f>
        <v>93343745.17</v>
      </c>
    </row>
    <row r="480" spans="1:34">
      <c r="A480" s="5" t="s">
        <v>990</v>
      </c>
      <c r="B480" s="5" t="s">
        <v>991</v>
      </c>
      <c r="C480" s="6">
        <v>4370315868.55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26135941.3</v>
      </c>
      <c r="O480" s="6">
        <v>10777112.6</v>
      </c>
      <c r="P480" s="6">
        <v>3666185855.67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304322829.57</v>
      </c>
      <c r="X480" s="6">
        <v>219600668.33</v>
      </c>
      <c r="Y480" s="9">
        <f t="shared" si="34"/>
        <v>4381092981.15</v>
      </c>
      <c r="Z480" s="9">
        <f t="shared" si="35"/>
        <v>4190109353.57</v>
      </c>
      <c r="AA480" s="9">
        <f t="shared" si="36"/>
        <v>190983627.58</v>
      </c>
      <c r="AB480" s="10">
        <f>C480/(1+0.13)/VLOOKUP(A480,[1]选股结果!$A$2:$AX$3002,3,FALSE)</f>
        <v>0.737123504199097</v>
      </c>
      <c r="AC480" s="10">
        <f>(P480/(1+0.1)+W480)/(VLOOKUP(A480,[1]选股结果!$A$2:$AY$3002,51,FALSE))</f>
        <v>0.725171673886833</v>
      </c>
      <c r="AD480" s="13"/>
      <c r="AE480" s="10">
        <f>AA480/VLOOKUP(A480,[1]选股结果!$A$2:$AX$3002,35,FALSE)</f>
        <v>1.27293761395607</v>
      </c>
      <c r="AF480" s="9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P480/(1+0.13)+W480)</f>
        <v>1466931119.92513</v>
      </c>
      <c r="AG480" s="9">
        <f t="shared" si="37"/>
        <v>-1275947492.34513</v>
      </c>
      <c r="AH480" s="16">
        <f>AA480-VLOOKUP(A480,[2]选股结果!$A$2:$G$4900,7,FALSE)</f>
        <v>190722095.97</v>
      </c>
    </row>
    <row r="481" spans="1:34">
      <c r="A481" s="5" t="s">
        <v>992</v>
      </c>
      <c r="B481" s="5" t="s">
        <v>993</v>
      </c>
      <c r="C481" s="6">
        <v>621151330.05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29599191.81</v>
      </c>
      <c r="O481" s="6">
        <v>28110351.24</v>
      </c>
      <c r="P481" s="6">
        <v>547353192.24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58999915.47</v>
      </c>
      <c r="X481" s="6">
        <v>55502869</v>
      </c>
      <c r="Y481" s="9">
        <f t="shared" si="34"/>
        <v>649261681.29</v>
      </c>
      <c r="Z481" s="9">
        <f t="shared" si="35"/>
        <v>661855976.71</v>
      </c>
      <c r="AA481" s="9">
        <f t="shared" si="36"/>
        <v>-12594295.4200001</v>
      </c>
      <c r="AB481" s="10">
        <f>C481/(1+0.13)/VLOOKUP(A481,[1]选股结果!$A$2:$AX$3002,3,FALSE)</f>
        <v>0.807887976103845</v>
      </c>
      <c r="AC481" s="10">
        <f>(P481/(1+0.1)+W481)/(VLOOKUP(A481,[1]选股结果!$A$2:$AY$3002,51,FALSE))</f>
        <v>0.887102479775989</v>
      </c>
      <c r="AD481" s="13"/>
      <c r="AE481" s="10">
        <f>AA481/VLOOKUP(A481,[1]选股结果!$A$2:$AX$3002,35,FALSE)</f>
        <v>-0.289243376005855</v>
      </c>
      <c r="AF481" s="9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P481/(1+0.13)+W481)</f>
        <v>84045621.265398</v>
      </c>
      <c r="AG481" s="9">
        <f t="shared" si="37"/>
        <v>-96639916.6853981</v>
      </c>
      <c r="AH481" s="16">
        <f>AA481-VLOOKUP(A481,[2]选股结果!$A$2:$G$4900,7,FALSE)</f>
        <v>-12481058.4300001</v>
      </c>
    </row>
    <row r="482" spans="1:34">
      <c r="A482" s="5" t="s">
        <v>994</v>
      </c>
      <c r="B482" s="5" t="s">
        <v>995</v>
      </c>
      <c r="C482" s="6">
        <v>6119253614.25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162333619.47</v>
      </c>
      <c r="K482" s="6">
        <v>0</v>
      </c>
      <c r="L482" s="6">
        <v>0</v>
      </c>
      <c r="M482" s="6">
        <v>0</v>
      </c>
      <c r="N482" s="6">
        <v>81713154.23</v>
      </c>
      <c r="O482" s="6">
        <v>144104403.5</v>
      </c>
      <c r="P482" s="6">
        <v>5801890323.48</v>
      </c>
      <c r="Q482" s="6">
        <v>-280071928.69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591241748.83</v>
      </c>
      <c r="X482" s="6">
        <v>356933411.4</v>
      </c>
      <c r="Y482" s="9">
        <f t="shared" si="34"/>
        <v>6425691637.22</v>
      </c>
      <c r="Z482" s="9">
        <f t="shared" si="35"/>
        <v>6469993555.02</v>
      </c>
      <c r="AA482" s="9">
        <f t="shared" si="36"/>
        <v>-44301917.7999992</v>
      </c>
      <c r="AB482" s="10">
        <f>C482/(1+0.13)/VLOOKUP(A482,[1]选股结果!$A$2:$AX$3002,3,FALSE)</f>
        <v>0.786550886724479</v>
      </c>
      <c r="AC482" s="10">
        <f>(P482/(1+0.1)+W482)/(VLOOKUP(A482,[1]选股结果!$A$2:$AY$3002,51,FALSE))</f>
        <v>0.894849200085144</v>
      </c>
      <c r="AD482" s="13"/>
      <c r="AE482" s="10">
        <f>AA482/VLOOKUP(A482,[1]选股结果!$A$2:$AX$3002,35,FALSE)</f>
        <v>-0.196040367175161</v>
      </c>
      <c r="AF482" s="9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P482/(1+0.13)+W482)</f>
        <v>829287267.690973</v>
      </c>
      <c r="AG482" s="9">
        <f t="shared" si="37"/>
        <v>-873589185.490973</v>
      </c>
      <c r="AH482" s="16">
        <f>AA482-VLOOKUP(A482,[2]选股结果!$A$2:$G$4900,7,FALSE)</f>
        <v>-44525353.4699992</v>
      </c>
    </row>
    <row r="483" spans="1:34">
      <c r="A483" s="5" t="s">
        <v>996</v>
      </c>
      <c r="B483" s="5" t="s">
        <v>997</v>
      </c>
      <c r="C483" s="6">
        <v>10888133177.65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1019507748.75</v>
      </c>
      <c r="O483" s="6">
        <v>806276880.4</v>
      </c>
      <c r="P483" s="6">
        <v>3059419442.45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2364304903.63</v>
      </c>
      <c r="X483" s="6">
        <v>589346905.48</v>
      </c>
      <c r="Y483" s="9">
        <f t="shared" si="34"/>
        <v>11694410058.05</v>
      </c>
      <c r="Z483" s="9">
        <f t="shared" si="35"/>
        <v>6013071251.56</v>
      </c>
      <c r="AA483" s="9">
        <f t="shared" si="36"/>
        <v>5681338806.49</v>
      </c>
      <c r="AB483" s="10">
        <f>C483/(1+0.13)/VLOOKUP(A483,[1]选股结果!$A$2:$AX$3002,3,FALSE)</f>
        <v>0.846165119554021</v>
      </c>
      <c r="AC483" s="10">
        <f>(P483/(1+0.1)+W483)/(VLOOKUP(A483,[1]选股结果!$A$2:$AY$3002,51,FALSE))</f>
        <v>0.643269733850383</v>
      </c>
      <c r="AD483" s="13"/>
      <c r="AE483" s="10">
        <f>AA483/VLOOKUP(A483,[1]选股结果!$A$2:$AX$3002,35,FALSE)</f>
        <v>0.943490142216077</v>
      </c>
      <c r="AF483" s="9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P483/(1+0.13)+W483)</f>
        <v>2927369722.60345</v>
      </c>
      <c r="AG483" s="9">
        <f t="shared" si="37"/>
        <v>2753969083.88655</v>
      </c>
      <c r="AH483" s="16">
        <f>AA483-VLOOKUP(A483,[2]选股结果!$A$2:$G$4900,7,FALSE)</f>
        <v>5690691235.77</v>
      </c>
    </row>
    <row r="484" spans="1:34">
      <c r="A484" s="5" t="s">
        <v>998</v>
      </c>
      <c r="B484" s="5" t="s">
        <v>999</v>
      </c>
      <c r="C484" s="6">
        <v>9761904786.27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306834728.87</v>
      </c>
      <c r="O484" s="6">
        <v>227409219.25</v>
      </c>
      <c r="P484" s="6">
        <v>8003376530.54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518825957.18</v>
      </c>
      <c r="X484" s="6">
        <v>153310890.28</v>
      </c>
      <c r="Y484" s="9">
        <f t="shared" si="34"/>
        <v>9989314005.52</v>
      </c>
      <c r="Z484" s="9">
        <f t="shared" si="35"/>
        <v>8675513378</v>
      </c>
      <c r="AA484" s="9">
        <f t="shared" si="36"/>
        <v>1313800627.52</v>
      </c>
      <c r="AB484" s="10">
        <f>C484/(1+0.13)/VLOOKUP(A484,[1]选股结果!$A$2:$AX$3002,3,FALSE)</f>
        <v>1.02347912388613</v>
      </c>
      <c r="AC484" s="10">
        <f>(P484/(1+0.1)+W484)/(VLOOKUP(A484,[1]选股结果!$A$2:$AY$3002,51,FALSE))</f>
        <v>0.874613990035555</v>
      </c>
      <c r="AD484" s="13"/>
      <c r="AE484" s="10">
        <f>AA484/VLOOKUP(A484,[1]选股结果!$A$2:$AX$3002,35,FALSE)</f>
        <v>-1.35424261694186</v>
      </c>
      <c r="AF484" s="9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P484/(1+0.13)+W484)</f>
        <v>1310611889.79699</v>
      </c>
      <c r="AG484" s="9">
        <f t="shared" si="37"/>
        <v>3188737.72301054</v>
      </c>
      <c r="AH484" s="16">
        <f>AA484-VLOOKUP(A484,[2]选股结果!$A$2:$G$4900,7,FALSE)</f>
        <v>1313800627.52</v>
      </c>
    </row>
    <row r="485" spans="1:34">
      <c r="A485" s="5" t="s">
        <v>1000</v>
      </c>
      <c r="B485" s="5" t="s">
        <v>1001</v>
      </c>
      <c r="C485" s="6">
        <v>7488189514.8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417781091.63</v>
      </c>
      <c r="O485" s="6">
        <v>1151365729.75</v>
      </c>
      <c r="P485" s="6">
        <v>3801337002.71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2870755797.87</v>
      </c>
      <c r="X485" s="6">
        <v>1837088343.54</v>
      </c>
      <c r="Y485" s="9">
        <f t="shared" si="34"/>
        <v>8639555244.55</v>
      </c>
      <c r="Z485" s="9">
        <f t="shared" si="35"/>
        <v>8509181144.12</v>
      </c>
      <c r="AA485" s="9">
        <f t="shared" si="36"/>
        <v>130374100.429999</v>
      </c>
      <c r="AB485" s="10">
        <f>C485/(1+0.13)/VLOOKUP(A485,[1]选股结果!$A$2:$AX$3002,3,FALSE)</f>
        <v>0.872978118741772</v>
      </c>
      <c r="AC485" s="10">
        <f>(P485/(1+0.1)+W485)/(VLOOKUP(A485,[1]选股结果!$A$2:$AY$3002,51,FALSE))</f>
        <v>0.90708248329903</v>
      </c>
      <c r="AD485" s="13"/>
      <c r="AE485" s="10">
        <f>AA485/VLOOKUP(A485,[1]选股结果!$A$2:$AX$3002,35,FALSE)</f>
        <v>0.439484267920669</v>
      </c>
      <c r="AF485" s="9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P485/(1+0.13)+W485)</f>
        <v>739806248.423983</v>
      </c>
      <c r="AG485" s="9">
        <f t="shared" si="37"/>
        <v>-609432147.993984</v>
      </c>
      <c r="AH485" s="16">
        <f>AA485-VLOOKUP(A485,[2]选股结果!$A$2:$G$4900,7,FALSE)</f>
        <v>131128173.739999</v>
      </c>
    </row>
    <row r="486" spans="1:34">
      <c r="A486" s="5" t="s">
        <v>1002</v>
      </c>
      <c r="B486" s="5" t="s">
        <v>1003</v>
      </c>
      <c r="C486" s="6">
        <v>5783521090.61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642528463.4</v>
      </c>
      <c r="O486" s="6">
        <v>2101685832.36</v>
      </c>
      <c r="P486" s="6">
        <v>1458645159.65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930316565.14</v>
      </c>
      <c r="X486" s="6">
        <v>1466328744.73</v>
      </c>
      <c r="Y486" s="9">
        <f t="shared" si="34"/>
        <v>7885206922.97</v>
      </c>
      <c r="Z486" s="9">
        <f t="shared" si="35"/>
        <v>3855290469.52</v>
      </c>
      <c r="AA486" s="9">
        <f t="shared" si="36"/>
        <v>4029916453.45</v>
      </c>
      <c r="AB486" s="10">
        <f>C486/(1+0.13)/VLOOKUP(A486,[1]选股结果!$A$2:$AX$3002,3,FALSE)</f>
        <v>0.853800664661399</v>
      </c>
      <c r="AC486" s="10">
        <f>(P486/(1+0.1)+W486)/(VLOOKUP(A486,[1]选股结果!$A$2:$AY$3002,51,FALSE))</f>
        <v>0.609795189999651</v>
      </c>
      <c r="AD486" s="13"/>
      <c r="AE486" s="10">
        <f>AA486/VLOOKUP(A486,[1]选股结果!$A$2:$AX$3002,35,FALSE)</f>
        <v>0.901789699187862</v>
      </c>
      <c r="AF486" s="9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P486/(1+0.13)+W486)</f>
        <v>1479036281.10097</v>
      </c>
      <c r="AG486" s="9">
        <f t="shared" si="37"/>
        <v>2550880172.34903</v>
      </c>
      <c r="AH486" s="16">
        <f>AA486-VLOOKUP(A486,[2]选股结果!$A$2:$G$4900,7,FALSE)</f>
        <v>4028476219.33</v>
      </c>
    </row>
    <row r="487" spans="1:34">
      <c r="A487" s="5" t="s">
        <v>1004</v>
      </c>
      <c r="B487" s="5" t="s">
        <v>1005</v>
      </c>
      <c r="C487" s="6">
        <v>135355897642.88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24188775098.14</v>
      </c>
      <c r="O487" s="6">
        <v>11515337536.55</v>
      </c>
      <c r="P487" s="6">
        <v>97798917624.89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5924981460.96</v>
      </c>
      <c r="X487" s="6">
        <v>12487268144.36</v>
      </c>
      <c r="Y487" s="9">
        <f t="shared" si="34"/>
        <v>146871235179.43</v>
      </c>
      <c r="Z487" s="9">
        <f t="shared" si="35"/>
        <v>116211167230.21</v>
      </c>
      <c r="AA487" s="9">
        <f t="shared" si="36"/>
        <v>30660067949.22</v>
      </c>
      <c r="AB487" s="10">
        <f>C487/(1+0.13)/VLOOKUP(A487,[1]选股结果!$A$2:$AX$3002,3,FALSE)</f>
        <v>1.46511170609501</v>
      </c>
      <c r="AC487" s="10">
        <f>(P487/(1+0.1)+W487)/(VLOOKUP(A487,[1]选股结果!$A$2:$AY$3002,51,FALSE))</f>
        <v>1.3352601890807</v>
      </c>
      <c r="AD487" s="13"/>
      <c r="AE487" s="10">
        <f>AA487/VLOOKUP(A487,[1]选股结果!$A$2:$AX$3002,35,FALSE)</f>
        <v>3.56653445916868</v>
      </c>
      <c r="AF487" s="9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P487/(1+0.13)+W487)</f>
        <v>-21450516999.3421</v>
      </c>
      <c r="AG487" s="9">
        <f t="shared" si="37"/>
        <v>52110584948.5621</v>
      </c>
      <c r="AH487" s="16">
        <f>AA487-VLOOKUP(A487,[2]选股结果!$A$2:$G$4900,7,FALSE)</f>
        <v>30657123429.91</v>
      </c>
    </row>
    <row r="488" spans="1:34">
      <c r="A488" s="5" t="s">
        <v>1006</v>
      </c>
      <c r="B488" s="5" t="s">
        <v>1007</v>
      </c>
      <c r="C488" s="6">
        <v>10346764132.29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683137156.56</v>
      </c>
      <c r="O488" s="6">
        <v>262072642.42</v>
      </c>
      <c r="P488" s="6">
        <v>5554579782.28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1119035556.9</v>
      </c>
      <c r="X488" s="6">
        <v>84977263.27</v>
      </c>
      <c r="Y488" s="9">
        <f t="shared" si="34"/>
        <v>10608836774.71</v>
      </c>
      <c r="Z488" s="9">
        <f t="shared" si="35"/>
        <v>6758592602.45</v>
      </c>
      <c r="AA488" s="9">
        <f t="shared" si="36"/>
        <v>3850244172.26</v>
      </c>
      <c r="AB488" s="10">
        <f>C488/(1+0.13)/VLOOKUP(A488,[1]选股结果!$A$2:$AX$3002,3,FALSE)</f>
        <v>0.87068944570365</v>
      </c>
      <c r="AC488" s="10">
        <f>(P488/(1+0.1)+W488)/(VLOOKUP(A488,[1]选股结果!$A$2:$AY$3002,51,FALSE))</f>
        <v>0.937167832660196</v>
      </c>
      <c r="AD488" s="13"/>
      <c r="AE488" s="10">
        <f>AA488/VLOOKUP(A488,[1]选股结果!$A$2:$AX$3002,35,FALSE)</f>
        <v>1.17386647215107</v>
      </c>
      <c r="AF488" s="9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P488/(1+0.13)+W488)</f>
        <v>547636385.518673</v>
      </c>
      <c r="AG488" s="9">
        <f t="shared" si="37"/>
        <v>3302607786.74133</v>
      </c>
      <c r="AH488" s="16">
        <f>AA488-VLOOKUP(A488,[2]选股结果!$A$2:$G$4900,7,FALSE)</f>
        <v>3850526229.05</v>
      </c>
    </row>
    <row r="489" spans="1:34">
      <c r="A489" s="5" t="s">
        <v>1008</v>
      </c>
      <c r="B489" s="5" t="s">
        <v>1009</v>
      </c>
      <c r="C489" s="6">
        <v>3927263225.25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354230742.87</v>
      </c>
      <c r="O489" s="6">
        <v>775589372.7</v>
      </c>
      <c r="P489" s="6">
        <v>3562096343.78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277318878.19</v>
      </c>
      <c r="X489" s="6">
        <v>456809779.78</v>
      </c>
      <c r="Y489" s="9">
        <f t="shared" si="34"/>
        <v>4702852597.95</v>
      </c>
      <c r="Z489" s="9">
        <f t="shared" si="35"/>
        <v>4296225001.75</v>
      </c>
      <c r="AA489" s="9">
        <f t="shared" si="36"/>
        <v>406627596.2</v>
      </c>
      <c r="AB489" s="10">
        <f>C489/(1+0.13)/VLOOKUP(A489,[1]选股结果!$A$2:$AX$3002,3,FALSE)</f>
        <v>0.613718722302664</v>
      </c>
      <c r="AC489" s="10">
        <f>(P489/(1+0.1)+W489)/(VLOOKUP(A489,[1]选股结果!$A$2:$AY$3002,51,FALSE))</f>
        <v>0.924672620854469</v>
      </c>
      <c r="AD489" s="13"/>
      <c r="AE489" s="10">
        <f>AA489/VLOOKUP(A489,[1]选股结果!$A$2:$AX$3002,35,FALSE)</f>
        <v>0.304307381094917</v>
      </c>
      <c r="AF489" s="9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P489/(1+0.13)+W489)</f>
        <v>372365062.837168</v>
      </c>
      <c r="AG489" s="9">
        <f t="shared" si="37"/>
        <v>34262533.3628322</v>
      </c>
      <c r="AH489" s="16">
        <f>AA489-VLOOKUP(A489,[2]选股结果!$A$2:$G$4900,7,FALSE)</f>
        <v>406627596.2</v>
      </c>
    </row>
    <row r="490" spans="1:34">
      <c r="A490" s="5" t="s">
        <v>1010</v>
      </c>
      <c r="B490" s="5" t="s">
        <v>1011</v>
      </c>
      <c r="C490" s="6">
        <v>2310487322.76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240634344.4</v>
      </c>
      <c r="O490" s="6">
        <v>18287592.67</v>
      </c>
      <c r="P490" s="6">
        <v>1092541556.14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611354521.04</v>
      </c>
      <c r="X490" s="6">
        <v>111653793.36</v>
      </c>
      <c r="Y490" s="9">
        <f t="shared" si="34"/>
        <v>2328774915.43</v>
      </c>
      <c r="Z490" s="9">
        <f t="shared" si="35"/>
        <v>1815549870.54</v>
      </c>
      <c r="AA490" s="9">
        <f t="shared" si="36"/>
        <v>513225044.89</v>
      </c>
      <c r="AB490" s="10">
        <f>C490/(1+0.13)/VLOOKUP(A490,[1]选股结果!$A$2:$AX$3002,3,FALSE)</f>
        <v>0.862431292893607</v>
      </c>
      <c r="AC490" s="10">
        <f>(P490/(1+0.1)+W490)/(VLOOKUP(A490,[1]选股结果!$A$2:$AY$3002,51,FALSE))</f>
        <v>0.839693975231516</v>
      </c>
      <c r="AD490" s="13"/>
      <c r="AE490" s="10">
        <f>AA490/VLOOKUP(A490,[1]选股结果!$A$2:$AX$3002,35,FALSE)</f>
        <v>1.35121665207879</v>
      </c>
      <c r="AF490" s="9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P490/(1+0.13)+W490)</f>
        <v>332697998.272832</v>
      </c>
      <c r="AG490" s="9">
        <f t="shared" si="37"/>
        <v>180527046.617168</v>
      </c>
      <c r="AH490" s="16">
        <f>AA490-VLOOKUP(A490,[2]选股结果!$A$2:$G$4900,7,FALSE)</f>
        <v>513116292.99</v>
      </c>
    </row>
    <row r="491" spans="1:34">
      <c r="A491" s="5" t="s">
        <v>1012</v>
      </c>
      <c r="B491" s="5" t="s">
        <v>1013</v>
      </c>
      <c r="C491" s="6">
        <v>7426278912.02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687491628.3</v>
      </c>
      <c r="O491" s="6">
        <v>201505437.41</v>
      </c>
      <c r="P491" s="6">
        <v>3715513855.82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1170119657.66</v>
      </c>
      <c r="X491" s="6">
        <v>1589990231.26</v>
      </c>
      <c r="Y491" s="9">
        <f t="shared" si="34"/>
        <v>7627784349.43</v>
      </c>
      <c r="Z491" s="9">
        <f t="shared" si="35"/>
        <v>6475623744.74</v>
      </c>
      <c r="AA491" s="9">
        <f t="shared" si="36"/>
        <v>1152160604.69</v>
      </c>
      <c r="AB491" s="10">
        <f>C491/(1+0.13)/VLOOKUP(A491,[1]选股结果!$A$2:$AX$3002,3,FALSE)</f>
        <v>0.761579004665596</v>
      </c>
      <c r="AC491" s="10">
        <f>(P491/(1+0.1)+W491)/(VLOOKUP(A491,[1]选股结果!$A$2:$AY$3002,51,FALSE))</f>
        <v>0.591556613639992</v>
      </c>
      <c r="AD491" s="13"/>
      <c r="AE491" s="10">
        <f>AA491/VLOOKUP(A491,[1]选股结果!$A$2:$AX$3002,35,FALSE)</f>
        <v>1.86568047644159</v>
      </c>
      <c r="AF491" s="9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P491/(1+0.13)+W491)</f>
        <v>3229768125.34726</v>
      </c>
      <c r="AG491" s="9">
        <f t="shared" si="37"/>
        <v>-2077607520.65726</v>
      </c>
      <c r="AH491" s="16">
        <f>AA491-VLOOKUP(A491,[2]选股结果!$A$2:$G$4900,7,FALSE)</f>
        <v>1151230590.23</v>
      </c>
    </row>
    <row r="492" spans="1:34">
      <c r="A492" s="5" t="s">
        <v>1014</v>
      </c>
      <c r="B492" s="5" t="s">
        <v>1015</v>
      </c>
      <c r="C492" s="6">
        <v>762636088.84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95485893.03</v>
      </c>
      <c r="O492" s="6">
        <v>31495548.3</v>
      </c>
      <c r="P492" s="6">
        <v>375037181.2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146118049.37</v>
      </c>
      <c r="X492" s="6">
        <v>97623753</v>
      </c>
      <c r="Y492" s="9">
        <f t="shared" si="34"/>
        <v>794131637.14</v>
      </c>
      <c r="Z492" s="9">
        <f t="shared" si="35"/>
        <v>618778983.57</v>
      </c>
      <c r="AA492" s="9">
        <f t="shared" si="36"/>
        <v>175352653.57</v>
      </c>
      <c r="AB492" s="10">
        <f>C492/(1+0.13)/VLOOKUP(A492,[1]选股结果!$A$2:$AX$3002,3,FALSE)</f>
        <v>0.561184006715367</v>
      </c>
      <c r="AC492" s="10">
        <f>(P492/(1+0.1)+W492)/(VLOOKUP(A492,[1]选股结果!$A$2:$AY$3002,51,FALSE))</f>
        <v>0.432098625743167</v>
      </c>
      <c r="AD492" s="13"/>
      <c r="AE492" s="10">
        <f>AA492/VLOOKUP(A492,[1]选股结果!$A$2:$AX$3002,35,FALSE)</f>
        <v>2.64193531890445</v>
      </c>
      <c r="AF492" s="9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P492/(1+0.13)+W492)</f>
        <v>649189182.83354</v>
      </c>
      <c r="AG492" s="9">
        <f t="shared" si="37"/>
        <v>-473836529.26354</v>
      </c>
      <c r="AH492" s="16">
        <f>AA492-VLOOKUP(A492,[2]选股结果!$A$2:$G$4900,7,FALSE)</f>
        <v>175352653.57</v>
      </c>
    </row>
    <row r="493" spans="1:34">
      <c r="A493" s="5" t="s">
        <v>1016</v>
      </c>
      <c r="B493" s="5" t="s">
        <v>1017</v>
      </c>
      <c r="C493" s="6">
        <v>3252152166.71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403241952.78</v>
      </c>
      <c r="O493" s="6">
        <v>70772769.95</v>
      </c>
      <c r="P493" s="6">
        <v>909112794.76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322818145.33</v>
      </c>
      <c r="X493" s="6">
        <v>812829843.25</v>
      </c>
      <c r="Y493" s="9">
        <f t="shared" si="34"/>
        <v>3322924936.66</v>
      </c>
      <c r="Z493" s="9">
        <f t="shared" si="35"/>
        <v>2044760783.34</v>
      </c>
      <c r="AA493" s="9">
        <f t="shared" si="36"/>
        <v>1278164153.32</v>
      </c>
      <c r="AB493" s="10">
        <f>C493/(1+0.13)/VLOOKUP(A493,[1]选股结果!$A$2:$AX$3002,3,FALSE)</f>
        <v>0.856276967271645</v>
      </c>
      <c r="AC493" s="10">
        <f>(P493/(1+0.1)+W493)/(VLOOKUP(A493,[1]选股结果!$A$2:$AY$3002,51,FALSE))</f>
        <v>0.555397161150476</v>
      </c>
      <c r="AD493" s="13"/>
      <c r="AE493" s="10">
        <f>AA493/VLOOKUP(A493,[1]选股结果!$A$2:$AX$3002,35,FALSE)</f>
        <v>1.09151033124903</v>
      </c>
      <c r="AF493" s="9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P493/(1+0.13)+W493)</f>
        <v>941959016.307256</v>
      </c>
      <c r="AG493" s="9">
        <f t="shared" si="37"/>
        <v>336205137.012744</v>
      </c>
      <c r="AH493" s="16">
        <f>AA493-VLOOKUP(A493,[2]选股结果!$A$2:$G$4900,7,FALSE)</f>
        <v>1278641970.04</v>
      </c>
    </row>
    <row r="494" spans="1:34">
      <c r="A494" s="5" t="s">
        <v>1018</v>
      </c>
      <c r="B494" s="5" t="s">
        <v>1019</v>
      </c>
      <c r="C494" s="6">
        <v>9651022986.45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532601704.71</v>
      </c>
      <c r="O494" s="6">
        <v>492454462.63</v>
      </c>
      <c r="P494" s="6">
        <v>6038771361.84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2243209116.82</v>
      </c>
      <c r="X494" s="6">
        <v>1241381242.75</v>
      </c>
      <c r="Y494" s="9">
        <f t="shared" si="34"/>
        <v>10143477449.08</v>
      </c>
      <c r="Z494" s="9">
        <f t="shared" si="35"/>
        <v>9523361721.41</v>
      </c>
      <c r="AA494" s="9">
        <f t="shared" si="36"/>
        <v>620115727.67</v>
      </c>
      <c r="AB494" s="10">
        <f>C494/(1+0.13)/VLOOKUP(A494,[1]选股结果!$A$2:$AX$3002,3,FALSE)</f>
        <v>0.715900913374176</v>
      </c>
      <c r="AC494" s="10">
        <f>(P494/(1+0.1)+W494)/(VLOOKUP(A494,[1]选股结果!$A$2:$AY$3002,51,FALSE))</f>
        <v>0.743073098846976</v>
      </c>
      <c r="AD494" s="13"/>
      <c r="AE494" s="10">
        <f>AA494/VLOOKUP(A494,[1]选股结果!$A$2:$AX$3002,35,FALSE)</f>
        <v>0.480640373987386</v>
      </c>
      <c r="AF494" s="9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P494/(1+0.13)+W494)</f>
        <v>2819529467.95425</v>
      </c>
      <c r="AG494" s="9">
        <f t="shared" si="37"/>
        <v>-2199413740.28425</v>
      </c>
      <c r="AH494" s="16">
        <f>AA494-VLOOKUP(A494,[2]选股结果!$A$2:$G$4900,7,FALSE)</f>
        <v>620353228.64</v>
      </c>
    </row>
    <row r="495" spans="1:34">
      <c r="A495" s="5" t="s">
        <v>1020</v>
      </c>
      <c r="B495" s="5" t="s">
        <v>1021</v>
      </c>
      <c r="C495" s="6">
        <v>2646628842.2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144705982.23</v>
      </c>
      <c r="O495" s="6">
        <v>172741937.53</v>
      </c>
      <c r="P495" s="6">
        <v>2221092132.49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264844823.26</v>
      </c>
      <c r="X495" s="6">
        <v>202900289.41</v>
      </c>
      <c r="Y495" s="9">
        <f t="shared" si="34"/>
        <v>2819370779.73</v>
      </c>
      <c r="Z495" s="9">
        <f t="shared" si="35"/>
        <v>2688837245.16</v>
      </c>
      <c r="AA495" s="9">
        <f t="shared" si="36"/>
        <v>130533534.57</v>
      </c>
      <c r="AB495" s="10">
        <f>C495/(1+0.13)/VLOOKUP(A495,[1]选股结果!$A$2:$AX$3002,3,FALSE)</f>
        <v>0.786249944230973</v>
      </c>
      <c r="AC495" s="10">
        <f>(P495/(1+0.1)+W495)/(VLOOKUP(A495,[1]选股结果!$A$2:$AY$3002,51,FALSE))</f>
        <v>0.828459388933081</v>
      </c>
      <c r="AD495" s="13"/>
      <c r="AE495" s="10">
        <f>AA495/VLOOKUP(A495,[1]选股结果!$A$2:$AX$3002,35,FALSE)</f>
        <v>1.13887800160812</v>
      </c>
      <c r="AF495" s="9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P495/(1+0.13)+W495)</f>
        <v>526534958.649292</v>
      </c>
      <c r="AG495" s="9">
        <f t="shared" si="37"/>
        <v>-396001424.079292</v>
      </c>
      <c r="AH495" s="16">
        <f>AA495-VLOOKUP(A495,[2]选股结果!$A$2:$G$4900,7,FALSE)</f>
        <v>145215838.02</v>
      </c>
    </row>
    <row r="496" spans="1:34">
      <c r="A496" s="5" t="s">
        <v>1022</v>
      </c>
      <c r="B496" s="5" t="s">
        <v>1023</v>
      </c>
      <c r="C496" s="6">
        <v>26861523875.9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257514525.71</v>
      </c>
      <c r="K496" s="6">
        <v>0</v>
      </c>
      <c r="L496" s="6">
        <v>0</v>
      </c>
      <c r="M496" s="6">
        <v>0</v>
      </c>
      <c r="N496" s="6">
        <v>1775147875.07</v>
      </c>
      <c r="O496" s="6">
        <v>2411637787.97</v>
      </c>
      <c r="P496" s="6">
        <v>24503682810.13</v>
      </c>
      <c r="Q496" s="6">
        <v>201476762.47</v>
      </c>
      <c r="R496" s="6">
        <v>0</v>
      </c>
      <c r="S496" s="6">
        <v>0</v>
      </c>
      <c r="T496" s="6">
        <v>0</v>
      </c>
      <c r="U496" s="6">
        <v>68322350.18</v>
      </c>
      <c r="V496" s="6">
        <v>0</v>
      </c>
      <c r="W496" s="6">
        <v>1135333993.15</v>
      </c>
      <c r="X496" s="6">
        <v>1481521979.92</v>
      </c>
      <c r="Y496" s="9">
        <f t="shared" si="34"/>
        <v>29530676189.58</v>
      </c>
      <c r="Z496" s="9">
        <f t="shared" si="35"/>
        <v>27390337895.85</v>
      </c>
      <c r="AA496" s="9">
        <f t="shared" si="36"/>
        <v>2140338293.73</v>
      </c>
      <c r="AB496" s="10">
        <f>C496/(1+0.13)/VLOOKUP(A496,[1]选股结果!$A$2:$AX$3002,3,FALSE)</f>
        <v>0.940086784030129</v>
      </c>
      <c r="AC496" s="10">
        <f>(P496/(1+0.1)+W496)/(VLOOKUP(A496,[1]选股结果!$A$2:$AY$3002,51,FALSE))</f>
        <v>0.953394197638968</v>
      </c>
      <c r="AD496" s="13"/>
      <c r="AE496" s="10">
        <f>AA496/VLOOKUP(A496,[1]选股结果!$A$2:$AX$3002,35,FALSE)</f>
        <v>15.6882463144764</v>
      </c>
      <c r="AF496" s="9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P496/(1+0.13)+W496)</f>
        <v>1735845534.1076</v>
      </c>
      <c r="AG496" s="9">
        <f t="shared" si="37"/>
        <v>404492759.622395</v>
      </c>
      <c r="AH496" s="16">
        <f>AA496-VLOOKUP(A496,[2]选股结果!$A$2:$G$4900,7,FALSE)</f>
        <v>2132535860.63</v>
      </c>
    </row>
    <row r="497" spans="1:34">
      <c r="A497" s="5" t="s">
        <v>1024</v>
      </c>
      <c r="B497" s="5" t="s">
        <v>1025</v>
      </c>
      <c r="C497" s="6">
        <v>4413134927.16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263383857.72</v>
      </c>
      <c r="O497" s="6">
        <v>96067185.03</v>
      </c>
      <c r="P497" s="6">
        <v>2835580055.84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887726883.27</v>
      </c>
      <c r="X497" s="6">
        <v>302785907.55</v>
      </c>
      <c r="Y497" s="9">
        <f t="shared" si="34"/>
        <v>4509202112.19</v>
      </c>
      <c r="Z497" s="9">
        <f t="shared" si="35"/>
        <v>4026092846.66</v>
      </c>
      <c r="AA497" s="9">
        <f t="shared" si="36"/>
        <v>483109265.529999</v>
      </c>
      <c r="AB497" s="10">
        <f>C497/(1+0.13)/VLOOKUP(A497,[1]选股结果!$A$2:$AX$3002,3,FALSE)</f>
        <v>0.529592242237975</v>
      </c>
      <c r="AC497" s="10">
        <f>(P497/(1+0.1)+W497)/(VLOOKUP(A497,[1]选股结果!$A$2:$AY$3002,51,FALSE))</f>
        <v>0.503267551222383</v>
      </c>
      <c r="AD497" s="13"/>
      <c r="AE497" s="10">
        <f>AA497/VLOOKUP(A497,[1]选股结果!$A$2:$AX$3002,35,FALSE)</f>
        <v>1.60887395163473</v>
      </c>
      <c r="AF497" s="9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P497/(1+0.13)+W497)</f>
        <v>3488963042.98566</v>
      </c>
      <c r="AG497" s="9">
        <f t="shared" si="37"/>
        <v>-3005853777.45566</v>
      </c>
      <c r="AH497" s="16">
        <f>AA497-VLOOKUP(A497,[2]选股结果!$A$2:$G$4900,7,FALSE)</f>
        <v>480449886.129999</v>
      </c>
    </row>
    <row r="498" spans="1:34">
      <c r="A498" s="5" t="s">
        <v>1026</v>
      </c>
      <c r="B498" s="5" t="s">
        <v>1027</v>
      </c>
      <c r="C498" s="6">
        <v>1327118479.45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86023460.08</v>
      </c>
      <c r="O498" s="6">
        <v>127828988.77</v>
      </c>
      <c r="P498" s="6">
        <v>1010738445.44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139818168.15</v>
      </c>
      <c r="X498" s="6">
        <v>122980656.89</v>
      </c>
      <c r="Y498" s="9">
        <f t="shared" si="34"/>
        <v>1454947468.22</v>
      </c>
      <c r="Z498" s="9">
        <f t="shared" si="35"/>
        <v>1273537270.48</v>
      </c>
      <c r="AA498" s="9">
        <f t="shared" si="36"/>
        <v>181410197.74</v>
      </c>
      <c r="AB498" s="10">
        <f>C498/(1+0.13)/VLOOKUP(A498,[1]选股结果!$A$2:$AX$3002,3,FALSE)</f>
        <v>0.822565297329099</v>
      </c>
      <c r="AC498" s="10">
        <f>(P498/(1+0.1)+W498)/(VLOOKUP(A498,[1]选股结果!$A$2:$AY$3002,51,FALSE))</f>
        <v>0.81676175357682</v>
      </c>
      <c r="AD498" s="13"/>
      <c r="AE498" s="10">
        <f>AA498/VLOOKUP(A498,[1]选股结果!$A$2:$AX$3002,35,FALSE)</f>
        <v>1.90574002006248</v>
      </c>
      <c r="AF498" s="9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P498/(1+0.13)+W498)</f>
        <v>261904316.895664</v>
      </c>
      <c r="AG498" s="9">
        <f t="shared" si="37"/>
        <v>-80494119.1556637</v>
      </c>
      <c r="AH498" s="16">
        <f>AA498-VLOOKUP(A498,[2]选股结果!$A$2:$G$4900,7,FALSE)</f>
        <v>181465490</v>
      </c>
    </row>
    <row r="499" spans="1:34">
      <c r="A499" s="5" t="s">
        <v>1028</v>
      </c>
      <c r="B499" s="5" t="s">
        <v>1029</v>
      </c>
      <c r="C499" s="6">
        <v>14094348668.55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322693899.9</v>
      </c>
      <c r="O499" s="6">
        <v>596496643.73</v>
      </c>
      <c r="P499" s="6">
        <v>6011752425.7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2591753564.95</v>
      </c>
      <c r="X499" s="6">
        <v>962096840.96</v>
      </c>
      <c r="Y499" s="9">
        <f t="shared" si="34"/>
        <v>14690845312.28</v>
      </c>
      <c r="Z499" s="9">
        <f t="shared" si="35"/>
        <v>9565602831.61</v>
      </c>
      <c r="AA499" s="9">
        <f t="shared" si="36"/>
        <v>5125242480.67</v>
      </c>
      <c r="AB499" s="10">
        <f>C499/(1+0.13)/VLOOKUP(A499,[1]选股结果!$A$2:$AX$3002,3,FALSE)</f>
        <v>1.07919642598929</v>
      </c>
      <c r="AC499" s="10">
        <f>(P499/(1+0.1)+W499)/(VLOOKUP(A499,[1]选股结果!$A$2:$AY$3002,51,FALSE))</f>
        <v>0.764742731738861</v>
      </c>
      <c r="AD499" s="13"/>
      <c r="AE499" s="10">
        <f>AA499/VLOOKUP(A499,[1]选股结果!$A$2:$AX$3002,35,FALSE)</f>
        <v>6.11656793112595</v>
      </c>
      <c r="AF499" s="9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P499/(1+0.13)+W499)</f>
        <v>2623658610.06</v>
      </c>
      <c r="AG499" s="9">
        <f t="shared" si="37"/>
        <v>2501583870.61</v>
      </c>
      <c r="AH499" s="16">
        <f>AA499-VLOOKUP(A499,[2]选股结果!$A$2:$G$4900,7,FALSE)</f>
        <v>5125223227.5</v>
      </c>
    </row>
    <row r="500" spans="1:34">
      <c r="A500" s="5" t="s">
        <v>1030</v>
      </c>
      <c r="B500" s="5" t="s">
        <v>1031</v>
      </c>
      <c r="C500" s="6">
        <v>1939567230.71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115907200.52</v>
      </c>
      <c r="O500" s="6">
        <v>20259937.9</v>
      </c>
      <c r="P500" s="6">
        <v>1439320014.34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228619023.01</v>
      </c>
      <c r="X500" s="6">
        <v>41200009.69</v>
      </c>
      <c r="Y500" s="9">
        <f t="shared" si="34"/>
        <v>1959827168.61</v>
      </c>
      <c r="Z500" s="9">
        <f t="shared" si="35"/>
        <v>1709139047.04</v>
      </c>
      <c r="AA500" s="9">
        <f t="shared" si="36"/>
        <v>250688121.57</v>
      </c>
      <c r="AB500" s="10">
        <f>C500/(1+0.13)/VLOOKUP(A500,[1]选股结果!$A$2:$AX$3002,3,FALSE)</f>
        <v>0.804138562333374</v>
      </c>
      <c r="AC500" s="10">
        <f>(P500/(1+0.1)+W500)/(VLOOKUP(A500,[1]选股结果!$A$2:$AY$3002,51,FALSE))</f>
        <v>0.809485012952822</v>
      </c>
      <c r="AD500" s="13"/>
      <c r="AE500" s="10">
        <f>AA500/VLOOKUP(A500,[1]选股结果!$A$2:$AX$3002,35,FALSE)</f>
        <v>1.22910683468491</v>
      </c>
      <c r="AF500" s="9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P500/(1+0.13)+W500)</f>
        <v>396497867.325398</v>
      </c>
      <c r="AG500" s="9">
        <f t="shared" si="37"/>
        <v>-145809745.755398</v>
      </c>
      <c r="AH500" s="16">
        <f>AA500-VLOOKUP(A500,[2]选股结果!$A$2:$G$4900,7,FALSE)</f>
        <v>250838728.92</v>
      </c>
    </row>
    <row r="501" spans="1:34">
      <c r="A501" s="5" t="s">
        <v>1032</v>
      </c>
      <c r="B501" s="5" t="s">
        <v>1033</v>
      </c>
      <c r="C501" s="6">
        <v>8692470523.34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625559158.58</v>
      </c>
      <c r="O501" s="6">
        <v>279284862.8</v>
      </c>
      <c r="P501" s="6">
        <v>6044631520.35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553472311.72</v>
      </c>
      <c r="X501" s="6">
        <v>331868829.13</v>
      </c>
      <c r="Y501" s="9">
        <f t="shared" si="34"/>
        <v>8971755386.14</v>
      </c>
      <c r="Z501" s="9">
        <f t="shared" si="35"/>
        <v>6929972661.2</v>
      </c>
      <c r="AA501" s="9">
        <f t="shared" si="36"/>
        <v>2041782724.94</v>
      </c>
      <c r="AB501" s="10">
        <f>C501/(1+0.13)/VLOOKUP(A501,[1]选股结果!$A$2:$AX$3002,3,FALSE)</f>
        <v>0.900624247647338</v>
      </c>
      <c r="AC501" s="10">
        <f>(P501/(1+0.1)+W501)/(VLOOKUP(A501,[1]选股结果!$A$2:$AY$3002,51,FALSE))</f>
        <v>0.858357366524384</v>
      </c>
      <c r="AD501" s="13"/>
      <c r="AE501" s="10">
        <f>AA501/VLOOKUP(A501,[1]选股结果!$A$2:$AX$3002,35,FALSE)</f>
        <v>2.13057550307663</v>
      </c>
      <c r="AF501" s="9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P501/(1+0.13)+W501)</f>
        <v>1144002103.87195</v>
      </c>
      <c r="AG501" s="9">
        <f t="shared" si="37"/>
        <v>897780621.068055</v>
      </c>
      <c r="AH501" s="16">
        <f>AA501-VLOOKUP(A501,[2]选股结果!$A$2:$G$4900,7,FALSE)</f>
        <v>2133178083.34</v>
      </c>
    </row>
    <row r="502" spans="1:34">
      <c r="A502" s="5" t="s">
        <v>1034</v>
      </c>
      <c r="B502" s="5" t="s">
        <v>1035</v>
      </c>
      <c r="C502" s="6">
        <v>1151889592.5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671074207.87</v>
      </c>
      <c r="O502" s="6">
        <v>29395718.01</v>
      </c>
      <c r="P502" s="6">
        <v>504654430.26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83337558.93</v>
      </c>
      <c r="X502" s="6">
        <v>117778103.29</v>
      </c>
      <c r="Y502" s="9">
        <f t="shared" si="34"/>
        <v>1181285310.51</v>
      </c>
      <c r="Z502" s="9">
        <f t="shared" si="35"/>
        <v>705770092.48</v>
      </c>
      <c r="AA502" s="9">
        <f t="shared" si="36"/>
        <v>475515218.03</v>
      </c>
      <c r="AB502" s="10">
        <f>C502/(1+0.13)/VLOOKUP(A502,[1]选股结果!$A$2:$AX$3002,3,FALSE)</f>
        <v>0.898984582708434</v>
      </c>
      <c r="AC502" s="10">
        <f>(P502/(1+0.1)+W502)/(VLOOKUP(A502,[1]选股结果!$A$2:$AY$3002,51,FALSE))</f>
        <v>0.761571770865625</v>
      </c>
      <c r="AD502" s="13"/>
      <c r="AE502" s="10">
        <f>AA502/VLOOKUP(A502,[1]选股结果!$A$2:$AX$3002,35,FALSE)</f>
        <v>1.24181878291559</v>
      </c>
      <c r="AF502" s="9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P502/(1+0.13)+W502)</f>
        <v>181901745.391947</v>
      </c>
      <c r="AG502" s="9">
        <f t="shared" si="37"/>
        <v>293613472.638053</v>
      </c>
      <c r="AH502" s="16">
        <f>AA502-VLOOKUP(A502,[2]选股结果!$A$2:$G$4900,7,FALSE)</f>
        <v>475515218.03</v>
      </c>
    </row>
    <row r="503" spans="1:34">
      <c r="A503" s="5" t="s">
        <v>1036</v>
      </c>
      <c r="B503" s="5" t="s">
        <v>1037</v>
      </c>
      <c r="C503" s="6">
        <v>812136208.12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34820313.76</v>
      </c>
      <c r="O503" s="6">
        <v>62841012.96</v>
      </c>
      <c r="P503" s="6">
        <v>416325374.56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143235074.96</v>
      </c>
      <c r="X503" s="6">
        <v>147926925.44</v>
      </c>
      <c r="Y503" s="9">
        <f t="shared" si="34"/>
        <v>874977221.08</v>
      </c>
      <c r="Z503" s="9">
        <f t="shared" si="35"/>
        <v>707487374.96</v>
      </c>
      <c r="AA503" s="9">
        <f t="shared" si="36"/>
        <v>167489846.12</v>
      </c>
      <c r="AB503" s="10">
        <f>C503/(1+0.13)/VLOOKUP(A503,[1]选股结果!$A$2:$AX$3002,3,FALSE)</f>
        <v>0.968364519697398</v>
      </c>
      <c r="AC503" s="10">
        <f>(P503/(1+0.1)+W503)/(VLOOKUP(A503,[1]选股结果!$A$2:$AY$3002,51,FALSE))</f>
        <v>0.734211103205554</v>
      </c>
      <c r="AD503" s="13"/>
      <c r="AE503" s="10">
        <f>AA503/VLOOKUP(A503,[1]选股结果!$A$2:$AX$3002,35,FALSE)</f>
        <v>6.16211680277264</v>
      </c>
      <c r="AF503" s="9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P503/(1+0.13)+W503)</f>
        <v>198911252.91115</v>
      </c>
      <c r="AG503" s="9">
        <f t="shared" si="37"/>
        <v>-31421406.7911503</v>
      </c>
      <c r="AH503" s="16">
        <f>AA503-VLOOKUP(A503,[2]选股结果!$A$2:$G$4900,7,FALSE)</f>
        <v>166908812.41</v>
      </c>
    </row>
    <row r="504" spans="1:34">
      <c r="A504" s="5" t="s">
        <v>1038</v>
      </c>
      <c r="B504" s="5" t="s">
        <v>1039</v>
      </c>
      <c r="C504" s="6">
        <v>3426907810.59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185071074.76</v>
      </c>
      <c r="O504" s="6">
        <v>100888627.12</v>
      </c>
      <c r="P504" s="6">
        <v>1931156196.38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371146551.3</v>
      </c>
      <c r="X504" s="6">
        <v>765479832.34</v>
      </c>
      <c r="Y504" s="9">
        <f t="shared" si="34"/>
        <v>3527796437.71</v>
      </c>
      <c r="Z504" s="9">
        <f t="shared" si="35"/>
        <v>3067782580.02</v>
      </c>
      <c r="AA504" s="9">
        <f t="shared" si="36"/>
        <v>460013857.69</v>
      </c>
      <c r="AB504" s="10">
        <f>C504/(1+0.13)/VLOOKUP(A504,[1]选股结果!$A$2:$AX$3002,3,FALSE)</f>
        <v>0.892609880122655</v>
      </c>
      <c r="AC504" s="10">
        <f>(P504/(1+0.1)+W504)/(VLOOKUP(A504,[1]选股结果!$A$2:$AY$3002,51,FALSE))</f>
        <v>0.689250018483508</v>
      </c>
      <c r="AD504" s="13"/>
      <c r="AE504" s="10">
        <f>AA504/VLOOKUP(A504,[1]选股结果!$A$2:$AX$3002,35,FALSE)</f>
        <v>2.20977547573306</v>
      </c>
      <c r="AF504" s="9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P504/(1+0.13)+W504)</f>
        <v>1005455851.35292</v>
      </c>
      <c r="AG504" s="9">
        <f t="shared" si="37"/>
        <v>-545441993.66292</v>
      </c>
      <c r="AH504" s="16">
        <f>AA504-VLOOKUP(A504,[2]选股结果!$A$2:$G$4900,7,FALSE)</f>
        <v>458930965.75</v>
      </c>
    </row>
    <row r="505" spans="1:34">
      <c r="A505" s="5" t="s">
        <v>1040</v>
      </c>
      <c r="B505" s="5" t="s">
        <v>1041</v>
      </c>
      <c r="C505" s="6">
        <v>2331255056.47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263584405.42</v>
      </c>
      <c r="O505" s="6">
        <v>97864780.12</v>
      </c>
      <c r="P505" s="6">
        <v>893763986.86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374047711.18</v>
      </c>
      <c r="X505" s="6">
        <v>794658372.68</v>
      </c>
      <c r="Y505" s="9">
        <f t="shared" si="34"/>
        <v>2429119836.59</v>
      </c>
      <c r="Z505" s="9">
        <f t="shared" si="35"/>
        <v>2062470070.72</v>
      </c>
      <c r="AA505" s="9">
        <f t="shared" si="36"/>
        <v>366649765.87</v>
      </c>
      <c r="AB505" s="10">
        <f>C505/(1+0.13)/VLOOKUP(A505,[1]选股结果!$A$2:$AX$3002,3,FALSE)</f>
        <v>0.8358661347879</v>
      </c>
      <c r="AC505" s="10">
        <f>(P505/(1+0.1)+W505)/(VLOOKUP(A505,[1]选股结果!$A$2:$AY$3002,51,FALSE))</f>
        <v>0.573350249757037</v>
      </c>
      <c r="AD505" s="13"/>
      <c r="AE505" s="10">
        <f>AA505/VLOOKUP(A505,[1]选股结果!$A$2:$AX$3002,35,FALSE)</f>
        <v>0.933696562511758</v>
      </c>
      <c r="AF505" s="9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P505/(1+0.13)+W505)</f>
        <v>904531784.757965</v>
      </c>
      <c r="AG505" s="9">
        <f t="shared" si="37"/>
        <v>-537882018.887965</v>
      </c>
      <c r="AH505" s="16">
        <f>AA505-VLOOKUP(A505,[2]选股结果!$A$2:$G$4900,7,FALSE)</f>
        <v>365945922.25</v>
      </c>
    </row>
    <row r="506" spans="1:34">
      <c r="A506" s="5" t="s">
        <v>1042</v>
      </c>
      <c r="B506" s="5" t="s">
        <v>1043</v>
      </c>
      <c r="C506" s="6">
        <v>3683635010.4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436268470.45</v>
      </c>
      <c r="O506" s="6">
        <v>36244041.64</v>
      </c>
      <c r="P506" s="6">
        <v>1808194023.04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398565499.98</v>
      </c>
      <c r="X506" s="6">
        <v>340531254.37</v>
      </c>
      <c r="Y506" s="9">
        <f t="shared" ref="Y506:Y569" si="38">C506+D506+E506+F506+G506+H506+I506+J506+K506+L506+M506+O506</f>
        <v>3719879052.04</v>
      </c>
      <c r="Z506" s="9">
        <f t="shared" ref="Z506:Z569" si="39">P506+Q506+R506+S506+T506+U506+V506+W506+X506</f>
        <v>2547290777.39</v>
      </c>
      <c r="AA506" s="9">
        <f t="shared" si="36"/>
        <v>1172588274.65</v>
      </c>
      <c r="AB506" s="10">
        <f>C506/(1+0.13)/VLOOKUP(A506,[1]选股结果!$A$2:$AX$3002,3,FALSE)</f>
        <v>0.874470854579421</v>
      </c>
      <c r="AC506" s="10">
        <f>(P506/(1+0.1)+W506)/(VLOOKUP(A506,[1]选股结果!$A$2:$AY$3002,51,FALSE))</f>
        <v>0.874642487035424</v>
      </c>
      <c r="AD506" s="13"/>
      <c r="AE506" s="10">
        <f>AA506/VLOOKUP(A506,[1]选股结果!$A$2:$AX$3002,35,FALSE)</f>
        <v>1.04477769151163</v>
      </c>
      <c r="AF506" s="9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P506/(1+0.13)+W506)</f>
        <v>336363457.59469</v>
      </c>
      <c r="AG506" s="9">
        <f t="shared" si="37"/>
        <v>836224817.05531</v>
      </c>
      <c r="AH506" s="16">
        <f>AA506-VLOOKUP(A506,[2]选股结果!$A$2:$G$4900,7,FALSE)</f>
        <v>1173430981.92</v>
      </c>
    </row>
    <row r="507" spans="1:34">
      <c r="A507" s="5" t="s">
        <v>1044</v>
      </c>
      <c r="B507" s="5" t="s">
        <v>1045</v>
      </c>
      <c r="C507" s="6">
        <v>592321156.09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60555022.51</v>
      </c>
      <c r="O507" s="6">
        <v>84874246.96</v>
      </c>
      <c r="P507" s="6">
        <v>144781498.59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116103484.04</v>
      </c>
      <c r="X507" s="6">
        <v>106718348.13</v>
      </c>
      <c r="Y507" s="9">
        <f t="shared" si="38"/>
        <v>677195403.05</v>
      </c>
      <c r="Z507" s="9">
        <f t="shared" si="39"/>
        <v>367603330.76</v>
      </c>
      <c r="AA507" s="9">
        <f t="shared" si="36"/>
        <v>309592072.29</v>
      </c>
      <c r="AB507" s="10">
        <f>C507/(1+0.13)/VLOOKUP(A507,[1]选股结果!$A$2:$AX$3002,3,FALSE)</f>
        <v>0.87136302240248</v>
      </c>
      <c r="AC507" s="10">
        <f>(P507/(1+0.1)+W507)/(VLOOKUP(A507,[1]选股结果!$A$2:$AY$3002,51,FALSE))</f>
        <v>0.478645137161103</v>
      </c>
      <c r="AD507" s="13"/>
      <c r="AE507" s="10">
        <f>AA507/VLOOKUP(A507,[1]选股结果!$A$2:$AX$3002,35,FALSE)</f>
        <v>0.482594690838867</v>
      </c>
      <c r="AF507" s="9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P507/(1+0.13)+W507)</f>
        <v>273321792.10885</v>
      </c>
      <c r="AG507" s="9">
        <f t="shared" si="37"/>
        <v>36270280.1811504</v>
      </c>
      <c r="AH507" s="16">
        <f>AA507-VLOOKUP(A507,[2]选股结果!$A$2:$G$4900,7,FALSE)</f>
        <v>310216550.15</v>
      </c>
    </row>
    <row r="508" spans="1:34">
      <c r="A508" s="5" t="s">
        <v>1046</v>
      </c>
      <c r="B508" s="5" t="s">
        <v>1047</v>
      </c>
      <c r="C508" s="6">
        <v>155993638000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1511262000</v>
      </c>
      <c r="O508" s="6">
        <v>3289363000</v>
      </c>
      <c r="P508" s="6">
        <v>140373094000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7253276000</v>
      </c>
      <c r="X508" s="6">
        <v>14600978000</v>
      </c>
      <c r="Y508" s="9">
        <f t="shared" si="38"/>
        <v>159283001000</v>
      </c>
      <c r="Z508" s="9">
        <f t="shared" si="39"/>
        <v>162227348000</v>
      </c>
      <c r="AA508" s="9">
        <f t="shared" si="36"/>
        <v>-2944347000</v>
      </c>
      <c r="AB508" s="10">
        <f>C508/(1+0.13)/VLOOKUP(A508,[1]选股结果!$A$2:$AX$3002,3,FALSE)</f>
        <v>1.1944533505506</v>
      </c>
      <c r="AC508" s="10">
        <f>(P508/(1+0.1)+W508)/(VLOOKUP(A508,[1]选股结果!$A$2:$AY$3002,51,FALSE))</f>
        <v>1.07944641074052</v>
      </c>
      <c r="AD508" s="13"/>
      <c r="AE508" s="10">
        <f>AA508/VLOOKUP(A508,[1]选股结果!$A$2:$AX$3002,35,FALSE)</f>
        <v>0.347305748742581</v>
      </c>
      <c r="AF508" s="9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P508/(1+0.13)+W508)</f>
        <v>-6538044991.15045</v>
      </c>
      <c r="AG508" s="9">
        <f t="shared" si="37"/>
        <v>3593697991.15045</v>
      </c>
      <c r="AH508" s="16">
        <f>AA508-VLOOKUP(A508,[2]选股结果!$A$2:$G$4900,7,FALSE)</f>
        <v>-2859221000</v>
      </c>
    </row>
    <row r="509" spans="1:34">
      <c r="A509" s="5" t="s">
        <v>1048</v>
      </c>
      <c r="B509" s="5" t="s">
        <v>1049</v>
      </c>
      <c r="C509" s="6">
        <v>2969399659.52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187596302.62</v>
      </c>
      <c r="O509" s="6">
        <v>54037376.9</v>
      </c>
      <c r="P509" s="6">
        <v>2138276947.37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781758227.56</v>
      </c>
      <c r="X509" s="6">
        <v>178330577.58</v>
      </c>
      <c r="Y509" s="9">
        <f t="shared" si="38"/>
        <v>3023437036.42</v>
      </c>
      <c r="Z509" s="9">
        <f t="shared" si="39"/>
        <v>3098365752.51</v>
      </c>
      <c r="AA509" s="9">
        <f t="shared" si="36"/>
        <v>-74928716.0899997</v>
      </c>
      <c r="AB509" s="10">
        <f>C509/(1+0.13)/VLOOKUP(A509,[1]选股结果!$A$2:$AX$3002,3,FALSE)</f>
        <v>0.715521717235373</v>
      </c>
      <c r="AC509" s="10">
        <f>(P509/(1+0.1)+W509)/(VLOOKUP(A509,[1]选股结果!$A$2:$AY$3002,51,FALSE))</f>
        <v>0.875862979531711</v>
      </c>
      <c r="AD509" s="13"/>
      <c r="AE509" s="10">
        <f>AA509/VLOOKUP(A509,[1]选股结果!$A$2:$AX$3002,35,FALSE)</f>
        <v>-0.178411862435035</v>
      </c>
      <c r="AF509" s="9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P509/(1+0.13)+W509)</f>
        <v>437916497.05177</v>
      </c>
      <c r="AG509" s="9">
        <f t="shared" si="37"/>
        <v>-512845213.141769</v>
      </c>
      <c r="AH509" s="16">
        <f>AA509-VLOOKUP(A509,[2]选股结果!$A$2:$G$4900,7,FALSE)</f>
        <v>-74928716.0899997</v>
      </c>
    </row>
    <row r="510" spans="1:34">
      <c r="A510" s="5" t="s">
        <v>1050</v>
      </c>
      <c r="B510" s="5" t="s">
        <v>1051</v>
      </c>
      <c r="C510" s="6">
        <v>1886686037.36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108101468.29</v>
      </c>
      <c r="O510" s="6">
        <v>125594110.56</v>
      </c>
      <c r="P510" s="6">
        <v>1509962076.93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260942886.84</v>
      </c>
      <c r="X510" s="6">
        <v>73593297.59</v>
      </c>
      <c r="Y510" s="9">
        <f t="shared" si="38"/>
        <v>2012280147.92</v>
      </c>
      <c r="Z510" s="9">
        <f t="shared" si="39"/>
        <v>1844498261.36</v>
      </c>
      <c r="AA510" s="9">
        <f t="shared" si="36"/>
        <v>167781886.56</v>
      </c>
      <c r="AB510" s="10">
        <f>C510/(1+0.13)/VLOOKUP(A510,[1]选股结果!$A$2:$AX$3002,3,FALSE)</f>
        <v>0.70023898419059</v>
      </c>
      <c r="AC510" s="10">
        <f>(P510/(1+0.1)+W510)/(VLOOKUP(A510,[1]选股结果!$A$2:$AY$3002,51,FALSE))</f>
        <v>0.781663493307339</v>
      </c>
      <c r="AD510" s="13"/>
      <c r="AE510" s="10">
        <f>AA510/VLOOKUP(A510,[1]选股结果!$A$2:$AX$3002,35,FALSE)</f>
        <v>0.595023954346367</v>
      </c>
      <c r="AF510" s="9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P510/(1+0.13)+W510)</f>
        <v>492755013.61823</v>
      </c>
      <c r="AG510" s="9">
        <f t="shared" si="37"/>
        <v>-324973127.05823</v>
      </c>
      <c r="AH510" s="16">
        <f>AA510-VLOOKUP(A510,[2]选股结果!$A$2:$G$4900,7,FALSE)</f>
        <v>168836787.64</v>
      </c>
    </row>
    <row r="511" spans="1:34">
      <c r="A511" s="5" t="s">
        <v>1052</v>
      </c>
      <c r="B511" s="5" t="s">
        <v>1053</v>
      </c>
      <c r="C511" s="6">
        <v>11989693714.92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1689487173.49</v>
      </c>
      <c r="O511" s="6">
        <v>462675205.35</v>
      </c>
      <c r="P511" s="6">
        <v>667942111.92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969709667.6</v>
      </c>
      <c r="X511" s="6">
        <v>2546683289.23</v>
      </c>
      <c r="Y511" s="9">
        <f t="shared" si="38"/>
        <v>12452368920.27</v>
      </c>
      <c r="Z511" s="9">
        <f t="shared" si="39"/>
        <v>4184335068.75</v>
      </c>
      <c r="AA511" s="9">
        <f t="shared" si="36"/>
        <v>8268033851.52</v>
      </c>
      <c r="AB511" s="10">
        <f>C511/(1+0.13)/VLOOKUP(A511,[1]选股结果!$A$2:$AX$3002,3,FALSE)</f>
        <v>0.951760301920067</v>
      </c>
      <c r="AC511" s="10">
        <f>(P511/(1+0.1)+W511)/(VLOOKUP(A511,[1]选股结果!$A$2:$AY$3002,51,FALSE))</f>
        <v>0.255553133749703</v>
      </c>
      <c r="AD511" s="13"/>
      <c r="AE511" s="10">
        <f>AA511/VLOOKUP(A511,[1]选股结果!$A$2:$AX$3002,35,FALSE)</f>
        <v>2.03097023913321</v>
      </c>
      <c r="AF511" s="9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P511/(1+0.13)+W511)</f>
        <v>4609844344.9315</v>
      </c>
      <c r="AG511" s="9">
        <f t="shared" si="37"/>
        <v>3658189506.5885</v>
      </c>
      <c r="AH511" s="16">
        <f>AA511-VLOOKUP(A511,[2]选股结果!$A$2:$G$4900,7,FALSE)</f>
        <v>8272755769.22</v>
      </c>
    </row>
    <row r="512" spans="1:34">
      <c r="A512" s="5" t="s">
        <v>1054</v>
      </c>
      <c r="B512" s="5" t="s">
        <v>1055</v>
      </c>
      <c r="C512" s="6">
        <v>5282995551.58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349290516.5</v>
      </c>
      <c r="O512" s="6">
        <v>44670525.27</v>
      </c>
      <c r="P512" s="6">
        <v>4080229315.51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738560017.39</v>
      </c>
      <c r="X512" s="6">
        <v>674072200.62</v>
      </c>
      <c r="Y512" s="9">
        <f t="shared" si="38"/>
        <v>5327666076.85</v>
      </c>
      <c r="Z512" s="9">
        <f t="shared" si="39"/>
        <v>5492861533.52</v>
      </c>
      <c r="AA512" s="9">
        <f t="shared" si="36"/>
        <v>-165195456.67</v>
      </c>
      <c r="AB512" s="10">
        <f>C512/(1+0.13)/VLOOKUP(A512,[1]选股结果!$A$2:$AX$3002,3,FALSE)</f>
        <v>0.763654151992402</v>
      </c>
      <c r="AC512" s="10">
        <f>(P512/(1+0.1)+W512)/(VLOOKUP(A512,[1]选股结果!$A$2:$AY$3002,51,FALSE))</f>
        <v>0.882108308053647</v>
      </c>
      <c r="AD512" s="13"/>
      <c r="AE512" s="10">
        <f>AA512/VLOOKUP(A512,[1]选股结果!$A$2:$AX$3002,35,FALSE)</f>
        <v>-0.183084968378326</v>
      </c>
      <c r="AF512" s="9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P512/(1+0.13)+W512)</f>
        <v>692922877.523805</v>
      </c>
      <c r="AG512" s="9">
        <f t="shared" si="37"/>
        <v>-858118334.193805</v>
      </c>
      <c r="AH512" s="16">
        <f>AA512-VLOOKUP(A512,[2]选股结果!$A$2:$G$4900,7,FALSE)</f>
        <v>-166099296.52</v>
      </c>
    </row>
    <row r="513" spans="1:34">
      <c r="A513" s="5" t="s">
        <v>1056</v>
      </c>
      <c r="B513" s="5" t="s">
        <v>1057</v>
      </c>
      <c r="C513" s="6">
        <v>2561279729.87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149263715.26</v>
      </c>
      <c r="O513" s="6">
        <v>143404101.56</v>
      </c>
      <c r="P513" s="6">
        <v>1785416552.61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324344109.39</v>
      </c>
      <c r="X513" s="6">
        <v>337728507.19</v>
      </c>
      <c r="Y513" s="9">
        <f t="shared" si="38"/>
        <v>2704683831.43</v>
      </c>
      <c r="Z513" s="9">
        <f t="shared" si="39"/>
        <v>2447489169.19</v>
      </c>
      <c r="AA513" s="9">
        <f t="shared" si="36"/>
        <v>257194662.24</v>
      </c>
      <c r="AB513" s="10">
        <f>C513/(1+0.13)/VLOOKUP(A513,[1]选股结果!$A$2:$AX$3002,3,FALSE)</f>
        <v>0.950886395097517</v>
      </c>
      <c r="AC513" s="10">
        <f>(P513/(1+0.1)+W513)/(VLOOKUP(A513,[1]选股结果!$A$2:$AY$3002,51,FALSE))</f>
        <v>0.929096441608484</v>
      </c>
      <c r="AD513" s="13"/>
      <c r="AE513" s="10">
        <f>AA513/VLOOKUP(A513,[1]选股结果!$A$2:$AX$3002,35,FALSE)</f>
        <v>2.46701638089489</v>
      </c>
      <c r="AF513" s="9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P513/(1+0.13)+W513)</f>
        <v>191710045.362566</v>
      </c>
      <c r="AG513" s="9">
        <f t="shared" si="37"/>
        <v>65484616.8774335</v>
      </c>
      <c r="AH513" s="16">
        <f>AA513-VLOOKUP(A513,[2]选股结果!$A$2:$G$4900,7,FALSE)</f>
        <v>257014558.32</v>
      </c>
    </row>
    <row r="514" spans="1:34">
      <c r="A514" s="5" t="s">
        <v>1058</v>
      </c>
      <c r="B514" s="5" t="s">
        <v>1059</v>
      </c>
      <c r="C514" s="6">
        <v>4933555068.47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644462098.6</v>
      </c>
      <c r="O514" s="6">
        <v>718963964.09</v>
      </c>
      <c r="P514" s="6">
        <v>1661168722.25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524890903.13</v>
      </c>
      <c r="X514" s="6">
        <v>657449046.4</v>
      </c>
      <c r="Y514" s="9">
        <f t="shared" si="38"/>
        <v>5652519032.56</v>
      </c>
      <c r="Z514" s="9">
        <f t="shared" si="39"/>
        <v>2843508671.78</v>
      </c>
      <c r="AA514" s="9">
        <f t="shared" si="36"/>
        <v>2809010360.78</v>
      </c>
      <c r="AB514" s="10">
        <f>C514/(1+0.13)/VLOOKUP(A514,[1]选股结果!$A$2:$AX$3002,3,FALSE)</f>
        <v>0.774501536373788</v>
      </c>
      <c r="AC514" s="10">
        <f>(P514/(1+0.1)+W514)/(VLOOKUP(A514,[1]选股结果!$A$2:$AY$3002,51,FALSE))</f>
        <v>0.771034482590292</v>
      </c>
      <c r="AD514" s="13"/>
      <c r="AE514" s="10">
        <f>AA514/VLOOKUP(A514,[1]选股结果!$A$2:$AX$3002,35,FALSE)</f>
        <v>1.13363112709845</v>
      </c>
      <c r="AF514" s="9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P514/(1+0.13)+W514)</f>
        <v>644416989.829557</v>
      </c>
      <c r="AG514" s="9">
        <f t="shared" si="37"/>
        <v>2164593370.95044</v>
      </c>
      <c r="AH514" s="16">
        <f>AA514-VLOOKUP(A514,[2]选股结果!$A$2:$G$4900,7,FALSE)</f>
        <v>2808965386.88</v>
      </c>
    </row>
    <row r="515" spans="1:34">
      <c r="A515" s="5" t="s">
        <v>1060</v>
      </c>
      <c r="B515" s="5" t="s">
        <v>1061</v>
      </c>
      <c r="C515" s="6">
        <v>1471598411.65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81989068.64</v>
      </c>
      <c r="O515" s="6">
        <v>63064026.31</v>
      </c>
      <c r="P515" s="6">
        <v>961283849.3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171160098.74</v>
      </c>
      <c r="X515" s="6">
        <v>106415632.99</v>
      </c>
      <c r="Y515" s="9">
        <f t="shared" si="38"/>
        <v>1534662437.96</v>
      </c>
      <c r="Z515" s="9">
        <f t="shared" si="39"/>
        <v>1238859581.03</v>
      </c>
      <c r="AA515" s="9">
        <f t="shared" ref="AA515:AA578" si="40">Y515-Z515</f>
        <v>295802856.93</v>
      </c>
      <c r="AB515" s="10">
        <f>C515/(1+0.13)/VLOOKUP(A515,[1]选股结果!$A$2:$AX$3002,3,FALSE)</f>
        <v>0.794794742593997</v>
      </c>
      <c r="AC515" s="10">
        <f>(P515/(1+0.1)+W515)/(VLOOKUP(A515,[1]选股结果!$A$2:$AY$3002,51,FALSE))</f>
        <v>0.684579572063329</v>
      </c>
      <c r="AD515" s="13"/>
      <c r="AE515" s="10">
        <f>AA515/VLOOKUP(A515,[1]选股结果!$A$2:$AX$3002,35,FALSE)</f>
        <v>10.6667863709184</v>
      </c>
      <c r="AF515" s="9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P515/(1+0.13)+W515)</f>
        <v>504710196.223098</v>
      </c>
      <c r="AG515" s="9">
        <f t="shared" ref="AG515:AG578" si="41">AA515-AF515</f>
        <v>-208907339.293098</v>
      </c>
      <c r="AH515" s="16">
        <f>AA515-VLOOKUP(A515,[2]选股结果!$A$2:$G$4900,7,FALSE)</f>
        <v>295891665.74</v>
      </c>
    </row>
    <row r="516" spans="1:34">
      <c r="A516" s="5" t="s">
        <v>1062</v>
      </c>
      <c r="B516" s="5" t="s">
        <v>1063</v>
      </c>
      <c r="C516" s="6">
        <v>11860419107.94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899813207.32</v>
      </c>
      <c r="O516" s="6">
        <v>103132133.03</v>
      </c>
      <c r="P516" s="6">
        <v>7827203001.1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1374487866.57</v>
      </c>
      <c r="X516" s="6">
        <v>1798409698.05</v>
      </c>
      <c r="Y516" s="9">
        <f t="shared" si="38"/>
        <v>11963551240.97</v>
      </c>
      <c r="Z516" s="9">
        <f t="shared" si="39"/>
        <v>11000100565.72</v>
      </c>
      <c r="AA516" s="9">
        <f t="shared" si="40"/>
        <v>963450675.250002</v>
      </c>
      <c r="AB516" s="10">
        <f>C516/(1+0.13)/VLOOKUP(A516,[1]选股结果!$A$2:$AX$3002,3,FALSE)</f>
        <v>0.670021087072012</v>
      </c>
      <c r="AC516" s="10">
        <f>(P516/(1+0.1)+W516)/(VLOOKUP(A516,[1]选股结果!$A$2:$AY$3002,51,FALSE))</f>
        <v>0.599684576374535</v>
      </c>
      <c r="AD516" s="13"/>
      <c r="AE516" s="10">
        <f>AA516/VLOOKUP(A516,[1]选股结果!$A$2:$AX$3002,35,FALSE)</f>
        <v>0.802867887960383</v>
      </c>
      <c r="AF516" s="9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P516/(1+0.13)+W516)</f>
        <v>5856438175.78248</v>
      </c>
      <c r="AG516" s="9">
        <f t="shared" si="41"/>
        <v>-4892987500.53248</v>
      </c>
      <c r="AH516" s="16">
        <f>AA516-VLOOKUP(A516,[2]选股结果!$A$2:$G$4900,7,FALSE)</f>
        <v>962881986.570002</v>
      </c>
    </row>
    <row r="517" spans="1:34">
      <c r="A517" s="5" t="s">
        <v>1064</v>
      </c>
      <c r="B517" s="5" t="s">
        <v>1065</v>
      </c>
      <c r="C517" s="6">
        <v>344330724.84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65972515.13</v>
      </c>
      <c r="O517" s="6">
        <v>34800734.37</v>
      </c>
      <c r="P517" s="6">
        <v>65539150.17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138996240.7</v>
      </c>
      <c r="X517" s="6">
        <v>80067544.03</v>
      </c>
      <c r="Y517" s="9">
        <f t="shared" si="38"/>
        <v>379131459.21</v>
      </c>
      <c r="Z517" s="9">
        <f t="shared" si="39"/>
        <v>284602934.9</v>
      </c>
      <c r="AA517" s="9">
        <f t="shared" si="40"/>
        <v>94528524.31</v>
      </c>
      <c r="AB517" s="10">
        <f>C517/(1+0.13)/VLOOKUP(A517,[1]选股结果!$A$2:$AX$3002,3,FALSE)</f>
        <v>1.049815219937</v>
      </c>
      <c r="AC517" s="10">
        <f>(P517/(1+0.1)+W517)/(VLOOKUP(A517,[1]选股结果!$A$2:$AY$3002,51,FALSE))</f>
        <v>0.757933085743909</v>
      </c>
      <c r="AD517" s="13"/>
      <c r="AE517" s="10">
        <f>AA517/VLOOKUP(A517,[1]选股结果!$A$2:$AX$3002,35,FALSE)</f>
        <v>6.63674669354969</v>
      </c>
      <c r="AF517" s="9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P517/(1+0.13)+W517)</f>
        <v>65002951.6519469</v>
      </c>
      <c r="AG517" s="9">
        <f t="shared" si="41"/>
        <v>29525572.6580531</v>
      </c>
      <c r="AH517" s="16">
        <f>AA517-VLOOKUP(A517,[2]选股结果!$A$2:$G$4900,7,FALSE)</f>
        <v>94487828</v>
      </c>
    </row>
    <row r="518" spans="1:34">
      <c r="A518" s="5" t="s">
        <v>1066</v>
      </c>
      <c r="B518" s="5" t="s">
        <v>1067</v>
      </c>
      <c r="C518" s="6">
        <v>1704058949.4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195702974.92</v>
      </c>
      <c r="O518" s="6">
        <v>83581939.56</v>
      </c>
      <c r="P518" s="6">
        <v>506023311.7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171968569.3</v>
      </c>
      <c r="X518" s="6">
        <v>93149198</v>
      </c>
      <c r="Y518" s="9">
        <f t="shared" si="38"/>
        <v>1787640888.96</v>
      </c>
      <c r="Z518" s="9">
        <f t="shared" si="39"/>
        <v>771141079</v>
      </c>
      <c r="AA518" s="9">
        <f t="shared" si="40"/>
        <v>1016499809.96</v>
      </c>
      <c r="AB518" s="10">
        <f>C518/(1+0.13)/VLOOKUP(A518,[1]选股结果!$A$2:$AX$3002,3,FALSE)</f>
        <v>0.613101152426341</v>
      </c>
      <c r="AC518" s="10">
        <f>(P518/(1+0.1)+W518)/(VLOOKUP(A518,[1]选股结果!$A$2:$AY$3002,51,FALSE))</f>
        <v>0.34648857133476</v>
      </c>
      <c r="AD518" s="13"/>
      <c r="AE518" s="10">
        <f>AA518/VLOOKUP(A518,[1]选股结果!$A$2:$AX$3002,35,FALSE)</f>
        <v>2.62930607561408</v>
      </c>
      <c r="AF518" s="9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P518/(1+0.13)+W518)</f>
        <v>1204207627.37752</v>
      </c>
      <c r="AG518" s="9">
        <f t="shared" si="41"/>
        <v>-187707817.417522</v>
      </c>
      <c r="AH518" s="16">
        <f>AA518-VLOOKUP(A518,[2]选股结果!$A$2:$G$4900,7,FALSE)</f>
        <v>1016499809.96</v>
      </c>
    </row>
    <row r="519" spans="1:34">
      <c r="A519" s="5" t="s">
        <v>1068</v>
      </c>
      <c r="B519" s="5" t="s">
        <v>1069</v>
      </c>
      <c r="C519" s="6">
        <v>4103088354.11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221705279.66</v>
      </c>
      <c r="O519" s="6">
        <v>44775678.33</v>
      </c>
      <c r="P519" s="6">
        <v>2507393567.25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488655447.57</v>
      </c>
      <c r="X519" s="6">
        <v>731509841.94</v>
      </c>
      <c r="Y519" s="9">
        <f t="shared" si="38"/>
        <v>4147864032.44</v>
      </c>
      <c r="Z519" s="9">
        <f t="shared" si="39"/>
        <v>3727558856.76</v>
      </c>
      <c r="AA519" s="9">
        <f t="shared" si="40"/>
        <v>420305175.68</v>
      </c>
      <c r="AB519" s="10">
        <f>C519/(1+0.13)/VLOOKUP(A519,[1]选股结果!$A$2:$AX$3002,3,FALSE)</f>
        <v>0.915782681284125</v>
      </c>
      <c r="AC519" s="10">
        <f>(P519/(1+0.1)+W519)/(VLOOKUP(A519,[1]选股结果!$A$2:$AY$3002,51,FALSE))</f>
        <v>0.755722006142222</v>
      </c>
      <c r="AD519" s="13"/>
      <c r="AE519" s="10">
        <f>AA519/VLOOKUP(A519,[1]选股结果!$A$2:$AX$3002,35,FALSE)</f>
        <v>1.73142037265587</v>
      </c>
      <c r="AF519" s="9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P519/(1+0.13)+W519)</f>
        <v>955272506.50177</v>
      </c>
      <c r="AG519" s="9">
        <f t="shared" si="41"/>
        <v>-534967330.82177</v>
      </c>
      <c r="AH519" s="16">
        <f>AA519-VLOOKUP(A519,[2]选股结果!$A$2:$G$4900,7,FALSE)</f>
        <v>420811248.48</v>
      </c>
    </row>
    <row r="520" spans="1:34">
      <c r="A520" s="5" t="s">
        <v>1070</v>
      </c>
      <c r="B520" s="5" t="s">
        <v>1071</v>
      </c>
      <c r="C520" s="6">
        <v>7592371523.33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142880501.52</v>
      </c>
      <c r="O520" s="6">
        <v>143065382.32</v>
      </c>
      <c r="P520" s="6">
        <v>6917983273.47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586074038.54</v>
      </c>
      <c r="X520" s="6">
        <v>154780716.38</v>
      </c>
      <c r="Y520" s="9">
        <f t="shared" si="38"/>
        <v>7735436905.65</v>
      </c>
      <c r="Z520" s="9">
        <f t="shared" si="39"/>
        <v>7658838028.39</v>
      </c>
      <c r="AA520" s="9">
        <f t="shared" si="40"/>
        <v>76598877.2599993</v>
      </c>
      <c r="AB520" s="10">
        <f>C520/(1+0.13)/VLOOKUP(A520,[1]选股结果!$A$2:$AX$3002,3,FALSE)</f>
        <v>0.943556781805379</v>
      </c>
      <c r="AC520" s="10">
        <f>(P520/(1+0.1)+W520)/(VLOOKUP(A520,[1]选股结果!$A$2:$AY$3002,51,FALSE))</f>
        <v>1.00381760103738</v>
      </c>
      <c r="AD520" s="13"/>
      <c r="AE520" s="10">
        <f>AA520/VLOOKUP(A520,[1]选股结果!$A$2:$AX$3002,35,FALSE)</f>
        <v>0.565224456832318</v>
      </c>
      <c r="AF520" s="9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P520/(1+0.13)+W520)</f>
        <v>140819850.703628</v>
      </c>
      <c r="AG520" s="9">
        <f t="shared" si="41"/>
        <v>-64220973.4436283</v>
      </c>
      <c r="AH520" s="16">
        <f>AA520-VLOOKUP(A520,[2]选股结果!$A$2:$G$4900,7,FALSE)</f>
        <v>78465251.1699993</v>
      </c>
    </row>
    <row r="521" spans="1:34">
      <c r="A521" s="5" t="s">
        <v>1072</v>
      </c>
      <c r="B521" s="5" t="s">
        <v>1073</v>
      </c>
      <c r="C521" s="6">
        <v>3621422322.4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250706671.56</v>
      </c>
      <c r="O521" s="6">
        <v>181431970.51</v>
      </c>
      <c r="P521" s="6">
        <v>2256880183.57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683963677.62</v>
      </c>
      <c r="X521" s="6">
        <v>380675256.79</v>
      </c>
      <c r="Y521" s="9">
        <f t="shared" si="38"/>
        <v>3802854292.91</v>
      </c>
      <c r="Z521" s="9">
        <f t="shared" si="39"/>
        <v>3321519117.98</v>
      </c>
      <c r="AA521" s="9">
        <f t="shared" si="40"/>
        <v>481335174.93</v>
      </c>
      <c r="AB521" s="10">
        <f>C521/(1+0.13)/VLOOKUP(A521,[1]选股结果!$A$2:$AX$3002,3,FALSE)</f>
        <v>0.814032957337158</v>
      </c>
      <c r="AC521" s="10">
        <f>(P521/(1+0.1)+W521)/(VLOOKUP(A521,[1]选股结果!$A$2:$AY$3002,51,FALSE))</f>
        <v>0.742813941962044</v>
      </c>
      <c r="AD521" s="13"/>
      <c r="AE521" s="10">
        <f>AA521/VLOOKUP(A521,[1]选股结果!$A$2:$AX$3002,35,FALSE)</f>
        <v>5.37387396082332</v>
      </c>
      <c r="AF521" s="9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P521/(1+0.13)+W521)</f>
        <v>1001648042.07557</v>
      </c>
      <c r="AG521" s="9">
        <f t="shared" si="41"/>
        <v>-520312867.145575</v>
      </c>
      <c r="AH521" s="16">
        <f>AA521-VLOOKUP(A521,[2]选股结果!$A$2:$G$4900,7,FALSE)</f>
        <v>481461925.59</v>
      </c>
    </row>
    <row r="522" spans="1:34">
      <c r="A522" s="5" t="s">
        <v>1074</v>
      </c>
      <c r="B522" s="5" t="s">
        <v>1075</v>
      </c>
      <c r="C522" s="6">
        <v>1051009384.93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73018736.6</v>
      </c>
      <c r="O522" s="6">
        <v>12105187.77</v>
      </c>
      <c r="P522" s="6">
        <v>256082135.17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80527940.67</v>
      </c>
      <c r="X522" s="6">
        <v>375016954.23</v>
      </c>
      <c r="Y522" s="9">
        <f t="shared" si="38"/>
        <v>1063114572.7</v>
      </c>
      <c r="Z522" s="9">
        <f t="shared" si="39"/>
        <v>711627030.07</v>
      </c>
      <c r="AA522" s="9">
        <f t="shared" si="40"/>
        <v>351487542.63</v>
      </c>
      <c r="AB522" s="10">
        <f>C522/(1+0.13)/VLOOKUP(A522,[1]选股结果!$A$2:$AX$3002,3,FALSE)</f>
        <v>1.01830174248146</v>
      </c>
      <c r="AC522" s="10">
        <f>(P522/(1+0.1)+W522)/(VLOOKUP(A522,[1]选股结果!$A$2:$AY$3002,51,FALSE))</f>
        <v>0.453265536604425</v>
      </c>
      <c r="AD522" s="13"/>
      <c r="AE522" s="10">
        <f>AA522/VLOOKUP(A522,[1]选股结果!$A$2:$AX$3002,35,FALSE)</f>
        <v>0.83777489841006</v>
      </c>
      <c r="AF522" s="9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P522/(1+0.13)+W522)</f>
        <v>384122938.412478</v>
      </c>
      <c r="AG522" s="9">
        <f t="shared" si="41"/>
        <v>-32635395.782478</v>
      </c>
      <c r="AH522" s="16">
        <f>AA522-VLOOKUP(A522,[2]选股结果!$A$2:$G$4900,7,FALSE)</f>
        <v>354606091.15</v>
      </c>
    </row>
    <row r="523" spans="1:34">
      <c r="A523" s="5" t="s">
        <v>1076</v>
      </c>
      <c r="B523" s="5" t="s">
        <v>1077</v>
      </c>
      <c r="C523" s="6">
        <v>1581805432.46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317885460.91</v>
      </c>
      <c r="O523" s="6">
        <v>21114112.32</v>
      </c>
      <c r="P523" s="6">
        <v>37210542.31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125197418.78</v>
      </c>
      <c r="X523" s="6">
        <v>11981021.74</v>
      </c>
      <c r="Y523" s="9">
        <f t="shared" si="38"/>
        <v>1602919544.78</v>
      </c>
      <c r="Z523" s="9">
        <f t="shared" si="39"/>
        <v>174388982.83</v>
      </c>
      <c r="AA523" s="9">
        <f t="shared" si="40"/>
        <v>1428530561.95</v>
      </c>
      <c r="AB523" s="10">
        <f>C523/(1+0.13)/VLOOKUP(A523,[1]选股结果!$A$2:$AX$3002,3,FALSE)</f>
        <v>0.781357971792485</v>
      </c>
      <c r="AC523" s="10">
        <f>(P523/(1+0.1)+W523)/(VLOOKUP(A523,[1]选股结果!$A$2:$AY$3002,51,FALSE))</f>
        <v>0.189893436249501</v>
      </c>
      <c r="AD523" s="13"/>
      <c r="AE523" s="10">
        <f>AA523/VLOOKUP(A523,[1]选股结果!$A$2:$AX$3002,35,FALSE)</f>
        <v>2.69421926366866</v>
      </c>
      <c r="AF523" s="9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P523/(1+0.13)+W523)</f>
        <v>679317243.689823</v>
      </c>
      <c r="AG523" s="9">
        <f t="shared" si="41"/>
        <v>749213318.260177</v>
      </c>
      <c r="AH523" s="16">
        <f>AA523-VLOOKUP(A523,[2]选股结果!$A$2:$G$4900,7,FALSE)</f>
        <v>1428530561.95</v>
      </c>
    </row>
    <row r="524" spans="1:34">
      <c r="A524" s="5" t="s">
        <v>1078</v>
      </c>
      <c r="B524" s="5" t="s">
        <v>1079</v>
      </c>
      <c r="C524" s="6">
        <v>620507880.67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76716535.2</v>
      </c>
      <c r="O524" s="6">
        <v>13600020.31</v>
      </c>
      <c r="P524" s="6">
        <v>118808889.64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174997883.15</v>
      </c>
      <c r="X524" s="6">
        <v>23157050.12</v>
      </c>
      <c r="Y524" s="9">
        <f t="shared" si="38"/>
        <v>634107900.98</v>
      </c>
      <c r="Z524" s="9">
        <f t="shared" si="39"/>
        <v>316963822.91</v>
      </c>
      <c r="AA524" s="9">
        <f t="shared" si="40"/>
        <v>317144078.07</v>
      </c>
      <c r="AB524" s="10">
        <f>C524/(1+0.13)/VLOOKUP(A524,[1]选股结果!$A$2:$AX$3002,3,FALSE)</f>
        <v>0.913358791093424</v>
      </c>
      <c r="AC524" s="10">
        <f>(P524/(1+0.1)+W524)/(VLOOKUP(A524,[1]选股结果!$A$2:$AY$3002,51,FALSE))</f>
        <v>0.671976960206762</v>
      </c>
      <c r="AD524" s="13"/>
      <c r="AE524" s="10">
        <f>AA524/VLOOKUP(A524,[1]选股结果!$A$2:$AX$3002,35,FALSE)</f>
        <v>2.31538905881934</v>
      </c>
      <c r="AF524" s="9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P524/(1+0.13)+W524)</f>
        <v>141015774.329115</v>
      </c>
      <c r="AG524" s="9">
        <f t="shared" si="41"/>
        <v>176128303.740885</v>
      </c>
      <c r="AH524" s="16">
        <f>AA524-VLOOKUP(A524,[2]选股结果!$A$2:$G$4900,7,FALSE)</f>
        <v>326500262.85</v>
      </c>
    </row>
    <row r="525" spans="1:34">
      <c r="A525" s="5" t="s">
        <v>1080</v>
      </c>
      <c r="B525" s="5" t="s">
        <v>1081</v>
      </c>
      <c r="C525" s="6">
        <v>853612956.3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5373898.09</v>
      </c>
      <c r="O525" s="6">
        <v>19805544.41</v>
      </c>
      <c r="P525" s="6">
        <v>314788039.35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71190160.74</v>
      </c>
      <c r="X525" s="6">
        <v>85636044.6</v>
      </c>
      <c r="Y525" s="9">
        <f t="shared" si="38"/>
        <v>873418500.71</v>
      </c>
      <c r="Z525" s="9">
        <f t="shared" si="39"/>
        <v>471614244.69</v>
      </c>
      <c r="AA525" s="9">
        <f t="shared" si="40"/>
        <v>401804256.02</v>
      </c>
      <c r="AB525" s="10">
        <f>C525/(1+0.13)/VLOOKUP(A525,[1]选股结果!$A$2:$AX$3002,3,FALSE)</f>
        <v>1.47473867113465</v>
      </c>
      <c r="AC525" s="10">
        <f>(P525/(1+0.1)+W525)/(VLOOKUP(A525,[1]选股结果!$A$2:$AY$3002,51,FALSE))</f>
        <v>0.744515304889232</v>
      </c>
      <c r="AD525" s="13"/>
      <c r="AE525" s="10">
        <f>AA525/VLOOKUP(A525,[1]选股结果!$A$2:$AX$3002,35,FALSE)</f>
        <v>4.82542328377555</v>
      </c>
      <c r="AF525" s="9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P525/(1+0.13)+W525)</f>
        <v>130227970.819557</v>
      </c>
      <c r="AG525" s="9">
        <f t="shared" si="41"/>
        <v>271576285.200442</v>
      </c>
      <c r="AH525" s="16">
        <f>AA525-VLOOKUP(A525,[2]选股结果!$A$2:$G$4900,7,FALSE)</f>
        <v>402581333.27</v>
      </c>
    </row>
    <row r="526" spans="1:34">
      <c r="A526" s="5" t="s">
        <v>1082</v>
      </c>
      <c r="B526" s="5" t="s">
        <v>1083</v>
      </c>
      <c r="C526" s="6">
        <v>13536545997.03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196176616.14</v>
      </c>
      <c r="O526" s="6">
        <v>236529979.67</v>
      </c>
      <c r="P526" s="6">
        <v>9976245403.21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663888055.19</v>
      </c>
      <c r="X526" s="6">
        <v>253587840.38</v>
      </c>
      <c r="Y526" s="9">
        <f t="shared" si="38"/>
        <v>13773075976.7</v>
      </c>
      <c r="Z526" s="9">
        <f t="shared" si="39"/>
        <v>10893721298.78</v>
      </c>
      <c r="AA526" s="9">
        <f t="shared" si="40"/>
        <v>2879354677.92</v>
      </c>
      <c r="AB526" s="10">
        <f>C526/(1+0.13)/VLOOKUP(A526,[1]选股结果!$A$2:$AX$3002,3,FALSE)</f>
        <v>0.942123987652041</v>
      </c>
      <c r="AC526" s="10">
        <f>(P526/(1+0.1)+W526)/(VLOOKUP(A526,[1]选股结果!$A$2:$AY$3002,51,FALSE))</f>
        <v>0.800254677557907</v>
      </c>
      <c r="AD526" s="13"/>
      <c r="AE526" s="10">
        <f>AA526/VLOOKUP(A526,[1]选股结果!$A$2:$AX$3002,35,FALSE)</f>
        <v>6.6460634131165</v>
      </c>
      <c r="AF526" s="9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P526/(1+0.13)+W526)</f>
        <v>2670206826.0569</v>
      </c>
      <c r="AG526" s="9">
        <f t="shared" si="41"/>
        <v>209147851.863096</v>
      </c>
      <c r="AH526" s="16">
        <f>AA526-VLOOKUP(A526,[2]选股结果!$A$2:$G$4900,7,FALSE)</f>
        <v>2941790068.22</v>
      </c>
    </row>
    <row r="527" spans="1:34">
      <c r="A527" s="5" t="s">
        <v>1084</v>
      </c>
      <c r="B527" s="5" t="s">
        <v>1085</v>
      </c>
      <c r="C527" s="6">
        <v>6480300588.48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367380651.99</v>
      </c>
      <c r="O527" s="6">
        <v>240027966.2</v>
      </c>
      <c r="P527" s="6">
        <v>5458715747.33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367462743.61</v>
      </c>
      <c r="X527" s="6">
        <v>407115459.49</v>
      </c>
      <c r="Y527" s="9">
        <f t="shared" si="38"/>
        <v>6720328554.68</v>
      </c>
      <c r="Z527" s="9">
        <f t="shared" si="39"/>
        <v>6233293950.43</v>
      </c>
      <c r="AA527" s="9">
        <f t="shared" si="40"/>
        <v>487034604.25</v>
      </c>
      <c r="AB527" s="10">
        <f>C527/(1+0.13)/VLOOKUP(A527,[1]选股结果!$A$2:$AX$3002,3,FALSE)</f>
        <v>0.908010176486184</v>
      </c>
      <c r="AC527" s="10">
        <f>(P527/(1+0.1)+W527)/(VLOOKUP(A527,[1]选股结果!$A$2:$AY$3002,51,FALSE))</f>
        <v>0.930500859822098</v>
      </c>
      <c r="AD527" s="13"/>
      <c r="AE527" s="10">
        <f>AA527/VLOOKUP(A527,[1]选股结果!$A$2:$AX$3002,35,FALSE)</f>
        <v>0.919822329540332</v>
      </c>
      <c r="AF527" s="9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P527/(1+0.13)+W527)</f>
        <v>529839729.807965</v>
      </c>
      <c r="AG527" s="9">
        <f t="shared" si="41"/>
        <v>-42805125.5579653</v>
      </c>
      <c r="AH527" s="16">
        <f>AA527-VLOOKUP(A527,[2]选股结果!$A$2:$G$4900,7,FALSE)</f>
        <v>486838846.38</v>
      </c>
    </row>
    <row r="528" spans="1:34">
      <c r="A528" s="5" t="s">
        <v>1086</v>
      </c>
      <c r="B528" s="5" t="s">
        <v>1087</v>
      </c>
      <c r="C528" s="6">
        <v>4990730981.24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195730912.76</v>
      </c>
      <c r="O528" s="6">
        <v>814074196.9</v>
      </c>
      <c r="P528" s="6">
        <v>1696353790.2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2752468041.06</v>
      </c>
      <c r="X528" s="6">
        <v>686681318.71</v>
      </c>
      <c r="Y528" s="9">
        <f t="shared" si="38"/>
        <v>5804805178.14</v>
      </c>
      <c r="Z528" s="9">
        <f t="shared" si="39"/>
        <v>5135503149.97</v>
      </c>
      <c r="AA528" s="9">
        <f t="shared" si="40"/>
        <v>669302028.169999</v>
      </c>
      <c r="AB528" s="10">
        <f>C528/(1+0.13)/VLOOKUP(A528,[1]选股结果!$A$2:$AX$3002,3,FALSE)</f>
        <v>0.756099188962798</v>
      </c>
      <c r="AC528" s="10">
        <f>(P528/(1+0.1)+W528)/(VLOOKUP(A528,[1]选股结果!$A$2:$AY$3002,51,FALSE))</f>
        <v>0.749409958375481</v>
      </c>
      <c r="AD528" s="13"/>
      <c r="AE528" s="10">
        <f>AA528/VLOOKUP(A528,[1]选股结果!$A$2:$AX$3002,35,FALSE)</f>
        <v>-2.72096034903519</v>
      </c>
      <c r="AF528" s="9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P528/(1+0.13)+W528)</f>
        <v>1476986146.09522</v>
      </c>
      <c r="AG528" s="9">
        <f t="shared" si="41"/>
        <v>-807684117.925223</v>
      </c>
      <c r="AH528" s="16">
        <f>AA528-VLOOKUP(A528,[2]选股结果!$A$2:$G$4900,7,FALSE)</f>
        <v>665077384.879999</v>
      </c>
    </row>
    <row r="529" spans="1:34">
      <c r="A529" s="5" t="s">
        <v>1088</v>
      </c>
      <c r="B529" s="5" t="s">
        <v>1089</v>
      </c>
      <c r="C529" s="6">
        <v>3545035692.03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76079683.76</v>
      </c>
      <c r="O529" s="6">
        <v>301255527.15</v>
      </c>
      <c r="P529" s="6">
        <v>3316129401.77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608432243.43</v>
      </c>
      <c r="X529" s="6">
        <v>257294993.47</v>
      </c>
      <c r="Y529" s="9">
        <f t="shared" si="38"/>
        <v>3846291219.18</v>
      </c>
      <c r="Z529" s="9">
        <f t="shared" si="39"/>
        <v>4181856638.67</v>
      </c>
      <c r="AA529" s="9">
        <f t="shared" si="40"/>
        <v>-335565419.489999</v>
      </c>
      <c r="AB529" s="10">
        <f>C529/(1+0.13)/VLOOKUP(A529,[1]选股结果!$A$2:$AX$3002,3,FALSE)</f>
        <v>0.942595133277852</v>
      </c>
      <c r="AC529" s="10">
        <f>(P529/(1+0.1)+W529)/(VLOOKUP(A529,[1]选股结果!$A$2:$AY$3002,51,FALSE))</f>
        <v>1.11572665303561</v>
      </c>
      <c r="AD529" s="13"/>
      <c r="AE529" s="10">
        <f>AA529/VLOOKUP(A529,[1]选股结果!$A$2:$AX$3002,35,FALSE)</f>
        <v>-5.3851772209538</v>
      </c>
      <c r="AF529" s="9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P529/(1+0.13)+W529)</f>
        <v>-295763460.376991</v>
      </c>
      <c r="AG529" s="9">
        <f t="shared" si="41"/>
        <v>-39801959.1130077</v>
      </c>
      <c r="AH529" s="16">
        <f>AA529-VLOOKUP(A529,[2]选股结果!$A$2:$G$4900,7,FALSE)</f>
        <v>-335026250.329999</v>
      </c>
    </row>
    <row r="530" spans="1:34">
      <c r="A530" s="5" t="s">
        <v>1090</v>
      </c>
      <c r="B530" s="5" t="s">
        <v>1091</v>
      </c>
      <c r="C530" s="6">
        <v>2001153101.09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132537809.65</v>
      </c>
      <c r="O530" s="6">
        <v>229189162.61</v>
      </c>
      <c r="P530" s="6">
        <v>1534724830.59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391420680.57</v>
      </c>
      <c r="X530" s="6">
        <v>201893202.34</v>
      </c>
      <c r="Y530" s="9">
        <f t="shared" si="38"/>
        <v>2230342263.7</v>
      </c>
      <c r="Z530" s="9">
        <f t="shared" si="39"/>
        <v>2128038713.5</v>
      </c>
      <c r="AA530" s="9">
        <f t="shared" si="40"/>
        <v>102303550.2</v>
      </c>
      <c r="AB530" s="10">
        <f>C530/(1+0.13)/VLOOKUP(A530,[1]选股结果!$A$2:$AX$3002,3,FALSE)</f>
        <v>0.702883156900069</v>
      </c>
      <c r="AC530" s="10">
        <f>(P530/(1+0.1)+W530)/(VLOOKUP(A530,[1]选股结果!$A$2:$AY$3002,51,FALSE))</f>
        <v>0.77610478339592</v>
      </c>
      <c r="AD530" s="13"/>
      <c r="AE530" s="10">
        <f>AA530/VLOOKUP(A530,[1]选股结果!$A$2:$AX$3002,35,FALSE)</f>
        <v>0.715422159212291</v>
      </c>
      <c r="AF530" s="9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P530/(1+0.13)+W530)</f>
        <v>552456804.516195</v>
      </c>
      <c r="AG530" s="9">
        <f t="shared" si="41"/>
        <v>-450153254.316195</v>
      </c>
      <c r="AH530" s="16">
        <f>AA530-VLOOKUP(A530,[2]选股结果!$A$2:$G$4900,7,FALSE)</f>
        <v>102642834.63</v>
      </c>
    </row>
    <row r="531" spans="1:34">
      <c r="A531" s="5" t="s">
        <v>1092</v>
      </c>
      <c r="B531" s="5" t="s">
        <v>1093</v>
      </c>
      <c r="C531" s="6">
        <v>3633740484.44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138536902.27</v>
      </c>
      <c r="O531" s="6">
        <v>151719490.3</v>
      </c>
      <c r="P531" s="6">
        <v>2657580602.65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253906723.8</v>
      </c>
      <c r="X531" s="6">
        <v>209523333.78</v>
      </c>
      <c r="Y531" s="9">
        <f t="shared" si="38"/>
        <v>3785459974.74</v>
      </c>
      <c r="Z531" s="9">
        <f t="shared" si="39"/>
        <v>3121010660.23</v>
      </c>
      <c r="AA531" s="9">
        <f t="shared" si="40"/>
        <v>664449314.51</v>
      </c>
      <c r="AB531" s="10">
        <f>C531/(1+0.13)/VLOOKUP(A531,[1]选股结果!$A$2:$AX$3002,3,FALSE)</f>
        <v>0.904421219249845</v>
      </c>
      <c r="AC531" s="10">
        <f>(P531/(1+0.1)+W531)/(VLOOKUP(A531,[1]选股结果!$A$2:$AY$3002,51,FALSE))</f>
        <v>0.800207836727467</v>
      </c>
      <c r="AD531" s="13"/>
      <c r="AE531" s="10">
        <f>AA531/VLOOKUP(A531,[1]选股结果!$A$2:$AX$3002,35,FALSE)</f>
        <v>-185.131929102449</v>
      </c>
      <c r="AF531" s="9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P531/(1+0.13)+W531)</f>
        <v>730746589.586814</v>
      </c>
      <c r="AG531" s="9">
        <f t="shared" si="41"/>
        <v>-66297275.0768139</v>
      </c>
      <c r="AH531" s="16">
        <f>AA531-VLOOKUP(A531,[2]选股结果!$A$2:$G$4900,7,FALSE)</f>
        <v>664503759.84</v>
      </c>
    </row>
    <row r="532" spans="1:34">
      <c r="A532" s="5" t="s">
        <v>1094</v>
      </c>
      <c r="B532" s="5" t="s">
        <v>1095</v>
      </c>
      <c r="C532" s="6">
        <v>11691394786.63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674621275</v>
      </c>
      <c r="O532" s="6">
        <v>350534070.05</v>
      </c>
      <c r="P532" s="6">
        <v>8214621479.22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1721874045.78</v>
      </c>
      <c r="X532" s="6">
        <v>496369611.82</v>
      </c>
      <c r="Y532" s="9">
        <f t="shared" si="38"/>
        <v>12041928856.68</v>
      </c>
      <c r="Z532" s="9">
        <f t="shared" si="39"/>
        <v>10432865136.82</v>
      </c>
      <c r="AA532" s="9">
        <f t="shared" si="40"/>
        <v>1609063719.86</v>
      </c>
      <c r="AB532" s="10">
        <f>C532/(1+0.13)/VLOOKUP(A532,[1]选股结果!$A$2:$AX$3002,3,FALSE)</f>
        <v>0.802176314123473</v>
      </c>
      <c r="AC532" s="10">
        <f>(P532/(1+0.1)+W532)/(VLOOKUP(A532,[1]选股结果!$A$2:$AY$3002,51,FALSE))</f>
        <v>0.778870531951087</v>
      </c>
      <c r="AD532" s="13"/>
      <c r="AE532" s="10">
        <f>AA532/VLOOKUP(A532,[1]选股结果!$A$2:$AX$3002,35,FALSE)</f>
        <v>1.53936763299061</v>
      </c>
      <c r="AF532" s="9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P532/(1+0.13)+W532)</f>
        <v>2807316198.61681</v>
      </c>
      <c r="AG532" s="9">
        <f t="shared" si="41"/>
        <v>-1198252478.75681</v>
      </c>
      <c r="AH532" s="16">
        <f>AA532-VLOOKUP(A532,[2]选股结果!$A$2:$G$4900,7,FALSE)</f>
        <v>1609502153.3</v>
      </c>
    </row>
    <row r="533" spans="1:34">
      <c r="A533" s="5" t="s">
        <v>1096</v>
      </c>
      <c r="B533" s="5" t="s">
        <v>1097</v>
      </c>
      <c r="C533" s="6">
        <v>2689231231.58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350399837.45</v>
      </c>
      <c r="O533" s="6">
        <v>107349883.33</v>
      </c>
      <c r="P533" s="6">
        <v>1514441884.7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476002460.36</v>
      </c>
      <c r="X533" s="6">
        <v>157127648.73</v>
      </c>
      <c r="Y533" s="9">
        <f t="shared" si="38"/>
        <v>2796581114.91</v>
      </c>
      <c r="Z533" s="9">
        <f t="shared" si="39"/>
        <v>2147571993.79</v>
      </c>
      <c r="AA533" s="9">
        <f t="shared" si="40"/>
        <v>649009121.12</v>
      </c>
      <c r="AB533" s="10">
        <f>C533/(1+0.13)/VLOOKUP(A533,[1]选股结果!$A$2:$AX$3002,3,FALSE)</f>
        <v>0.627995717512701</v>
      </c>
      <c r="AC533" s="10">
        <f>(P533/(1+0.1)+W533)/(VLOOKUP(A533,[1]选股结果!$A$2:$AY$3002,51,FALSE))</f>
        <v>0.828249610062232</v>
      </c>
      <c r="AD533" s="13"/>
      <c r="AE533" s="10">
        <f>AA533/VLOOKUP(A533,[1]选股结果!$A$2:$AX$3002,35,FALSE)</f>
        <v>0.449645394977962</v>
      </c>
      <c r="AF533" s="9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P533/(1+0.13)+W533)</f>
        <v>420751405.553363</v>
      </c>
      <c r="AG533" s="9">
        <f t="shared" si="41"/>
        <v>228257715.566637</v>
      </c>
      <c r="AH533" s="16">
        <f>AA533-VLOOKUP(A533,[2]选股结果!$A$2:$G$4900,7,FALSE)</f>
        <v>652129420.07</v>
      </c>
    </row>
    <row r="534" spans="1:34">
      <c r="A534" s="5" t="s">
        <v>1098</v>
      </c>
      <c r="B534" s="5" t="s">
        <v>1099</v>
      </c>
      <c r="C534" s="6">
        <v>11954434945.78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369790497.65</v>
      </c>
      <c r="O534" s="6">
        <v>175254377.52</v>
      </c>
      <c r="P534" s="6">
        <v>8692336783.21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1463314858.37</v>
      </c>
      <c r="X534" s="6">
        <v>851621402.6</v>
      </c>
      <c r="Y534" s="9">
        <f t="shared" si="38"/>
        <v>12129689323.3</v>
      </c>
      <c r="Z534" s="9">
        <f t="shared" si="39"/>
        <v>11007273044.18</v>
      </c>
      <c r="AA534" s="9">
        <f t="shared" si="40"/>
        <v>1122416279.12</v>
      </c>
      <c r="AB534" s="10">
        <f>C534/(1+0.13)/VLOOKUP(A534,[1]选股结果!$A$2:$AX$3002,3,FALSE)</f>
        <v>0.902666719671843</v>
      </c>
      <c r="AC534" s="10">
        <f>(P534/(1+0.1)+W534)/(VLOOKUP(A534,[1]选股结果!$A$2:$AY$3002,51,FALSE))</f>
        <v>0.915324556862695</v>
      </c>
      <c r="AD534" s="13"/>
      <c r="AE534" s="10">
        <f>AA534/VLOOKUP(A534,[1]选股结果!$A$2:$AX$3002,35,FALSE)</f>
        <v>0.917797987779361</v>
      </c>
      <c r="AF534" s="9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P534/(1+0.13)+W534)</f>
        <v>1076175091.22097</v>
      </c>
      <c r="AG534" s="9">
        <f t="shared" si="41"/>
        <v>46241187.8990259</v>
      </c>
      <c r="AH534" s="16">
        <f>AA534-VLOOKUP(A534,[2]选股结果!$A$2:$G$4900,7,FALSE)</f>
        <v>1123141018.58</v>
      </c>
    </row>
    <row r="535" spans="1:34">
      <c r="A535" s="5" t="s">
        <v>1100</v>
      </c>
      <c r="B535" s="5" t="s">
        <v>1101</v>
      </c>
      <c r="C535" s="6">
        <v>4816300261.12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234480498.43</v>
      </c>
      <c r="O535" s="6">
        <v>340923195.38</v>
      </c>
      <c r="P535" s="6">
        <v>4578436814.18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1020454298.2</v>
      </c>
      <c r="X535" s="6">
        <v>591690421.39</v>
      </c>
      <c r="Y535" s="9">
        <f t="shared" si="38"/>
        <v>5157223456.5</v>
      </c>
      <c r="Z535" s="9">
        <f t="shared" si="39"/>
        <v>6190581533.77</v>
      </c>
      <c r="AA535" s="9">
        <f t="shared" si="40"/>
        <v>-1033358077.27</v>
      </c>
      <c r="AB535" s="10">
        <f>C535/(1+0.13)/VLOOKUP(A535,[1]选股结果!$A$2:$AX$3002,3,FALSE)</f>
        <v>0.673571540034511</v>
      </c>
      <c r="AC535" s="10">
        <f>(P535/(1+0.1)+W535)/(VLOOKUP(A535,[1]选股结果!$A$2:$AY$3002,51,FALSE))</f>
        <v>0.848955434097514</v>
      </c>
      <c r="AD535" s="13"/>
      <c r="AE535" s="10">
        <f>AA535/VLOOKUP(A535,[1]选股结果!$A$2:$AX$3002,35,FALSE)</f>
        <v>-5.09297488502693</v>
      </c>
      <c r="AF535" s="9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P535/(1+0.13)+W535)</f>
        <v>1032592187.49044</v>
      </c>
      <c r="AG535" s="9">
        <f t="shared" si="41"/>
        <v>-2065950264.76044</v>
      </c>
      <c r="AH535" s="16">
        <f>AA535-VLOOKUP(A535,[2]选股结果!$A$2:$G$4900,7,FALSE)</f>
        <v>-1033649251.26</v>
      </c>
    </row>
    <row r="536" spans="1:34">
      <c r="A536" s="5" t="s">
        <v>1102</v>
      </c>
      <c r="B536" s="5" t="s">
        <v>1103</v>
      </c>
      <c r="C536" s="6">
        <v>1226414200.33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155590428.51</v>
      </c>
      <c r="O536" s="6">
        <v>108930926.42</v>
      </c>
      <c r="P536" s="6">
        <v>638666871.26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230370433.34</v>
      </c>
      <c r="X536" s="6">
        <v>111538221</v>
      </c>
      <c r="Y536" s="9">
        <f t="shared" si="38"/>
        <v>1335345126.75</v>
      </c>
      <c r="Z536" s="9">
        <f t="shared" si="39"/>
        <v>980575525.6</v>
      </c>
      <c r="AA536" s="9">
        <f t="shared" si="40"/>
        <v>354769601.15</v>
      </c>
      <c r="AB536" s="10">
        <f>C536/(1+0.13)/VLOOKUP(A536,[1]选股结果!$A$2:$AX$3002,3,FALSE)</f>
        <v>0.705734463364681</v>
      </c>
      <c r="AC536" s="10">
        <f>(P536/(1+0.1)+W536)/(VLOOKUP(A536,[1]选股结果!$A$2:$AY$3002,51,FALSE))</f>
        <v>0.606475904176365</v>
      </c>
      <c r="AD536" s="13"/>
      <c r="AE536" s="10">
        <f>AA536/VLOOKUP(A536,[1]选股结果!$A$2:$AX$3002,35,FALSE)</f>
        <v>3.45309195743151</v>
      </c>
      <c r="AF536" s="9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P536/(1+0.13)+W536)</f>
        <v>541632864.910974</v>
      </c>
      <c r="AG536" s="9">
        <f t="shared" si="41"/>
        <v>-186863263.760974</v>
      </c>
      <c r="AH536" s="16">
        <f>AA536-VLOOKUP(A536,[2]选股结果!$A$2:$G$4900,7,FALSE)</f>
        <v>356949345.94</v>
      </c>
    </row>
    <row r="537" spans="1:34">
      <c r="A537" s="5" t="s">
        <v>1104</v>
      </c>
      <c r="B537" s="5" t="s">
        <v>1105</v>
      </c>
      <c r="C537" s="6">
        <v>1016220934.98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76364613.71</v>
      </c>
      <c r="O537" s="6">
        <v>45669292.82</v>
      </c>
      <c r="P537" s="6">
        <v>538947601.46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235772548.88</v>
      </c>
      <c r="X537" s="6">
        <v>196312878.93</v>
      </c>
      <c r="Y537" s="9">
        <f t="shared" si="38"/>
        <v>1061890227.8</v>
      </c>
      <c r="Z537" s="9">
        <f t="shared" si="39"/>
        <v>971033029.27</v>
      </c>
      <c r="AA537" s="9">
        <f t="shared" si="40"/>
        <v>90857198.5300001</v>
      </c>
      <c r="AB537" s="10">
        <f>C537/(1+0.13)/VLOOKUP(A537,[1]选股结果!$A$2:$AX$3002,3,FALSE)</f>
        <v>0.624554449719882</v>
      </c>
      <c r="AC537" s="10">
        <f>(P537/(1+0.1)+W537)/(VLOOKUP(A537,[1]选股结果!$A$2:$AY$3002,51,FALSE))</f>
        <v>0.566898277500379</v>
      </c>
      <c r="AD537" s="13"/>
      <c r="AE537" s="10">
        <f>AA537/VLOOKUP(A537,[1]选股结果!$A$2:$AX$3002,35,FALSE)</f>
        <v>0.50368526019997</v>
      </c>
      <c r="AF537" s="9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P537/(1+0.13)+W537)</f>
        <v>567450458.916902</v>
      </c>
      <c r="AG537" s="9">
        <f t="shared" si="41"/>
        <v>-476593260.386902</v>
      </c>
      <c r="AH537" s="16">
        <f>AA537-VLOOKUP(A537,[2]选股结果!$A$2:$G$4900,7,FALSE)</f>
        <v>90748324.9400001</v>
      </c>
    </row>
    <row r="538" spans="1:34">
      <c r="A538" s="5" t="s">
        <v>1106</v>
      </c>
      <c r="B538" s="5" t="s">
        <v>1107</v>
      </c>
      <c r="C538" s="6">
        <v>3915632587.94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155176523.65</v>
      </c>
      <c r="O538" s="6">
        <v>138403533.43</v>
      </c>
      <c r="P538" s="6">
        <v>3641754308.6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970592948.5</v>
      </c>
      <c r="X538" s="6">
        <v>303455957.82</v>
      </c>
      <c r="Y538" s="9">
        <f t="shared" si="38"/>
        <v>4054036121.37</v>
      </c>
      <c r="Z538" s="9">
        <f t="shared" si="39"/>
        <v>4915803214.92</v>
      </c>
      <c r="AA538" s="9">
        <f t="shared" si="40"/>
        <v>-861767093.55</v>
      </c>
      <c r="AB538" s="10">
        <f>C538/(1+0.13)/VLOOKUP(A538,[1]选股结果!$A$2:$AX$3002,3,FALSE)</f>
        <v>0.638644866591704</v>
      </c>
      <c r="AC538" s="10">
        <f>(P538/(1+0.1)+W538)/(VLOOKUP(A538,[1]选股结果!$A$2:$AY$3002,51,FALSE))</f>
        <v>0.797942925507544</v>
      </c>
      <c r="AD538" s="13"/>
      <c r="AE538" s="10">
        <f>AA538/VLOOKUP(A538,[1]选股结果!$A$2:$AX$3002,35,FALSE)</f>
        <v>7.01326174743898</v>
      </c>
      <c r="AF538" s="9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P538/(1+0.13)+W538)</f>
        <v>1172010252.98018</v>
      </c>
      <c r="AG538" s="9">
        <f t="shared" si="41"/>
        <v>-2033777346.53018</v>
      </c>
      <c r="AH538" s="16">
        <f>AA538-VLOOKUP(A538,[2]选股结果!$A$2:$G$4900,7,FALSE)</f>
        <v>-863538615.67</v>
      </c>
    </row>
    <row r="539" spans="1:34">
      <c r="A539" s="5" t="s">
        <v>1108</v>
      </c>
      <c r="B539" s="5" t="s">
        <v>1109</v>
      </c>
      <c r="C539" s="6">
        <v>9529102211.37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210900732.62</v>
      </c>
      <c r="O539" s="6">
        <v>588997002.47</v>
      </c>
      <c r="P539" s="6">
        <v>7156634652.84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1203006416.74</v>
      </c>
      <c r="X539" s="6">
        <v>924516938.73</v>
      </c>
      <c r="Y539" s="9">
        <f t="shared" si="38"/>
        <v>10118099213.84</v>
      </c>
      <c r="Z539" s="9">
        <f t="shared" si="39"/>
        <v>9284158008.31</v>
      </c>
      <c r="AA539" s="9">
        <f t="shared" si="40"/>
        <v>833941205.530001</v>
      </c>
      <c r="AB539" s="10">
        <f>C539/(1+0.13)/VLOOKUP(A539,[1]选股结果!$A$2:$AX$3002,3,FALSE)</f>
        <v>0.93618552251538</v>
      </c>
      <c r="AC539" s="10">
        <f>(P539/(1+0.1)+W539)/(VLOOKUP(A539,[1]选股结果!$A$2:$AY$3002,51,FALSE))</f>
        <v>0.942751860216954</v>
      </c>
      <c r="AD539" s="13"/>
      <c r="AE539" s="10">
        <f>AA539/VLOOKUP(A539,[1]选股结果!$A$2:$AX$3002,35,FALSE)</f>
        <v>1.06843890750471</v>
      </c>
      <c r="AF539" s="9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P539/(1+0.13)+W539)</f>
        <v>640854009.566726</v>
      </c>
      <c r="AG539" s="9">
        <f t="shared" si="41"/>
        <v>193087195.963275</v>
      </c>
      <c r="AH539" s="16">
        <f>AA539-VLOOKUP(A539,[2]选股结果!$A$2:$G$4900,7,FALSE)</f>
        <v>834584614.820001</v>
      </c>
    </row>
    <row r="540" spans="1:34">
      <c r="A540" s="5" t="s">
        <v>1110</v>
      </c>
      <c r="B540" s="5" t="s">
        <v>1111</v>
      </c>
      <c r="C540" s="6">
        <v>1134386288.34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77455362.09</v>
      </c>
      <c r="O540" s="6">
        <v>56378069.13</v>
      </c>
      <c r="P540" s="6">
        <v>794514893.39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327331459.96</v>
      </c>
      <c r="X540" s="6">
        <v>125873316.1</v>
      </c>
      <c r="Y540" s="9">
        <f t="shared" si="38"/>
        <v>1190764357.47</v>
      </c>
      <c r="Z540" s="9">
        <f t="shared" si="39"/>
        <v>1247719669.45</v>
      </c>
      <c r="AA540" s="9">
        <f t="shared" si="40"/>
        <v>-56955311.9799998</v>
      </c>
      <c r="AB540" s="10">
        <f>C540/(1+0.13)/VLOOKUP(A540,[1]选股结果!$A$2:$AX$3002,3,FALSE)</f>
        <v>0.551368305370239</v>
      </c>
      <c r="AC540" s="10">
        <f>(P540/(1+0.1)+W540)/(VLOOKUP(A540,[1]选股结果!$A$2:$AY$3002,51,FALSE))</f>
        <v>0.628127802364741</v>
      </c>
      <c r="AD540" s="13"/>
      <c r="AE540" s="10">
        <f>AA540/VLOOKUP(A540,[1]选股结果!$A$2:$AX$3002,35,FALSE)</f>
        <v>-0.396104336421386</v>
      </c>
      <c r="AF540" s="9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P540/(1+0.13)+W540)</f>
        <v>640583756.376107</v>
      </c>
      <c r="AG540" s="9">
        <f t="shared" si="41"/>
        <v>-697539068.356106</v>
      </c>
      <c r="AH540" s="16">
        <f>AA540-VLOOKUP(A540,[2]选股结果!$A$2:$G$4900,7,FALSE)</f>
        <v>-56918218.1399998</v>
      </c>
    </row>
    <row r="541" spans="1:34">
      <c r="A541" s="5" t="s">
        <v>1112</v>
      </c>
      <c r="B541" s="5" t="s">
        <v>1113</v>
      </c>
      <c r="C541" s="6">
        <v>906298795.3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108407731.2</v>
      </c>
      <c r="O541" s="6">
        <v>844575020.96</v>
      </c>
      <c r="P541" s="6">
        <v>810699948.02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253715465.24</v>
      </c>
      <c r="X541" s="6">
        <v>218060357.06</v>
      </c>
      <c r="Y541" s="9">
        <f t="shared" si="38"/>
        <v>1750873816.26</v>
      </c>
      <c r="Z541" s="9">
        <f t="shared" si="39"/>
        <v>1282475770.32</v>
      </c>
      <c r="AA541" s="9">
        <f t="shared" si="40"/>
        <v>468398045.94</v>
      </c>
      <c r="AB541" s="10">
        <f>C541/(1+0.13)/VLOOKUP(A541,[1]选股结果!$A$2:$AX$3002,3,FALSE)</f>
        <v>0.796736859285429</v>
      </c>
      <c r="AC541" s="10">
        <f>(P541/(1+0.1)+W541)/(VLOOKUP(A541,[1]选股结果!$A$2:$AY$3002,51,FALSE))</f>
        <v>0.972967321527601</v>
      </c>
      <c r="AD541" s="13"/>
      <c r="AE541" s="10">
        <f>AA541/VLOOKUP(A541,[1]选股结果!$A$2:$AX$3002,35,FALSE)</f>
        <v>-8.70958559364122</v>
      </c>
      <c r="AF541" s="9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P541/(1+0.13)+W541)</f>
        <v>47092157.5314158</v>
      </c>
      <c r="AG541" s="9">
        <f t="shared" si="41"/>
        <v>421305888.408584</v>
      </c>
      <c r="AH541" s="16">
        <f>AA541-VLOOKUP(A541,[2]选股结果!$A$2:$G$4900,7,FALSE)</f>
        <v>468376729.21</v>
      </c>
    </row>
    <row r="542" spans="1:34">
      <c r="A542" s="5" t="s">
        <v>1114</v>
      </c>
      <c r="B542" s="5" t="s">
        <v>1115</v>
      </c>
      <c r="C542" s="6">
        <v>9905380732.7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299943645.85</v>
      </c>
      <c r="O542" s="6">
        <v>383088735.4</v>
      </c>
      <c r="P542" s="6">
        <v>9165646775.86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530369983.16</v>
      </c>
      <c r="X542" s="6">
        <v>433411061.1</v>
      </c>
      <c r="Y542" s="9">
        <f t="shared" si="38"/>
        <v>10288469468.1</v>
      </c>
      <c r="Z542" s="9">
        <f t="shared" si="39"/>
        <v>10129427820.12</v>
      </c>
      <c r="AA542" s="9">
        <f t="shared" si="40"/>
        <v>159041647.98</v>
      </c>
      <c r="AB542" s="10">
        <f>C542/(1+0.13)/VLOOKUP(A542,[1]选股结果!$A$2:$AX$3002,3,FALSE)</f>
        <v>0.885250654670559</v>
      </c>
      <c r="AC542" s="10">
        <f>(P542/(1+0.1)+W542)/(VLOOKUP(A542,[1]选股结果!$A$2:$AY$3002,51,FALSE))</f>
        <v>0.980019651851601</v>
      </c>
      <c r="AD542" s="13"/>
      <c r="AE542" s="10">
        <f>AA542/VLOOKUP(A542,[1]选股结果!$A$2:$AX$3002,35,FALSE)</f>
        <v>0.628887104349537</v>
      </c>
      <c r="AF542" s="9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P542/(1+0.13)+W542)</f>
        <v>401905957.49575</v>
      </c>
      <c r="AG542" s="9">
        <f t="shared" si="41"/>
        <v>-242864309.51575</v>
      </c>
      <c r="AH542" s="16">
        <f>AA542-VLOOKUP(A542,[2]选股结果!$A$2:$G$4900,7,FALSE)</f>
        <v>160290577.93</v>
      </c>
    </row>
    <row r="543" spans="1:34">
      <c r="A543" s="5" t="s">
        <v>1116</v>
      </c>
      <c r="B543" s="5" t="s">
        <v>1117</v>
      </c>
      <c r="C543" s="6">
        <v>29020377989.29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816334457.4</v>
      </c>
      <c r="O543" s="6">
        <v>2230136717.2</v>
      </c>
      <c r="P543" s="6">
        <v>28575425497.01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1055252956.07</v>
      </c>
      <c r="X543" s="6">
        <v>3291403660.82</v>
      </c>
      <c r="Y543" s="9">
        <f t="shared" si="38"/>
        <v>31250514706.49</v>
      </c>
      <c r="Z543" s="9">
        <f t="shared" si="39"/>
        <v>32922082113.9</v>
      </c>
      <c r="AA543" s="9">
        <f t="shared" si="40"/>
        <v>-1671567407.41</v>
      </c>
      <c r="AB543" s="10">
        <f>C543/(1+0.13)/VLOOKUP(A543,[1]选股结果!$A$2:$AX$3002,3,FALSE)</f>
        <v>0.8578878421763</v>
      </c>
      <c r="AC543" s="10">
        <f>(P543/(1+0.1)+W543)/(VLOOKUP(A543,[1]选股结果!$A$2:$AY$3002,51,FALSE))</f>
        <v>0.938360172684611</v>
      </c>
      <c r="AD543" s="13"/>
      <c r="AE543" s="10">
        <f>AA543/VLOOKUP(A543,[1]选股结果!$A$2:$AX$3002,35,FALSE)</f>
        <v>-2.45916883247648</v>
      </c>
      <c r="AF543" s="9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P543/(1+0.13)+W543)</f>
        <v>2465434080.22442</v>
      </c>
      <c r="AG543" s="9">
        <f t="shared" si="41"/>
        <v>-4137001487.63442</v>
      </c>
      <c r="AH543" s="16">
        <f>AA543-VLOOKUP(A543,[2]选股结果!$A$2:$G$4900,7,FALSE)</f>
        <v>-1677127418.74</v>
      </c>
    </row>
    <row r="544" spans="1:34">
      <c r="A544" s="5" t="s">
        <v>1118</v>
      </c>
      <c r="B544" s="5" t="s">
        <v>1119</v>
      </c>
      <c r="C544" s="6">
        <v>8193265799.3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319495007.35</v>
      </c>
      <c r="O544" s="6">
        <v>82710379.33</v>
      </c>
      <c r="P544" s="6">
        <v>6223679049.59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1235520161.15</v>
      </c>
      <c r="X544" s="6">
        <v>213566481.56</v>
      </c>
      <c r="Y544" s="9">
        <f t="shared" si="38"/>
        <v>8275976178.63</v>
      </c>
      <c r="Z544" s="9">
        <f t="shared" si="39"/>
        <v>7672765692.3</v>
      </c>
      <c r="AA544" s="9">
        <f t="shared" si="40"/>
        <v>603210486.33</v>
      </c>
      <c r="AB544" s="10">
        <f>C544/(1+0.13)/VLOOKUP(A544,[1]选股结果!$A$2:$AX$3002,3,FALSE)</f>
        <v>1.00629155456162</v>
      </c>
      <c r="AC544" s="10">
        <f>(P544/(1+0.1)+W544)/(VLOOKUP(A544,[1]选股结果!$A$2:$AY$3002,51,FALSE))</f>
        <v>1.02080143090465</v>
      </c>
      <c r="AD544" s="13"/>
      <c r="AE544" s="10">
        <f>AA544/VLOOKUP(A544,[1]选股结果!$A$2:$AX$3002,35,FALSE)</f>
        <v>2.18627986624464</v>
      </c>
      <c r="AF544" s="9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P544/(1+0.13)+W544)</f>
        <v>9738667.8115921</v>
      </c>
      <c r="AG544" s="9">
        <f t="shared" si="41"/>
        <v>593471818.518408</v>
      </c>
      <c r="AH544" s="16">
        <f>AA544-VLOOKUP(A544,[2]选股结果!$A$2:$G$4900,7,FALSE)</f>
        <v>605025803.42</v>
      </c>
    </row>
    <row r="545" spans="1:34">
      <c r="A545" s="5" t="s">
        <v>1120</v>
      </c>
      <c r="B545" s="5" t="s">
        <v>1121</v>
      </c>
      <c r="C545" s="6">
        <v>619846606.64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77197431.71</v>
      </c>
      <c r="O545" s="6">
        <v>16826354.11</v>
      </c>
      <c r="P545" s="6">
        <v>369228269.4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685553959.9</v>
      </c>
      <c r="X545" s="6">
        <v>148952937.69</v>
      </c>
      <c r="Y545" s="9">
        <f t="shared" si="38"/>
        <v>636672960.75</v>
      </c>
      <c r="Z545" s="9">
        <f t="shared" si="39"/>
        <v>1203735166.99</v>
      </c>
      <c r="AA545" s="9">
        <f t="shared" si="40"/>
        <v>-567062206.24</v>
      </c>
      <c r="AB545" s="10">
        <f>C545/(1+0.13)/VLOOKUP(A545,[1]选股结果!$A$2:$AX$3002,3,FALSE)</f>
        <v>0.479144244285444</v>
      </c>
      <c r="AC545" s="10">
        <f>(P545/(1+0.1)+W545)/(VLOOKUP(A545,[1]选股结果!$A$2:$AY$3002,51,FALSE))</f>
        <v>1.0281334684605</v>
      </c>
      <c r="AD545" s="13"/>
      <c r="AE545" s="10">
        <f>AA545/VLOOKUP(A545,[1]选股结果!$A$2:$AX$3002,35,FALSE)</f>
        <v>-4.20451513581631</v>
      </c>
      <c r="AF545" s="9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P545/(1+0.13)+W545)</f>
        <v>-19032799.8049557</v>
      </c>
      <c r="AG545" s="9">
        <f t="shared" si="41"/>
        <v>-548029406.435044</v>
      </c>
      <c r="AH545" s="16">
        <f>AA545-VLOOKUP(A545,[2]选股结果!$A$2:$G$4900,7,FALSE)</f>
        <v>-567121059.14</v>
      </c>
    </row>
    <row r="546" spans="1:34">
      <c r="A546" s="5" t="s">
        <v>1122</v>
      </c>
      <c r="B546" s="5" t="s">
        <v>1123</v>
      </c>
      <c r="C546" s="6">
        <v>16657361606.4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1709385902.71</v>
      </c>
      <c r="O546" s="6">
        <v>180558325.71</v>
      </c>
      <c r="P546" s="6">
        <v>10474386066.24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845833855.47</v>
      </c>
      <c r="X546" s="6">
        <v>722112885.68</v>
      </c>
      <c r="Y546" s="9">
        <f t="shared" si="38"/>
        <v>16837919932.11</v>
      </c>
      <c r="Z546" s="9">
        <f t="shared" si="39"/>
        <v>12042332807.39</v>
      </c>
      <c r="AA546" s="9">
        <f t="shared" si="40"/>
        <v>4795587124.72</v>
      </c>
      <c r="AB546" s="10">
        <f>C546/(1+0.13)/VLOOKUP(A546,[1]选股结果!$A$2:$AX$3002,3,FALSE)</f>
        <v>0.701435858623138</v>
      </c>
      <c r="AC546" s="10">
        <f>(P546/(1+0.1)+W546)/(VLOOKUP(A546,[1]选股结果!$A$2:$AY$3002,51,FALSE))</f>
        <v>0.741929851543821</v>
      </c>
      <c r="AD546" s="13"/>
      <c r="AE546" s="10">
        <f>AA546/VLOOKUP(A546,[1]选股结果!$A$2:$AX$3002,35,FALSE)</f>
        <v>0.791954322240527</v>
      </c>
      <c r="AF546" s="9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P546/(1+0.13)+W546)</f>
        <v>3859168951.25761</v>
      </c>
      <c r="AG546" s="9">
        <f t="shared" si="41"/>
        <v>936418173.46239</v>
      </c>
      <c r="AH546" s="16">
        <f>AA546-VLOOKUP(A546,[2]选股结果!$A$2:$G$4900,7,FALSE)</f>
        <v>4793434194.78</v>
      </c>
    </row>
    <row r="547" spans="1:34">
      <c r="A547" s="5" t="s">
        <v>1124</v>
      </c>
      <c r="B547" s="5" t="s">
        <v>1125</v>
      </c>
      <c r="C547" s="6">
        <v>6761072588.12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130321744.57</v>
      </c>
      <c r="O547" s="6">
        <v>371574718.13</v>
      </c>
      <c r="P547" s="6">
        <v>5684222501.74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1345919094.49</v>
      </c>
      <c r="X547" s="6">
        <v>1037748936.78</v>
      </c>
      <c r="Y547" s="9">
        <f t="shared" si="38"/>
        <v>7132647306.25</v>
      </c>
      <c r="Z547" s="9">
        <f t="shared" si="39"/>
        <v>8067890533.01</v>
      </c>
      <c r="AA547" s="9">
        <f t="shared" si="40"/>
        <v>-935243226.759999</v>
      </c>
      <c r="AB547" s="10">
        <f>C547/(1+0.13)/VLOOKUP(A547,[1]选股结果!$A$2:$AX$3002,3,FALSE)</f>
        <v>0.88273841540203</v>
      </c>
      <c r="AC547" s="10">
        <f>(P547/(1+0.1)+W547)/(VLOOKUP(A547,[1]选股结果!$A$2:$AY$3002,51,FALSE))</f>
        <v>1.07540027154738</v>
      </c>
      <c r="AD547" s="13"/>
      <c r="AE547" s="10">
        <f>AA547/VLOOKUP(A547,[1]选股结果!$A$2:$AX$3002,35,FALSE)</f>
        <v>-1.57244712367321</v>
      </c>
      <c r="AF547" s="9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P547/(1+0.13)+W547)</f>
        <v>-319488433.829911</v>
      </c>
      <c r="AG547" s="9">
        <f t="shared" si="41"/>
        <v>-615754792.930088</v>
      </c>
      <c r="AH547" s="16">
        <f>AA547-VLOOKUP(A547,[2]选股结果!$A$2:$G$4900,7,FALSE)</f>
        <v>-932871065.449999</v>
      </c>
    </row>
    <row r="548" spans="1:34">
      <c r="A548" s="5" t="s">
        <v>1126</v>
      </c>
      <c r="B548" s="5" t="s">
        <v>1127</v>
      </c>
      <c r="C548" s="6">
        <v>1857675858.77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157766148.23</v>
      </c>
      <c r="O548" s="6">
        <v>122120457.74</v>
      </c>
      <c r="P548" s="6">
        <v>1295418045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260962539.43</v>
      </c>
      <c r="X548" s="6">
        <v>183027883.93</v>
      </c>
      <c r="Y548" s="9">
        <f t="shared" si="38"/>
        <v>1979796316.51</v>
      </c>
      <c r="Z548" s="9">
        <f t="shared" si="39"/>
        <v>1739408468.36</v>
      </c>
      <c r="AA548" s="9">
        <f t="shared" si="40"/>
        <v>240387848.15</v>
      </c>
      <c r="AB548" s="10">
        <f>C548/(1+0.13)/VLOOKUP(A548,[1]选股结果!$A$2:$AX$3002,3,FALSE)</f>
        <v>0.482928090334415</v>
      </c>
      <c r="AC548" s="10">
        <f>(P548/(1+0.1)+W548)/(VLOOKUP(A548,[1]选股结果!$A$2:$AY$3002,51,FALSE))</f>
        <v>0.443363750943996</v>
      </c>
      <c r="AD548" s="13"/>
      <c r="AE548" s="10">
        <f>AA548/VLOOKUP(A548,[1]选股结果!$A$2:$AX$3002,35,FALSE)</f>
        <v>3.08405792890655</v>
      </c>
      <c r="AF548" s="9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P548/(1+0.13)+W548)</f>
        <v>1837424116.88752</v>
      </c>
      <c r="AG548" s="9">
        <f t="shared" si="41"/>
        <v>-1597036268.73752</v>
      </c>
      <c r="AH548" s="16">
        <f>AA548-VLOOKUP(A548,[2]选股结果!$A$2:$G$4900,7,FALSE)</f>
        <v>240400984.78</v>
      </c>
    </row>
    <row r="549" spans="1:34">
      <c r="A549" s="5" t="s">
        <v>1128</v>
      </c>
      <c r="B549" s="5" t="s">
        <v>1129</v>
      </c>
      <c r="C549" s="6">
        <v>4195173649.83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208832730.33</v>
      </c>
      <c r="O549" s="6">
        <v>37434381.32</v>
      </c>
      <c r="P549" s="6">
        <v>3513595923.71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210543425.86</v>
      </c>
      <c r="X549" s="6">
        <v>220987537.62</v>
      </c>
      <c r="Y549" s="9">
        <f t="shared" si="38"/>
        <v>4232608031.15</v>
      </c>
      <c r="Z549" s="9">
        <f t="shared" si="39"/>
        <v>3945126887.19</v>
      </c>
      <c r="AA549" s="9">
        <f t="shared" si="40"/>
        <v>287481143.96</v>
      </c>
      <c r="AB549" s="10">
        <f>C549/(1+0.13)/VLOOKUP(A549,[1]选股结果!$A$2:$AX$3002,3,FALSE)</f>
        <v>0.824598028795417</v>
      </c>
      <c r="AC549" s="10">
        <f>(P549/(1+0.1)+W549)/(VLOOKUP(A549,[1]选股结果!$A$2:$AY$3002,51,FALSE))</f>
        <v>0.824810328117131</v>
      </c>
      <c r="AD549" s="13"/>
      <c r="AE549" s="10">
        <f>AA549/VLOOKUP(A549,[1]选股结果!$A$2:$AX$3002,35,FALSE)</f>
        <v>0.872330856993586</v>
      </c>
      <c r="AF549" s="9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P549/(1+0.13)+W549)</f>
        <v>807963870.982831</v>
      </c>
      <c r="AG549" s="9">
        <f t="shared" si="41"/>
        <v>-520482727.022831</v>
      </c>
      <c r="AH549" s="16">
        <f>AA549-VLOOKUP(A549,[2]选股结果!$A$2:$G$4900,7,FALSE)</f>
        <v>287305871.06</v>
      </c>
    </row>
    <row r="550" spans="1:34">
      <c r="A550" s="5" t="s">
        <v>1130</v>
      </c>
      <c r="B550" s="5" t="s">
        <v>1131</v>
      </c>
      <c r="C550" s="6">
        <v>3179899028.4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248656282.12</v>
      </c>
      <c r="O550" s="6">
        <v>147033657.21</v>
      </c>
      <c r="P550" s="6">
        <v>2296882845.04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296650084.65</v>
      </c>
      <c r="X550" s="6">
        <v>213398455.93</v>
      </c>
      <c r="Y550" s="9">
        <f t="shared" si="38"/>
        <v>3326932685.61</v>
      </c>
      <c r="Z550" s="9">
        <f t="shared" si="39"/>
        <v>2806931385.62</v>
      </c>
      <c r="AA550" s="9">
        <f t="shared" si="40"/>
        <v>520001299.99</v>
      </c>
      <c r="AB550" s="10">
        <f>C550/(1+0.13)/VLOOKUP(A550,[1]选股结果!$A$2:$AX$3002,3,FALSE)</f>
        <v>0.483973642515817</v>
      </c>
      <c r="AC550" s="10">
        <f>(P550/(1+0.1)+W550)/(VLOOKUP(A550,[1]选股结果!$A$2:$AY$3002,51,FALSE))</f>
        <v>0.45846693727134</v>
      </c>
      <c r="AD550" s="13"/>
      <c r="AE550" s="10">
        <f>AA550/VLOOKUP(A550,[1]选股结果!$A$2:$AX$3002,35,FALSE)</f>
        <v>1.07666477808342</v>
      </c>
      <c r="AF550" s="9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P550/(1+0.13)+W550)</f>
        <v>2872231221.40389</v>
      </c>
      <c r="AG550" s="9">
        <f t="shared" si="41"/>
        <v>-2352229921.41389</v>
      </c>
      <c r="AH550" s="16">
        <f>AA550-VLOOKUP(A550,[2]选股结果!$A$2:$G$4900,7,FALSE)</f>
        <v>520009944.37</v>
      </c>
    </row>
    <row r="551" spans="1:34">
      <c r="A551" s="5" t="s">
        <v>1132</v>
      </c>
      <c r="B551" s="5" t="s">
        <v>1133</v>
      </c>
      <c r="C551" s="6">
        <v>1558441731.95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19318785.49</v>
      </c>
      <c r="O551" s="6">
        <v>25002303.5</v>
      </c>
      <c r="P551" s="6">
        <v>1249715912.69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206295129.18</v>
      </c>
      <c r="X551" s="6">
        <v>67003150.88</v>
      </c>
      <c r="Y551" s="9">
        <f t="shared" si="38"/>
        <v>1583444035.45</v>
      </c>
      <c r="Z551" s="9">
        <f t="shared" si="39"/>
        <v>1523014192.75</v>
      </c>
      <c r="AA551" s="9">
        <f t="shared" si="40"/>
        <v>60429842.6999998</v>
      </c>
      <c r="AB551" s="10">
        <f>C551/(1+0.13)/VLOOKUP(A551,[1]选股结果!$A$2:$AX$3002,3,FALSE)</f>
        <v>0.879480868990061</v>
      </c>
      <c r="AC551" s="10">
        <f>(P551/(1+0.1)+W551)/(VLOOKUP(A551,[1]选股结果!$A$2:$AY$3002,51,FALSE))</f>
        <v>0.899815676190045</v>
      </c>
      <c r="AD551" s="13"/>
      <c r="AE551" s="10">
        <f>AA551/VLOOKUP(A551,[1]选股结果!$A$2:$AX$3002,35,FALSE)</f>
        <v>-4.2010051321985</v>
      </c>
      <c r="AF551" s="9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P551/(1+0.13)+W551)</f>
        <v>179623240.783628</v>
      </c>
      <c r="AG551" s="9">
        <f t="shared" si="41"/>
        <v>-119193398.083628</v>
      </c>
      <c r="AH551" s="16">
        <f>AA551-VLOOKUP(A551,[2]选股结果!$A$2:$G$4900,7,FALSE)</f>
        <v>67671366.4899998</v>
      </c>
    </row>
    <row r="552" spans="1:34">
      <c r="A552" s="5" t="s">
        <v>1134</v>
      </c>
      <c r="B552" s="5" t="s">
        <v>1135</v>
      </c>
      <c r="C552" s="6">
        <v>3871997538.67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90934133.87</v>
      </c>
      <c r="O552" s="6">
        <v>433943648.67</v>
      </c>
      <c r="P552" s="6">
        <v>3218966146.78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336878168.36</v>
      </c>
      <c r="X552" s="6">
        <v>596506607.43</v>
      </c>
      <c r="Y552" s="9">
        <f t="shared" si="38"/>
        <v>4305941187.34</v>
      </c>
      <c r="Z552" s="9">
        <f t="shared" si="39"/>
        <v>4152350922.57</v>
      </c>
      <c r="AA552" s="9">
        <f t="shared" si="40"/>
        <v>153590264.77</v>
      </c>
      <c r="AB552" s="10">
        <f>C552/(1+0.13)/VLOOKUP(A552,[1]选股结果!$A$2:$AX$3002,3,FALSE)</f>
        <v>1.03117094607396</v>
      </c>
      <c r="AC552" s="10">
        <f>(P552/(1+0.1)+W552)/(VLOOKUP(A552,[1]选股结果!$A$2:$AY$3002,51,FALSE))</f>
        <v>1.0006021880869</v>
      </c>
      <c r="AD552" s="13"/>
      <c r="AE552" s="10">
        <f>AA552/VLOOKUP(A552,[1]选股结果!$A$2:$AX$3002,35,FALSE)</f>
        <v>3.09369656640537</v>
      </c>
      <c r="AF552" s="9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P552/(1+0.13)+W552)</f>
        <v>75726368.760088</v>
      </c>
      <c r="AG552" s="9">
        <f t="shared" si="41"/>
        <v>77863896.009912</v>
      </c>
      <c r="AH552" s="16">
        <f>AA552-VLOOKUP(A552,[2]选股结果!$A$2:$G$4900,7,FALSE)</f>
        <v>154008073.92</v>
      </c>
    </row>
    <row r="553" spans="1:34">
      <c r="A553" s="5" t="s">
        <v>1136</v>
      </c>
      <c r="B553" s="5" t="s">
        <v>1137</v>
      </c>
      <c r="C553" s="6">
        <v>2902758281.07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201242608.88</v>
      </c>
      <c r="O553" s="6">
        <v>788747228.65</v>
      </c>
      <c r="P553" s="6">
        <v>2159249454.51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824878279.83</v>
      </c>
      <c r="X553" s="6">
        <v>595908103.03</v>
      </c>
      <c r="Y553" s="9">
        <f t="shared" si="38"/>
        <v>3691505509.72</v>
      </c>
      <c r="Z553" s="9">
        <f t="shared" si="39"/>
        <v>3580035837.37</v>
      </c>
      <c r="AA553" s="9">
        <f t="shared" si="40"/>
        <v>111469672.35</v>
      </c>
      <c r="AB553" s="10">
        <f>C553/(1+0.13)/VLOOKUP(A553,[1]选股结果!$A$2:$AX$3002,3,FALSE)</f>
        <v>0.448730940524666</v>
      </c>
      <c r="AC553" s="10">
        <f>(P553/(1+0.1)+W553)/(VLOOKUP(A553,[1]选股结果!$A$2:$AY$3002,51,FALSE))</f>
        <v>0.495985531425047</v>
      </c>
      <c r="AD553" s="13"/>
      <c r="AE553" s="10">
        <f>AA553/VLOOKUP(A553,[1]选股结果!$A$2:$AX$3002,35,FALSE)</f>
        <v>-0.66929797321976</v>
      </c>
      <c r="AF553" s="9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P553/(1+0.13)+W553)</f>
        <v>2885075152.71991</v>
      </c>
      <c r="AG553" s="9">
        <f t="shared" si="41"/>
        <v>-2773605480.36991</v>
      </c>
      <c r="AH553" s="16">
        <f>AA553-VLOOKUP(A553,[2]选股结果!$A$2:$G$4900,7,FALSE)</f>
        <v>135377406.65</v>
      </c>
    </row>
    <row r="554" spans="1:34">
      <c r="A554" s="5" t="s">
        <v>1138</v>
      </c>
      <c r="B554" s="5" t="s">
        <v>1139</v>
      </c>
      <c r="C554" s="6">
        <v>14321026872.67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671734842.71</v>
      </c>
      <c r="O554" s="6">
        <v>160860755.68</v>
      </c>
      <c r="P554" s="6">
        <v>11193529960.99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397844184.75</v>
      </c>
      <c r="X554" s="6">
        <v>308184988.71</v>
      </c>
      <c r="Y554" s="9">
        <f t="shared" si="38"/>
        <v>14481887628.35</v>
      </c>
      <c r="Z554" s="9">
        <f t="shared" si="39"/>
        <v>11899559134.45</v>
      </c>
      <c r="AA554" s="9">
        <f t="shared" si="40"/>
        <v>2582328493.9</v>
      </c>
      <c r="AB554" s="10">
        <f>C554/(1+0.13)/VLOOKUP(A554,[1]选股结果!$A$2:$AX$3002,3,FALSE)</f>
        <v>0.901090556276804</v>
      </c>
      <c r="AC554" s="10">
        <f>(P554/(1+0.1)+W554)/(VLOOKUP(A554,[1]选股结果!$A$2:$AY$3002,51,FALSE))</f>
        <v>0.870857574120498</v>
      </c>
      <c r="AD554" s="13"/>
      <c r="AE554" s="10">
        <f>AA554/VLOOKUP(A554,[1]选股结果!$A$2:$AX$3002,35,FALSE)</f>
        <v>1.66033630827421</v>
      </c>
      <c r="AF554" s="9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P554/(1+0.13)+W554)</f>
        <v>1838179407.65018</v>
      </c>
      <c r="AG554" s="9">
        <f t="shared" si="41"/>
        <v>744149086.249823</v>
      </c>
      <c r="AH554" s="16">
        <f>AA554-VLOOKUP(A554,[2]选股结果!$A$2:$G$4900,7,FALSE)</f>
        <v>2582328493.9</v>
      </c>
    </row>
    <row r="555" spans="1:34">
      <c r="A555" s="5" t="s">
        <v>1140</v>
      </c>
      <c r="B555" s="5" t="s">
        <v>1141</v>
      </c>
      <c r="C555" s="6">
        <v>622074017.32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47191512.1</v>
      </c>
      <c r="O555" s="6">
        <v>18462965.04</v>
      </c>
      <c r="P555" s="6">
        <v>224349201.89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105210066.84</v>
      </c>
      <c r="X555" s="6">
        <v>41595598.89</v>
      </c>
      <c r="Y555" s="9">
        <f t="shared" si="38"/>
        <v>640536982.36</v>
      </c>
      <c r="Z555" s="9">
        <f t="shared" si="39"/>
        <v>371154867.62</v>
      </c>
      <c r="AA555" s="9">
        <f t="shared" si="40"/>
        <v>269382114.74</v>
      </c>
      <c r="AB555" s="10">
        <f>C555/(1+0.13)/VLOOKUP(A555,[1]选股结果!$A$2:$AX$3002,3,FALSE)</f>
        <v>1.11582677669221</v>
      </c>
      <c r="AC555" s="10">
        <f>(P555/(1+0.1)+W555)/(VLOOKUP(A555,[1]选股结果!$A$2:$AY$3002,51,FALSE))</f>
        <v>0.724828761366134</v>
      </c>
      <c r="AD555" s="13"/>
      <c r="AE555" s="10">
        <f>AA555/VLOOKUP(A555,[1]选股结果!$A$2:$AX$3002,35,FALSE)</f>
        <v>1.52504060859903</v>
      </c>
      <c r="AF555" s="9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P555/(1+0.13)+W555)</f>
        <v>122784507.183186</v>
      </c>
      <c r="AG555" s="9">
        <f t="shared" si="41"/>
        <v>146597607.556814</v>
      </c>
      <c r="AH555" s="16">
        <f>AA555-VLOOKUP(A555,[2]选股结果!$A$2:$G$4900,7,FALSE)</f>
        <v>269382114.74</v>
      </c>
    </row>
    <row r="556" spans="1:34">
      <c r="A556" s="5" t="s">
        <v>1142</v>
      </c>
      <c r="B556" s="5" t="s">
        <v>1143</v>
      </c>
      <c r="C556" s="6">
        <v>25671170287.54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896079842.88</v>
      </c>
      <c r="O556" s="6">
        <v>95511253.58</v>
      </c>
      <c r="P556" s="6">
        <v>20213894757.21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995050677.07</v>
      </c>
      <c r="X556" s="6">
        <v>485703525.59</v>
      </c>
      <c r="Y556" s="9">
        <f t="shared" si="38"/>
        <v>25766681541.12</v>
      </c>
      <c r="Z556" s="9">
        <f t="shared" si="39"/>
        <v>21694648959.87</v>
      </c>
      <c r="AA556" s="9">
        <f t="shared" si="40"/>
        <v>4072032581.25</v>
      </c>
      <c r="AB556" s="10">
        <f>C556/(1+0.13)/VLOOKUP(A556,[1]选股结果!$A$2:$AX$3002,3,FALSE)</f>
        <v>0.957960090280614</v>
      </c>
      <c r="AC556" s="10">
        <f>(P556/(1+0.1)+W556)/(VLOOKUP(A556,[1]选股结果!$A$2:$AY$3002,51,FALSE))</f>
        <v>0.968277372688524</v>
      </c>
      <c r="AD556" s="13"/>
      <c r="AE556" s="10">
        <f>AA556/VLOOKUP(A556,[1]选股结果!$A$2:$AX$3002,35,FALSE)</f>
        <v>1.47840985138619</v>
      </c>
      <c r="AF556" s="9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P556/(1+0.13)+W556)</f>
        <v>1122507142.41115</v>
      </c>
      <c r="AG556" s="9">
        <f t="shared" si="41"/>
        <v>2949525438.83885</v>
      </c>
      <c r="AH556" s="16">
        <f>AA556-VLOOKUP(A556,[2]选股结果!$A$2:$G$4900,7,FALSE)</f>
        <v>4072609540.18</v>
      </c>
    </row>
    <row r="557" spans="1:34">
      <c r="A557" s="5" t="s">
        <v>1144</v>
      </c>
      <c r="B557" s="5" t="s">
        <v>1145</v>
      </c>
      <c r="C557" s="6">
        <v>1324776929.97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32277328.19</v>
      </c>
      <c r="O557" s="6">
        <v>39787109.04</v>
      </c>
      <c r="P557" s="6">
        <v>1065158821.43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203212110.94</v>
      </c>
      <c r="X557" s="6">
        <v>79722600.63</v>
      </c>
      <c r="Y557" s="9">
        <f t="shared" si="38"/>
        <v>1364564039.01</v>
      </c>
      <c r="Z557" s="9">
        <f t="shared" si="39"/>
        <v>1348093533</v>
      </c>
      <c r="AA557" s="9">
        <f t="shared" si="40"/>
        <v>16470506.01</v>
      </c>
      <c r="AB557" s="10">
        <f>C557/(1+0.13)/VLOOKUP(A557,[1]选股结果!$A$2:$AX$3002,3,FALSE)</f>
        <v>0.601399667518002</v>
      </c>
      <c r="AC557" s="10">
        <f>(P557/(1+0.1)+W557)/(VLOOKUP(A557,[1]选股结果!$A$2:$AY$3002,51,FALSE))</f>
        <v>0.665071544889503</v>
      </c>
      <c r="AD557" s="13"/>
      <c r="AE557" s="10">
        <f>AA557/VLOOKUP(A557,[1]选股结果!$A$2:$AX$3002,35,FALSE)</f>
        <v>0.0944898565329487</v>
      </c>
      <c r="AF557" s="9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P557/(1+0.13)+W557)</f>
        <v>615691695.085752</v>
      </c>
      <c r="AG557" s="9">
        <f t="shared" si="41"/>
        <v>-599221189.075752</v>
      </c>
      <c r="AH557" s="16">
        <f>AA557-VLOOKUP(A557,[2]选股结果!$A$2:$G$4900,7,FALSE)</f>
        <v>17680577.74</v>
      </c>
    </row>
    <row r="558" spans="1:34">
      <c r="A558" s="5" t="s">
        <v>1146</v>
      </c>
      <c r="B558" s="5" t="s">
        <v>1147</v>
      </c>
      <c r="C558" s="6">
        <v>10187675655.71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1084982610.43</v>
      </c>
      <c r="O558" s="6">
        <v>620103814.88</v>
      </c>
      <c r="P558" s="6">
        <v>6160364993.68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1786323620.63</v>
      </c>
      <c r="X558" s="6">
        <v>611522108.26</v>
      </c>
      <c r="Y558" s="9">
        <f t="shared" si="38"/>
        <v>10807779470.59</v>
      </c>
      <c r="Z558" s="9">
        <f t="shared" si="39"/>
        <v>8558210722.57</v>
      </c>
      <c r="AA558" s="9">
        <f t="shared" si="40"/>
        <v>2249568748.02</v>
      </c>
      <c r="AB558" s="10">
        <f>C558/(1+0.13)/VLOOKUP(A558,[1]选股结果!$A$2:$AX$3002,3,FALSE)</f>
        <v>0.615739029598609</v>
      </c>
      <c r="AC558" s="10">
        <f>(P558/(1+0.1)+W558)/(VLOOKUP(A558,[1]选股结果!$A$2:$AY$3002,51,FALSE))</f>
        <v>0.638154286290824</v>
      </c>
      <c r="AD558" s="13"/>
      <c r="AE558" s="10">
        <f>AA558/VLOOKUP(A558,[1]选股结果!$A$2:$AX$3002,35,FALSE)</f>
        <v>0.877191655772757</v>
      </c>
      <c r="AF558" s="9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P558/(1+0.13)+W558)</f>
        <v>4337056607.87504</v>
      </c>
      <c r="AG558" s="9">
        <f t="shared" si="41"/>
        <v>-2087487859.85504</v>
      </c>
      <c r="AH558" s="16">
        <f>AA558-VLOOKUP(A558,[2]选股结果!$A$2:$G$4900,7,FALSE)</f>
        <v>2483576677.16</v>
      </c>
    </row>
    <row r="559" spans="1:34">
      <c r="A559" s="5" t="s">
        <v>1148</v>
      </c>
      <c r="B559" s="5" t="s">
        <v>1149</v>
      </c>
      <c r="C559" s="6">
        <v>21220151339.86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850843253.2</v>
      </c>
      <c r="O559" s="6">
        <v>225636145.33</v>
      </c>
      <c r="P559" s="6">
        <v>17680991636.12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2963454360.3</v>
      </c>
      <c r="X559" s="6">
        <v>561872680.99</v>
      </c>
      <c r="Y559" s="9">
        <f t="shared" si="38"/>
        <v>21445787485.19</v>
      </c>
      <c r="Z559" s="9">
        <f t="shared" si="39"/>
        <v>21206318677.41</v>
      </c>
      <c r="AA559" s="9">
        <f t="shared" si="40"/>
        <v>239468807.780003</v>
      </c>
      <c r="AB559" s="10">
        <f>C559/(1+0.13)/VLOOKUP(A559,[1]选股结果!$A$2:$AX$3002,3,FALSE)</f>
        <v>0.948434109264089</v>
      </c>
      <c r="AC559" s="10">
        <f>(P559/(1+0.1)+W559)/(VLOOKUP(A559,[1]选股结果!$A$2:$AY$3002,51,FALSE))</f>
        <v>1.05994108698136</v>
      </c>
      <c r="AD559" s="13"/>
      <c r="AE559" s="10">
        <f>AA559/VLOOKUP(A559,[1]选股结果!$A$2:$AX$3002,35,FALSE)</f>
        <v>0.168453534358524</v>
      </c>
      <c r="AF559" s="9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P559/(1+0.13)+W559)</f>
        <v>-649839020.763538</v>
      </c>
      <c r="AG559" s="9">
        <f t="shared" si="41"/>
        <v>889307828.543541</v>
      </c>
      <c r="AH559" s="16">
        <f>AA559-VLOOKUP(A559,[2]选股结果!$A$2:$G$4900,7,FALSE)</f>
        <v>239450237.480003</v>
      </c>
    </row>
    <row r="560" spans="1:34">
      <c r="A560" s="5" t="s">
        <v>1150</v>
      </c>
      <c r="B560" s="5" t="s">
        <v>1151</v>
      </c>
      <c r="C560" s="6">
        <v>1176913546.13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214168983.43</v>
      </c>
      <c r="O560" s="6">
        <v>99647846.13</v>
      </c>
      <c r="P560" s="6">
        <v>644972137.93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156631324.72</v>
      </c>
      <c r="X560" s="6">
        <v>440440200.68</v>
      </c>
      <c r="Y560" s="9">
        <f t="shared" si="38"/>
        <v>1276561392.26</v>
      </c>
      <c r="Z560" s="9">
        <f t="shared" si="39"/>
        <v>1242043663.33</v>
      </c>
      <c r="AA560" s="9">
        <f t="shared" si="40"/>
        <v>34517728.9300003</v>
      </c>
      <c r="AB560" s="10">
        <f>C560/(1+0.13)/VLOOKUP(A560,[1]选股结果!$A$2:$AX$3002,3,FALSE)</f>
        <v>0.803771413237933</v>
      </c>
      <c r="AC560" s="10">
        <f>(P560/(1+0.1)+W560)/(VLOOKUP(A560,[1]选股结果!$A$2:$AY$3002,51,FALSE))</f>
        <v>0.66472900380253</v>
      </c>
      <c r="AD560" s="13"/>
      <c r="AE560" s="10">
        <f>AA560/VLOOKUP(A560,[1]选股结果!$A$2:$AX$3002,35,FALSE)</f>
        <v>0.240202348300551</v>
      </c>
      <c r="AF560" s="9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P560/(1+0.13)+W560)</f>
        <v>390299917.222124</v>
      </c>
      <c r="AG560" s="9">
        <f t="shared" si="41"/>
        <v>-355782188.292123</v>
      </c>
      <c r="AH560" s="16">
        <f>AA560-VLOOKUP(A560,[2]选股结果!$A$2:$G$4900,7,FALSE)</f>
        <v>34429934.9000003</v>
      </c>
    </row>
    <row r="561" spans="1:34">
      <c r="A561" s="5" t="s">
        <v>1152</v>
      </c>
      <c r="B561" s="5" t="s">
        <v>1153</v>
      </c>
      <c r="C561" s="6">
        <v>4063903067.66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124379624.87</v>
      </c>
      <c r="O561" s="6">
        <v>19075004.28</v>
      </c>
      <c r="P561" s="6">
        <v>2692042697.57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819628264.11</v>
      </c>
      <c r="X561" s="6">
        <v>98325257.97</v>
      </c>
      <c r="Y561" s="9">
        <f t="shared" si="38"/>
        <v>4082978071.94</v>
      </c>
      <c r="Z561" s="9">
        <f t="shared" si="39"/>
        <v>3609996219.65</v>
      </c>
      <c r="AA561" s="9">
        <f t="shared" si="40"/>
        <v>472981852.29</v>
      </c>
      <c r="AB561" s="10">
        <f>C561/(1+0.13)/VLOOKUP(A561,[1]选股结果!$A$2:$AX$3002,3,FALSE)</f>
        <v>0.958687243219191</v>
      </c>
      <c r="AC561" s="10">
        <f>(P561/(1+0.1)+W561)/(VLOOKUP(A561,[1]选股结果!$A$2:$AY$3002,51,FALSE))</f>
        <v>0.958970935678193</v>
      </c>
      <c r="AD561" s="13"/>
      <c r="AE561" s="10">
        <f>AA561/VLOOKUP(A561,[1]选股结果!$A$2:$AX$3002,35,FALSE)</f>
        <v>2.00026660952651</v>
      </c>
      <c r="AF561" s="9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P561/(1+0.13)+W561)</f>
        <v>204747164.73407</v>
      </c>
      <c r="AG561" s="9">
        <f t="shared" si="41"/>
        <v>268234687.55593</v>
      </c>
      <c r="AH561" s="16">
        <f>AA561-VLOOKUP(A561,[2]选股结果!$A$2:$G$4900,7,FALSE)</f>
        <v>475084714.91</v>
      </c>
    </row>
    <row r="562" spans="1:34">
      <c r="A562" s="5" t="s">
        <v>1154</v>
      </c>
      <c r="B562" s="5" t="s">
        <v>1155</v>
      </c>
      <c r="C562" s="6">
        <v>3008489190.12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78087314.36</v>
      </c>
      <c r="O562" s="6">
        <v>40823822.92</v>
      </c>
      <c r="P562" s="6">
        <v>2242651174.42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525094339.02</v>
      </c>
      <c r="X562" s="6">
        <v>280684158.16</v>
      </c>
      <c r="Y562" s="9">
        <f t="shared" si="38"/>
        <v>3049313013.04</v>
      </c>
      <c r="Z562" s="9">
        <f t="shared" si="39"/>
        <v>3048429671.6</v>
      </c>
      <c r="AA562" s="9">
        <f t="shared" si="40"/>
        <v>883341.440000057</v>
      </c>
      <c r="AB562" s="10">
        <f>C562/(1+0.13)/VLOOKUP(A562,[1]选股结果!$A$2:$AX$3002,3,FALSE)</f>
        <v>0.871775218680604</v>
      </c>
      <c r="AC562" s="10">
        <f>(P562/(1+0.1)+W562)/(VLOOKUP(A562,[1]选股结果!$A$2:$AY$3002,51,FALSE))</f>
        <v>0.887346586730325</v>
      </c>
      <c r="AD562" s="13"/>
      <c r="AE562" s="10">
        <f>AA562/VLOOKUP(A562,[1]选股结果!$A$2:$AX$3002,35,FALSE)</f>
        <v>0.0087306378429289</v>
      </c>
      <c r="AF562" s="9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P562/(1+0.13)+W562)</f>
        <v>379623562.70115</v>
      </c>
      <c r="AG562" s="9">
        <f t="shared" si="41"/>
        <v>-378740221.26115</v>
      </c>
      <c r="AH562" s="16">
        <f>AA562-VLOOKUP(A562,[2]选股结果!$A$2:$G$4900,7,FALSE)</f>
        <v>1159836.35000006</v>
      </c>
    </row>
    <row r="563" spans="1:34">
      <c r="A563" s="5" t="s">
        <v>1156</v>
      </c>
      <c r="B563" s="5" t="s">
        <v>1157</v>
      </c>
      <c r="C563" s="6">
        <v>8480603605.27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458108112.9</v>
      </c>
      <c r="O563" s="6">
        <v>151319645.84</v>
      </c>
      <c r="P563" s="6">
        <v>6613567111.96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1077067761.65</v>
      </c>
      <c r="X563" s="6">
        <v>174829858.27</v>
      </c>
      <c r="Y563" s="9">
        <f t="shared" si="38"/>
        <v>8631923251.11</v>
      </c>
      <c r="Z563" s="9">
        <f t="shared" si="39"/>
        <v>7865464731.88</v>
      </c>
      <c r="AA563" s="9">
        <f t="shared" si="40"/>
        <v>766458519.23</v>
      </c>
      <c r="AB563" s="10">
        <f>C563/(1+0.13)/VLOOKUP(A563,[1]选股结果!$A$2:$AX$3002,3,FALSE)</f>
        <v>0.880878934232922</v>
      </c>
      <c r="AC563" s="10">
        <f>(P563/(1+0.1)+W563)/(VLOOKUP(A563,[1]选股结果!$A$2:$AY$3002,51,FALSE))</f>
        <v>0.877888777692441</v>
      </c>
      <c r="AD563" s="13"/>
      <c r="AE563" s="10">
        <f>AA563/VLOOKUP(A563,[1]选股结果!$A$2:$AX$3002,35,FALSE)</f>
        <v>2.74060903563804</v>
      </c>
      <c r="AF563" s="9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P563/(1+0.13)+W563)</f>
        <v>1145730140.44832</v>
      </c>
      <c r="AG563" s="9">
        <f t="shared" si="41"/>
        <v>-379271621.218318</v>
      </c>
      <c r="AH563" s="16">
        <f>AA563-VLOOKUP(A563,[2]选股结果!$A$2:$G$4900,7,FALSE)</f>
        <v>766978719.89</v>
      </c>
    </row>
    <row r="564" spans="1:34">
      <c r="A564" s="5" t="s">
        <v>1158</v>
      </c>
      <c r="B564" s="5" t="s">
        <v>1159</v>
      </c>
      <c r="C564" s="6">
        <v>4334166879.52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49981547.92</v>
      </c>
      <c r="O564" s="6">
        <v>117020755.67</v>
      </c>
      <c r="P564" s="6">
        <v>3268717532.32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325446972.69</v>
      </c>
      <c r="X564" s="6">
        <v>26206489.37</v>
      </c>
      <c r="Y564" s="9">
        <f t="shared" si="38"/>
        <v>4451187635.19</v>
      </c>
      <c r="Z564" s="9">
        <f t="shared" si="39"/>
        <v>3620370994.38</v>
      </c>
      <c r="AA564" s="9">
        <f t="shared" si="40"/>
        <v>830816640.81</v>
      </c>
      <c r="AB564" s="10">
        <f>C564/(1+0.13)/VLOOKUP(A564,[1]选股结果!$A$2:$AX$3002,3,FALSE)</f>
        <v>0.965299108199028</v>
      </c>
      <c r="AC564" s="10">
        <f>(P564/(1+0.1)+W564)/(VLOOKUP(A564,[1]选股结果!$A$2:$AY$3002,51,FALSE))</f>
        <v>0.898783265262432</v>
      </c>
      <c r="AD564" s="13"/>
      <c r="AE564" s="10">
        <f>AA564/VLOOKUP(A564,[1]选股结果!$A$2:$AX$3002,35,FALSE)</f>
        <v>7.11508128448527</v>
      </c>
      <c r="AF564" s="9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P564/(1+0.13)+W564)</f>
        <v>450184551.465929</v>
      </c>
      <c r="AG564" s="9">
        <f t="shared" si="41"/>
        <v>380632089.344071</v>
      </c>
      <c r="AH564" s="16">
        <f>AA564-VLOOKUP(A564,[2]选股结果!$A$2:$G$4900,7,FALSE)</f>
        <v>831043439.02</v>
      </c>
    </row>
    <row r="565" spans="1:34">
      <c r="A565" s="5" t="s">
        <v>1160</v>
      </c>
      <c r="B565" s="5" t="s">
        <v>1161</v>
      </c>
      <c r="C565" s="6">
        <v>2006875629.06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238573133.35</v>
      </c>
      <c r="O565" s="6">
        <v>67485866.52</v>
      </c>
      <c r="P565" s="6">
        <v>1046653906.21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287765696.56</v>
      </c>
      <c r="X565" s="6">
        <v>219593989.8</v>
      </c>
      <c r="Y565" s="9">
        <f t="shared" si="38"/>
        <v>2074361495.58</v>
      </c>
      <c r="Z565" s="9">
        <f t="shared" si="39"/>
        <v>1554013592.57</v>
      </c>
      <c r="AA565" s="9">
        <f t="shared" si="40"/>
        <v>520347903.01</v>
      </c>
      <c r="AB565" s="10">
        <f>C565/(1+0.13)/VLOOKUP(A565,[1]选股结果!$A$2:$AX$3002,3,FALSE)</f>
        <v>0.777074505941371</v>
      </c>
      <c r="AC565" s="10">
        <f>(P565/(1+0.1)+W565)/(VLOOKUP(A565,[1]选股结果!$A$2:$AY$3002,51,FALSE))</f>
        <v>0.676190810172064</v>
      </c>
      <c r="AD565" s="13"/>
      <c r="AE565" s="10">
        <f>AA565/VLOOKUP(A565,[1]选股结果!$A$2:$AX$3002,35,FALSE)</f>
        <v>1.30395392081209</v>
      </c>
      <c r="AF565" s="9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P565/(1+0.13)+W565)</f>
        <v>618713130.173894</v>
      </c>
      <c r="AG565" s="9">
        <f t="shared" si="41"/>
        <v>-98365227.1638939</v>
      </c>
      <c r="AH565" s="16">
        <f>AA565-VLOOKUP(A565,[2]选股结果!$A$2:$G$4900,7,FALSE)</f>
        <v>520420180.37</v>
      </c>
    </row>
    <row r="566" spans="1:34">
      <c r="A566" s="5" t="s">
        <v>1162</v>
      </c>
      <c r="B566" s="5" t="s">
        <v>1163</v>
      </c>
      <c r="C566" s="6">
        <v>1261732017.16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69107716.54</v>
      </c>
      <c r="O566" s="6">
        <v>28033148.03</v>
      </c>
      <c r="P566" s="6">
        <v>1103258170.3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190124001.93</v>
      </c>
      <c r="X566" s="6">
        <v>103330204.09</v>
      </c>
      <c r="Y566" s="9">
        <f t="shared" si="38"/>
        <v>1289765165.19</v>
      </c>
      <c r="Z566" s="9">
        <f t="shared" si="39"/>
        <v>1396712376.32</v>
      </c>
      <c r="AA566" s="9">
        <f t="shared" si="40"/>
        <v>-106947211.13</v>
      </c>
      <c r="AB566" s="10">
        <f>C566/(1+0.13)/VLOOKUP(A566,[1]选股结果!$A$2:$AX$3002,3,FALSE)</f>
        <v>1.12727674428994</v>
      </c>
      <c r="AC566" s="10">
        <f>(P566/(1+0.1)+W566)/(VLOOKUP(A566,[1]选股结果!$A$2:$AY$3002,51,FALSE))</f>
        <v>1.2050902166541</v>
      </c>
      <c r="AD566" s="13"/>
      <c r="AE566" s="10">
        <f>AA566/VLOOKUP(A566,[1]选股结果!$A$2:$AX$3002,35,FALSE)</f>
        <v>-4.57004198892723</v>
      </c>
      <c r="AF566" s="9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P566/(1+0.13)+W566)</f>
        <v>-176419946.452301</v>
      </c>
      <c r="AG566" s="9">
        <f t="shared" si="41"/>
        <v>69472735.3223008</v>
      </c>
      <c r="AH566" s="16">
        <f>AA566-VLOOKUP(A566,[2]选股结果!$A$2:$G$4900,7,FALSE)</f>
        <v>-107033983.62</v>
      </c>
    </row>
    <row r="567" spans="1:34">
      <c r="A567" s="5" t="s">
        <v>1164</v>
      </c>
      <c r="B567" s="5" t="s">
        <v>1165</v>
      </c>
      <c r="C567" s="6">
        <v>25163674629.03</v>
      </c>
      <c r="D567" s="6">
        <v>-18214822.18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36903316.45</v>
      </c>
      <c r="K567" s="6">
        <v>0</v>
      </c>
      <c r="L567" s="6">
        <v>0</v>
      </c>
      <c r="M567" s="6">
        <v>0</v>
      </c>
      <c r="N567" s="6">
        <v>621243030.84</v>
      </c>
      <c r="O567" s="6">
        <v>98979276.76</v>
      </c>
      <c r="P567" s="6">
        <v>25954428647.07</v>
      </c>
      <c r="Q567" s="6">
        <v>10011527.78</v>
      </c>
      <c r="R567" s="6">
        <v>-51315297.5</v>
      </c>
      <c r="S567" s="6">
        <v>0</v>
      </c>
      <c r="T567" s="6">
        <v>0</v>
      </c>
      <c r="U567" s="6">
        <v>4717529.49</v>
      </c>
      <c r="V567" s="6">
        <v>0</v>
      </c>
      <c r="W567" s="6">
        <v>1786993687.68</v>
      </c>
      <c r="X567" s="6">
        <v>675992456.61</v>
      </c>
      <c r="Y567" s="9">
        <f t="shared" si="38"/>
        <v>25281342400.06</v>
      </c>
      <c r="Z567" s="9">
        <f t="shared" si="39"/>
        <v>28380828551.13</v>
      </c>
      <c r="AA567" s="9">
        <f t="shared" si="40"/>
        <v>-3099486151.07</v>
      </c>
      <c r="AB567" s="10">
        <f>C567/(1+0.13)/VLOOKUP(A567,[1]选股结果!$A$2:$AX$3002,3,FALSE)</f>
        <v>0.853082219033603</v>
      </c>
      <c r="AC567" s="10">
        <f>(P567/(1+0.1)+W567)/(VLOOKUP(A567,[1]选股结果!$A$2:$AY$3002,51,FALSE))</f>
        <v>1.02767766521183</v>
      </c>
      <c r="AD567" s="13"/>
      <c r="AE567" s="10">
        <f>AA567/VLOOKUP(A567,[1]选股结果!$A$2:$AX$3002,35,FALSE)</f>
        <v>-3.00933633086014</v>
      </c>
      <c r="AF567" s="9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P567/(1+0.13)+W567)</f>
        <v>-57178082.720623</v>
      </c>
      <c r="AG567" s="9">
        <f t="shared" si="41"/>
        <v>-3042308068.34938</v>
      </c>
      <c r="AH567" s="16">
        <f>AA567-VLOOKUP(A567,[2]选股结果!$A$2:$G$4900,7,FALSE)</f>
        <v>-3099386095.15</v>
      </c>
    </row>
    <row r="568" spans="1:34">
      <c r="A568" s="5" t="s">
        <v>1166</v>
      </c>
      <c r="B568" s="5" t="s">
        <v>1167</v>
      </c>
      <c r="C568" s="6">
        <v>53186290477.89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1690274168.53</v>
      </c>
      <c r="O568" s="6">
        <v>996972246.09</v>
      </c>
      <c r="P568" s="6">
        <v>47405380400.43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2120816737.86</v>
      </c>
      <c r="X568" s="6">
        <v>1683408828.65</v>
      </c>
      <c r="Y568" s="9">
        <f t="shared" si="38"/>
        <v>54183262723.98</v>
      </c>
      <c r="Z568" s="9">
        <f t="shared" si="39"/>
        <v>51209605966.94</v>
      </c>
      <c r="AA568" s="9">
        <f t="shared" si="40"/>
        <v>2973656757.03999</v>
      </c>
      <c r="AB568" s="10">
        <f>C568/(1+0.13)/VLOOKUP(A568,[1]选股结果!$A$2:$AX$3002,3,FALSE)</f>
        <v>1.11432651584016</v>
      </c>
      <c r="AC568" s="10">
        <f>(P568/(1+0.1)+W568)/(VLOOKUP(A568,[1]选股结果!$A$2:$AY$3002,51,FALSE))</f>
        <v>1.16934608055903</v>
      </c>
      <c r="AD568" s="13"/>
      <c r="AE568" s="10">
        <f>AA568/VLOOKUP(A568,[1]选股结果!$A$2:$AX$3002,35,FALSE)</f>
        <v>1.11618799915823</v>
      </c>
      <c r="AF568" s="9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P568/(1+0.13)+W568)</f>
        <v>-5404187603.427</v>
      </c>
      <c r="AG568" s="9">
        <f t="shared" si="41"/>
        <v>8377844360.46699</v>
      </c>
      <c r="AH568" s="16">
        <f>AA568-VLOOKUP(A568,[2]选股结果!$A$2:$G$4900,7,FALSE)</f>
        <v>2974662566.68999</v>
      </c>
    </row>
    <row r="569" spans="1:34">
      <c r="A569" s="5" t="s">
        <v>1168</v>
      </c>
      <c r="B569" s="5" t="s">
        <v>1169</v>
      </c>
      <c r="C569" s="6">
        <v>379415656.17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29263021.76</v>
      </c>
      <c r="O569" s="6">
        <v>31029150.78</v>
      </c>
      <c r="P569" s="6">
        <v>220537806.25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104441066.41</v>
      </c>
      <c r="X569" s="6">
        <v>69067130.57</v>
      </c>
      <c r="Y569" s="9">
        <f t="shared" si="38"/>
        <v>410444806.95</v>
      </c>
      <c r="Z569" s="9">
        <f t="shared" si="39"/>
        <v>394046003.23</v>
      </c>
      <c r="AA569" s="9">
        <f t="shared" si="40"/>
        <v>16398803.7200001</v>
      </c>
      <c r="AB569" s="10">
        <f>C569/(1+0.13)/VLOOKUP(A569,[1]选股结果!$A$2:$AX$3002,3,FALSE)</f>
        <v>0.948152619259623</v>
      </c>
      <c r="AC569" s="10">
        <f>(P569/(1+0.1)+W569)/(VLOOKUP(A569,[1]选股结果!$A$2:$AY$3002,51,FALSE))</f>
        <v>1.06286124395105</v>
      </c>
      <c r="AD569" s="13"/>
      <c r="AE569" s="10">
        <f>AA569/VLOOKUP(A569,[1]选股结果!$A$2:$AX$3002,35,FALSE)</f>
        <v>0.256939858768149</v>
      </c>
      <c r="AF569" s="9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P569/(1+0.13)+W569)</f>
        <v>-12711885.961239</v>
      </c>
      <c r="AG569" s="9">
        <f t="shared" si="41"/>
        <v>29110689.6812391</v>
      </c>
      <c r="AH569" s="16">
        <f>AA569-VLOOKUP(A569,[2]选股结果!$A$2:$G$4900,7,FALSE)</f>
        <v>16547306.1800001</v>
      </c>
    </row>
    <row r="570" spans="1:34">
      <c r="A570" s="5" t="s">
        <v>1170</v>
      </c>
      <c r="B570" s="5" t="s">
        <v>1171</v>
      </c>
      <c r="C570" s="6">
        <v>2784376689.09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40087959.34</v>
      </c>
      <c r="O570" s="6">
        <v>30158384.22</v>
      </c>
      <c r="P570" s="6">
        <v>2792135269.41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197658870.79</v>
      </c>
      <c r="X570" s="6">
        <v>422276104.87</v>
      </c>
      <c r="Y570" s="9">
        <f t="shared" ref="Y570:Y587" si="42">C570+D570+E570+F570+G570+H570+I570+J570+K570+L570+M570+O570</f>
        <v>2814535073.31</v>
      </c>
      <c r="Z570" s="9">
        <f t="shared" ref="Z570:Z587" si="43">P570+Q570+R570+S570+T570+U570+V570+W570+X570</f>
        <v>3412070245.07</v>
      </c>
      <c r="AA570" s="9">
        <f t="shared" si="40"/>
        <v>-597535171.76</v>
      </c>
      <c r="AB570" s="10">
        <f>C570/(1+0.13)/VLOOKUP(A570,[1]选股结果!$A$2:$AX$3002,3,FALSE)</f>
        <v>0.917310211207371</v>
      </c>
      <c r="AC570" s="10">
        <f>(P570/(1+0.1)+W570)/(VLOOKUP(A570,[1]选股结果!$A$2:$AY$3002,51,FALSE))</f>
        <v>1.01677193369614</v>
      </c>
      <c r="AD570" s="13"/>
      <c r="AE570" s="10">
        <f>AA570/VLOOKUP(A570,[1]选股结果!$A$2:$AX$3002,35,FALSE)</f>
        <v>-24.1655577695081</v>
      </c>
      <c r="AF570" s="9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P570/(1+0.13)+W570)</f>
        <v>22258146.9805312</v>
      </c>
      <c r="AG570" s="9">
        <f t="shared" si="41"/>
        <v>-619793318.740531</v>
      </c>
      <c r="AH570" s="16">
        <f>AA570-VLOOKUP(A570,[2]选股结果!$A$2:$G$4900,7,FALSE)</f>
        <v>-596892338.05</v>
      </c>
    </row>
    <row r="571" spans="1:34">
      <c r="A571" s="5" t="s">
        <v>1172</v>
      </c>
      <c r="B571" s="5" t="s">
        <v>1173</v>
      </c>
      <c r="C571" s="6">
        <v>378056964.18</v>
      </c>
      <c r="D571" s="6">
        <v>0</v>
      </c>
      <c r="E571" s="6">
        <v>0</v>
      </c>
      <c r="F571" s="6">
        <v>0</v>
      </c>
      <c r="G571" s="6">
        <v>14125331.46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16379256.35</v>
      </c>
      <c r="O571" s="6">
        <v>415919443.28</v>
      </c>
      <c r="P571" s="6">
        <v>340642251.31</v>
      </c>
      <c r="Q571" s="6">
        <v>0</v>
      </c>
      <c r="R571" s="6">
        <v>0</v>
      </c>
      <c r="S571" s="6">
        <v>12926039.09</v>
      </c>
      <c r="T571" s="6">
        <v>0</v>
      </c>
      <c r="U571" s="6">
        <v>0</v>
      </c>
      <c r="V571" s="6">
        <v>0</v>
      </c>
      <c r="W571" s="6">
        <v>50058883.13</v>
      </c>
      <c r="X571" s="6">
        <v>487077753.95</v>
      </c>
      <c r="Y571" s="9">
        <f t="shared" si="42"/>
        <v>808101738.92</v>
      </c>
      <c r="Z571" s="9">
        <f t="shared" si="43"/>
        <v>890704927.48</v>
      </c>
      <c r="AA571" s="9">
        <f t="shared" si="40"/>
        <v>-82603188.5600001</v>
      </c>
      <c r="AB571" s="10">
        <f>C571/(1+0.13)/VLOOKUP(A571,[1]选股结果!$A$2:$AX$3002,3,FALSE)</f>
        <v>0.762444449885258</v>
      </c>
      <c r="AC571" s="10">
        <f>(P571/(1+0.1)+W571)/(VLOOKUP(A571,[1]选股结果!$A$2:$AY$3002,51,FALSE))</f>
        <v>0.833934062642197</v>
      </c>
      <c r="AD571" s="13"/>
      <c r="AE571" s="10">
        <f>AA571/VLOOKUP(A571,[1]选股结果!$A$2:$AX$3002,35,FALSE)</f>
        <v>-5.61760305491145</v>
      </c>
      <c r="AF571" s="9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P571/(1+0.13)+W571)</f>
        <v>79857222.0766372</v>
      </c>
      <c r="AG571" s="9">
        <f t="shared" si="41"/>
        <v>-162460410.636637</v>
      </c>
      <c r="AH571" s="16">
        <f>AA571-VLOOKUP(A571,[2]选股结果!$A$2:$G$4900,7,FALSE)</f>
        <v>-82603188.5600001</v>
      </c>
    </row>
    <row r="572" spans="1:34">
      <c r="A572" s="5" t="s">
        <v>1174</v>
      </c>
      <c r="B572" s="5" t="s">
        <v>1175</v>
      </c>
      <c r="C572" s="6">
        <v>1354049864.19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76484851.06</v>
      </c>
      <c r="O572" s="6">
        <v>172494475.43</v>
      </c>
      <c r="P572" s="6">
        <v>880446617.91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347985657.01</v>
      </c>
      <c r="X572" s="6">
        <v>209009342.97</v>
      </c>
      <c r="Y572" s="9">
        <f t="shared" si="42"/>
        <v>1526544339.62</v>
      </c>
      <c r="Z572" s="9">
        <f t="shared" si="43"/>
        <v>1437441617.89</v>
      </c>
      <c r="AA572" s="9">
        <f t="shared" si="40"/>
        <v>89102721.73</v>
      </c>
      <c r="AB572" s="10">
        <f>C572/(1+0.13)/VLOOKUP(A572,[1]选股结果!$A$2:$AX$3002,3,FALSE)</f>
        <v>0.894004241194337</v>
      </c>
      <c r="AC572" s="10">
        <f>(P572/(1+0.1)+W572)/(VLOOKUP(A572,[1]选股结果!$A$2:$AY$3002,51,FALSE))</f>
        <v>0.90830667972724</v>
      </c>
      <c r="AD572" s="13"/>
      <c r="AE572" s="10">
        <f>AA572/VLOOKUP(A572,[1]选股结果!$A$2:$AX$3002,35,FALSE)</f>
        <v>3.91349075978653</v>
      </c>
      <c r="AF572" s="9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P572/(1+0.13)+W572)</f>
        <v>137179554.434602</v>
      </c>
      <c r="AG572" s="9">
        <f t="shared" si="41"/>
        <v>-48076832.7046018</v>
      </c>
      <c r="AH572" s="16">
        <f>AA572-VLOOKUP(A572,[2]选股结果!$A$2:$G$4900,7,FALSE)</f>
        <v>92178911.07</v>
      </c>
    </row>
    <row r="573" spans="1:34">
      <c r="A573" s="5" t="s">
        <v>1176</v>
      </c>
      <c r="B573" s="5" t="s">
        <v>1177</v>
      </c>
      <c r="C573" s="6">
        <v>7050901533.78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263769356.26</v>
      </c>
      <c r="O573" s="6">
        <v>281291016.41</v>
      </c>
      <c r="P573" s="6">
        <v>5988213165.91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888119907.57</v>
      </c>
      <c r="X573" s="6">
        <v>610171219.53</v>
      </c>
      <c r="Y573" s="9">
        <f t="shared" si="42"/>
        <v>7332192550.19</v>
      </c>
      <c r="Z573" s="9">
        <f t="shared" si="43"/>
        <v>7486504293.01</v>
      </c>
      <c r="AA573" s="9">
        <f t="shared" si="40"/>
        <v>-154311742.82</v>
      </c>
      <c r="AB573" s="10">
        <f>C573/(1+0.13)/VLOOKUP(A573,[1]选股结果!$A$2:$AX$3002,3,FALSE)</f>
        <v>0.686162922131099</v>
      </c>
      <c r="AC573" s="10">
        <f>(P573/(1+0.1)+W573)/(VLOOKUP(A573,[1]选股结果!$A$2:$AY$3002,51,FALSE))</f>
        <v>0.768605548856996</v>
      </c>
      <c r="AD573" s="13"/>
      <c r="AE573" s="10">
        <f>AA573/VLOOKUP(A573,[1]选股结果!$A$2:$AX$3002,35,FALSE)</f>
        <v>-0.395732845457733</v>
      </c>
      <c r="AF573" s="9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P573/(1+0.13)+W573)</f>
        <v>2050807404.52398</v>
      </c>
      <c r="AG573" s="9">
        <f t="shared" si="41"/>
        <v>-2205119147.34398</v>
      </c>
      <c r="AH573" s="16">
        <f>AA573-VLOOKUP(A573,[2]选股结果!$A$2:$G$4900,7,FALSE)</f>
        <v>-157780754.4</v>
      </c>
    </row>
    <row r="574" spans="1:34">
      <c r="A574" s="5" t="s">
        <v>1178</v>
      </c>
      <c r="B574" s="5" t="s">
        <v>1179</v>
      </c>
      <c r="C574" s="6">
        <v>1374572234.27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90346916.97</v>
      </c>
      <c r="O574" s="6">
        <v>49786287.99</v>
      </c>
      <c r="P574" s="6">
        <v>895497337.21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314026691.68</v>
      </c>
      <c r="X574" s="6">
        <v>128309554.91</v>
      </c>
      <c r="Y574" s="9">
        <f t="shared" si="42"/>
        <v>1424358522.26</v>
      </c>
      <c r="Z574" s="9">
        <f t="shared" si="43"/>
        <v>1337833583.8</v>
      </c>
      <c r="AA574" s="9">
        <f t="shared" si="40"/>
        <v>86524938.4599998</v>
      </c>
      <c r="AB574" s="10">
        <f>C574/(1+0.13)/VLOOKUP(A574,[1]选股结果!$A$2:$AX$3002,3,FALSE)</f>
        <v>0.768979258355558</v>
      </c>
      <c r="AC574" s="10">
        <f>(P574/(1+0.1)+W574)/(VLOOKUP(A574,[1]选股结果!$A$2:$AY$3002,51,FALSE))</f>
        <v>0.796743594966253</v>
      </c>
      <c r="AD574" s="13"/>
      <c r="AE574" s="10">
        <f>AA574/VLOOKUP(A574,[1]选股结果!$A$2:$AX$3002,35,FALSE)</f>
        <v>0.709670282423182</v>
      </c>
      <c r="AF574" s="9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P574/(1+0.13)+W574)</f>
        <v>309405223.855132</v>
      </c>
      <c r="AG574" s="9">
        <f t="shared" si="41"/>
        <v>-222880285.395133</v>
      </c>
      <c r="AH574" s="16">
        <f>AA574-VLOOKUP(A574,[2]选股结果!$A$2:$G$4900,7,FALSE)</f>
        <v>86389973.8899998</v>
      </c>
    </row>
    <row r="575" spans="1:34">
      <c r="A575" s="5" t="s">
        <v>1180</v>
      </c>
      <c r="B575" s="5" t="s">
        <v>1181</v>
      </c>
      <c r="C575" s="6">
        <v>1290521892.7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119034039.05</v>
      </c>
      <c r="O575" s="6">
        <v>78902235.69</v>
      </c>
      <c r="P575" s="6">
        <v>541165969.4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264679409.39</v>
      </c>
      <c r="X575" s="6">
        <v>186457036.56</v>
      </c>
      <c r="Y575" s="9">
        <f t="shared" si="42"/>
        <v>1369424128.39</v>
      </c>
      <c r="Z575" s="9">
        <f t="shared" si="43"/>
        <v>992302415.35</v>
      </c>
      <c r="AA575" s="9">
        <f t="shared" si="40"/>
        <v>377121713.04</v>
      </c>
      <c r="AB575" s="10">
        <f>C575/(1+0.13)/VLOOKUP(A575,[1]选股结果!$A$2:$AX$3002,3,FALSE)</f>
        <v>0.63759568236904</v>
      </c>
      <c r="AC575" s="10">
        <f>(P575/(1+0.1)+W575)/(VLOOKUP(A575,[1]选股结果!$A$2:$AY$3002,51,FALSE))</f>
        <v>0.440480597306229</v>
      </c>
      <c r="AD575" s="13"/>
      <c r="AE575" s="10">
        <f>AA575/VLOOKUP(A575,[1]选股结果!$A$2:$AX$3002,35,FALSE)</f>
        <v>5.76629507360809</v>
      </c>
      <c r="AF575" s="9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P575/(1+0.13)+W575)</f>
        <v>974191999.347876</v>
      </c>
      <c r="AG575" s="9">
        <f t="shared" si="41"/>
        <v>-597070286.307876</v>
      </c>
      <c r="AH575" s="16">
        <f>AA575-VLOOKUP(A575,[2]选股结果!$A$2:$G$4900,7,FALSE)</f>
        <v>377599112.6</v>
      </c>
    </row>
    <row r="576" spans="1:34">
      <c r="A576" s="5" t="s">
        <v>1182</v>
      </c>
      <c r="B576" s="5" t="s">
        <v>1183</v>
      </c>
      <c r="C576" s="6">
        <v>11910826176.41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166522353.38</v>
      </c>
      <c r="O576" s="6">
        <v>27760499.84</v>
      </c>
      <c r="P576" s="6">
        <v>7083147611.09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467078129.91</v>
      </c>
      <c r="X576" s="6">
        <v>592536177.7</v>
      </c>
      <c r="Y576" s="9">
        <f t="shared" si="42"/>
        <v>11938586676.25</v>
      </c>
      <c r="Z576" s="9">
        <f t="shared" si="43"/>
        <v>8142761918.7</v>
      </c>
      <c r="AA576" s="9">
        <f t="shared" si="40"/>
        <v>3795824757.55</v>
      </c>
      <c r="AB576" s="10">
        <f>C576/(1+0.13)/VLOOKUP(A576,[1]选股结果!$A$2:$AX$3002,3,FALSE)</f>
        <v>0.854948229079977</v>
      </c>
      <c r="AC576" s="10">
        <f>(P576/(1+0.1)+W576)/(VLOOKUP(A576,[1]选股结果!$A$2:$AY$3002,51,FALSE))</f>
        <v>0.57075629627127</v>
      </c>
      <c r="AD576" s="13"/>
      <c r="AE576" s="10">
        <f>AA576/VLOOKUP(A576,[1]选股结果!$A$2:$AX$3002,35,FALSE)</f>
        <v>-31.0695566726654</v>
      </c>
      <c r="AF576" s="9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P576/(1+0.13)+W576)</f>
        <v>5364916041.82646</v>
      </c>
      <c r="AG576" s="9">
        <f t="shared" si="41"/>
        <v>-1569091284.27646</v>
      </c>
      <c r="AH576" s="16">
        <f>AA576-VLOOKUP(A576,[2]选股结果!$A$2:$G$4900,7,FALSE)</f>
        <v>3763590921.32</v>
      </c>
    </row>
    <row r="577" spans="1:34">
      <c r="A577" s="5" t="s">
        <v>1184</v>
      </c>
      <c r="B577" s="5" t="s">
        <v>1185</v>
      </c>
      <c r="C577" s="6">
        <v>4535719389.15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217558540.92</v>
      </c>
      <c r="O577" s="6">
        <v>53238276.88</v>
      </c>
      <c r="P577" s="6">
        <v>3021599719.63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688771739.87</v>
      </c>
      <c r="X577" s="6">
        <v>193554073.4</v>
      </c>
      <c r="Y577" s="9">
        <f t="shared" si="42"/>
        <v>4588957666.03</v>
      </c>
      <c r="Z577" s="9">
        <f t="shared" si="43"/>
        <v>3903925532.9</v>
      </c>
      <c r="AA577" s="9">
        <f t="shared" si="40"/>
        <v>685032133.13</v>
      </c>
      <c r="AB577" s="10">
        <f>C577/(1+0.13)/VLOOKUP(A577,[1]选股结果!$A$2:$AX$3002,3,FALSE)</f>
        <v>0.922999402718294</v>
      </c>
      <c r="AC577" s="10">
        <f>(P577/(1+0.1)+W577)/(VLOOKUP(A577,[1]选股结果!$A$2:$AY$3002,51,FALSE))</f>
        <v>0.842459097401692</v>
      </c>
      <c r="AD577" s="13"/>
      <c r="AE577" s="10">
        <f>AA577/VLOOKUP(A577,[1]选股结果!$A$2:$AX$3002,35,FALSE)</f>
        <v>3.36297185017463</v>
      </c>
      <c r="AF577" s="9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P577/(1+0.13)+W577)</f>
        <v>715403338.660089</v>
      </c>
      <c r="AG577" s="9">
        <f t="shared" si="41"/>
        <v>-30371205.530089</v>
      </c>
      <c r="AH577" s="16">
        <f>AA577-VLOOKUP(A577,[2]选股结果!$A$2:$G$4900,7,FALSE)</f>
        <v>684839570.68</v>
      </c>
    </row>
    <row r="578" spans="1:34">
      <c r="A578" s="5" t="s">
        <v>1186</v>
      </c>
      <c r="B578" s="5" t="s">
        <v>1187</v>
      </c>
      <c r="C578" s="6">
        <v>2282052521.82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40899862.43</v>
      </c>
      <c r="O578" s="6">
        <v>25684092.52</v>
      </c>
      <c r="P578" s="6">
        <v>2069122431.08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201721266.19</v>
      </c>
      <c r="X578" s="6">
        <v>115480785.5</v>
      </c>
      <c r="Y578" s="9">
        <f t="shared" si="42"/>
        <v>2307736614.34</v>
      </c>
      <c r="Z578" s="9">
        <f t="shared" si="43"/>
        <v>2386324482.77</v>
      </c>
      <c r="AA578" s="9">
        <f t="shared" si="40"/>
        <v>-78587868.4299998</v>
      </c>
      <c r="AB578" s="10">
        <f>C578/(1+0.13)/VLOOKUP(A578,[1]选股结果!$A$2:$AX$3002,3,FALSE)</f>
        <v>0.94752663575876</v>
      </c>
      <c r="AC578" s="10">
        <f>(P578/(1+0.1)+W578)/(VLOOKUP(A578,[1]选股结果!$A$2:$AY$3002,51,FALSE))</f>
        <v>0.990136238893902</v>
      </c>
      <c r="AD578" s="13"/>
      <c r="AE578" s="10">
        <f>AA578/VLOOKUP(A578,[1]选股结果!$A$2:$AX$3002,35,FALSE)</f>
        <v>-4.64284095294405</v>
      </c>
      <c r="AF578" s="9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P578/(1+0.13)+W578)</f>
        <v>70686917.1340709</v>
      </c>
      <c r="AG578" s="9">
        <f t="shared" si="41"/>
        <v>-149274785.564071</v>
      </c>
      <c r="AH578" s="16">
        <f>AA578-VLOOKUP(A578,[2]选股结果!$A$2:$G$4900,7,FALSE)</f>
        <v>-77975152.0599998</v>
      </c>
    </row>
    <row r="579" spans="1:34">
      <c r="A579" s="5" t="s">
        <v>1188</v>
      </c>
      <c r="B579" s="5" t="s">
        <v>1189</v>
      </c>
      <c r="C579" s="6">
        <v>646853068.1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28066646.43</v>
      </c>
      <c r="O579" s="6">
        <v>9697039.45</v>
      </c>
      <c r="P579" s="6">
        <v>552474784.5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133811435.39</v>
      </c>
      <c r="X579" s="6">
        <v>47496291.58</v>
      </c>
      <c r="Y579" s="9">
        <f t="shared" si="42"/>
        <v>656550107.55</v>
      </c>
      <c r="Z579" s="9">
        <f t="shared" si="43"/>
        <v>733782511.47</v>
      </c>
      <c r="AA579" s="9">
        <f t="shared" ref="AA579:AA642" si="44">Y579-Z579</f>
        <v>-77232403.92</v>
      </c>
      <c r="AB579" s="10">
        <f>C579/(1+0.13)/VLOOKUP(A579,[1]选股结果!$A$2:$AX$3002,3,FALSE)</f>
        <v>0.86775859770155</v>
      </c>
      <c r="AC579" s="10">
        <f>(P579/(1+0.1)+W579)/(VLOOKUP(A579,[1]选股结果!$A$2:$AY$3002,51,FALSE))</f>
        <v>0.961626819417538</v>
      </c>
      <c r="AD579" s="13"/>
      <c r="AE579" s="10">
        <f>AA579/VLOOKUP(A579,[1]选股结果!$A$2:$AX$3002,35,FALSE)</f>
        <v>-2.7176541035198</v>
      </c>
      <c r="AF579" s="9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P579/(1+0.13)+W579)</f>
        <v>38715733.7344247</v>
      </c>
      <c r="AG579" s="9">
        <f t="shared" ref="AG579:AG642" si="45">AA579-AF579</f>
        <v>-115948137.654425</v>
      </c>
      <c r="AH579" s="16">
        <f>AA579-VLOOKUP(A579,[2]选股结果!$A$2:$G$4900,7,FALSE)</f>
        <v>-77233036.66</v>
      </c>
    </row>
    <row r="580" spans="1:34">
      <c r="A580" s="5" t="s">
        <v>1190</v>
      </c>
      <c r="B580" s="5" t="s">
        <v>1191</v>
      </c>
      <c r="C580" s="6">
        <v>1907267551.59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45704283.68</v>
      </c>
      <c r="O580" s="6">
        <v>21318098.75</v>
      </c>
      <c r="P580" s="6">
        <v>1505602389.14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290568923.93</v>
      </c>
      <c r="X580" s="6">
        <v>34217259.42</v>
      </c>
      <c r="Y580" s="9">
        <f t="shared" si="42"/>
        <v>1928585650.34</v>
      </c>
      <c r="Z580" s="9">
        <f t="shared" si="43"/>
        <v>1830388572.49</v>
      </c>
      <c r="AA580" s="9">
        <f t="shared" si="44"/>
        <v>98197077.8499997</v>
      </c>
      <c r="AB580" s="10">
        <f>C580/(1+0.13)/VLOOKUP(A580,[1]选股结果!$A$2:$AX$3002,3,FALSE)</f>
        <v>0.882554031992758</v>
      </c>
      <c r="AC580" s="10">
        <f>(P580/(1+0.1)+W580)/(VLOOKUP(A580,[1]选股结果!$A$2:$AY$3002,51,FALSE))</f>
        <v>1.0104561825913</v>
      </c>
      <c r="AD580" s="13"/>
      <c r="AE580" s="10">
        <f>AA580/VLOOKUP(A580,[1]选股结果!$A$2:$AX$3002,35,FALSE)</f>
        <v>0.442334871079094</v>
      </c>
      <c r="AF580" s="9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P580/(1+0.13)+W580)</f>
        <v>19167559.8758409</v>
      </c>
      <c r="AG580" s="9">
        <f t="shared" si="45"/>
        <v>79029517.9741588</v>
      </c>
      <c r="AH580" s="16">
        <f>AA580-VLOOKUP(A580,[2]选股结果!$A$2:$G$4900,7,FALSE)</f>
        <v>97514399.4099997</v>
      </c>
    </row>
    <row r="581" spans="1:34">
      <c r="A581" s="5" t="s">
        <v>1192</v>
      </c>
      <c r="B581" s="5" t="s">
        <v>1193</v>
      </c>
      <c r="C581" s="6">
        <v>5899849152.45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82817595.07</v>
      </c>
      <c r="O581" s="6">
        <v>47218511.94</v>
      </c>
      <c r="P581" s="6">
        <v>4893845173.69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468855987.99</v>
      </c>
      <c r="X581" s="6">
        <v>79123273.16</v>
      </c>
      <c r="Y581" s="9">
        <f t="shared" si="42"/>
        <v>5947067664.39</v>
      </c>
      <c r="Z581" s="9">
        <f t="shared" si="43"/>
        <v>5441824434.84</v>
      </c>
      <c r="AA581" s="9">
        <f t="shared" si="44"/>
        <v>505243229.55</v>
      </c>
      <c r="AB581" s="10">
        <f>C581/(1+0.13)/VLOOKUP(A581,[1]选股结果!$A$2:$AX$3002,3,FALSE)</f>
        <v>0.925211776529456</v>
      </c>
      <c r="AC581" s="10">
        <f>(P581/(1+0.1)+W581)/(VLOOKUP(A581,[1]选股结果!$A$2:$AY$3002,51,FALSE))</f>
        <v>0.94245565791739</v>
      </c>
      <c r="AD581" s="13"/>
      <c r="AE581" s="10">
        <f>AA581/VLOOKUP(A581,[1]选股结果!$A$2:$AX$3002,35,FALSE)</f>
        <v>1.3034227911058</v>
      </c>
      <c r="AF581" s="9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P581/(1+0.13)+W581)</f>
        <v>418384526.086195</v>
      </c>
      <c r="AG581" s="9">
        <f t="shared" si="45"/>
        <v>86858703.463805</v>
      </c>
      <c r="AH581" s="16">
        <f>AA581-VLOOKUP(A581,[2]选股结果!$A$2:$G$4900,7,FALSE)</f>
        <v>503793961.51</v>
      </c>
    </row>
    <row r="582" spans="1:34">
      <c r="A582" s="5" t="s">
        <v>1194</v>
      </c>
      <c r="B582" s="5" t="s">
        <v>1195</v>
      </c>
      <c r="C582" s="6">
        <v>808484217.32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118287156.55</v>
      </c>
      <c r="O582" s="6">
        <v>26558762.28</v>
      </c>
      <c r="P582" s="6">
        <v>139529447.36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117293194.09</v>
      </c>
      <c r="X582" s="6">
        <v>314045044.07</v>
      </c>
      <c r="Y582" s="9">
        <f t="shared" si="42"/>
        <v>835042979.6</v>
      </c>
      <c r="Z582" s="9">
        <f t="shared" si="43"/>
        <v>570867685.52</v>
      </c>
      <c r="AA582" s="9">
        <f t="shared" si="44"/>
        <v>264175294.08</v>
      </c>
      <c r="AB582" s="10">
        <f>C582/(1+0.13)/VLOOKUP(A582,[1]选股结果!$A$2:$AX$3002,3,FALSE)</f>
        <v>1.0061870879819</v>
      </c>
      <c r="AC582" s="10">
        <f>(P582/(1+0.1)+W582)/(VLOOKUP(A582,[1]选股结果!$A$2:$AY$3002,51,FALSE))</f>
        <v>0.431934122031461</v>
      </c>
      <c r="AD582" s="13"/>
      <c r="AE582" s="10">
        <f>AA582/VLOOKUP(A582,[1]选股结果!$A$2:$AX$3002,35,FALSE)</f>
        <v>2.05943848243482</v>
      </c>
      <c r="AF582" s="9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P582/(1+0.13)+W582)</f>
        <v>324450210.145752</v>
      </c>
      <c r="AG582" s="9">
        <f t="shared" si="45"/>
        <v>-60274916.0657523</v>
      </c>
      <c r="AH582" s="16">
        <f>AA582-VLOOKUP(A582,[2]选股结果!$A$2:$G$4900,7,FALSE)</f>
        <v>264175294.08</v>
      </c>
    </row>
    <row r="583" spans="1:34">
      <c r="A583" s="5" t="s">
        <v>1196</v>
      </c>
      <c r="B583" s="5" t="s">
        <v>1197</v>
      </c>
      <c r="C583" s="6">
        <v>1797307950.18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107764972.3</v>
      </c>
      <c r="O583" s="6">
        <v>25170791.19</v>
      </c>
      <c r="P583" s="6">
        <v>1197151740.94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196770173.17</v>
      </c>
      <c r="X583" s="6">
        <v>96909856.89</v>
      </c>
      <c r="Y583" s="9">
        <f t="shared" si="42"/>
        <v>1822478741.37</v>
      </c>
      <c r="Z583" s="9">
        <f t="shared" si="43"/>
        <v>1490831771</v>
      </c>
      <c r="AA583" s="9">
        <f t="shared" si="44"/>
        <v>331646970.37</v>
      </c>
      <c r="AB583" s="10">
        <f>C583/(1+0.13)/VLOOKUP(A583,[1]选股结果!$A$2:$AX$3002,3,FALSE)</f>
        <v>0.755966301857999</v>
      </c>
      <c r="AC583" s="10">
        <f>(P583/(1+0.1)+W583)/(VLOOKUP(A583,[1]选股结果!$A$2:$AY$3002,51,FALSE))</f>
        <v>0.721976042782194</v>
      </c>
      <c r="AD583" s="13"/>
      <c r="AE583" s="10">
        <f>AA583/VLOOKUP(A583,[1]选股结果!$A$2:$AX$3002,35,FALSE)</f>
        <v>1.03388707803272</v>
      </c>
      <c r="AF583" s="9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P583/(1+0.13)+W583)</f>
        <v>523765530.404071</v>
      </c>
      <c r="AG583" s="9">
        <f t="shared" si="45"/>
        <v>-192118560.034071</v>
      </c>
      <c r="AH583" s="16">
        <f>AA583-VLOOKUP(A583,[2]选股结果!$A$2:$G$4900,7,FALSE)</f>
        <v>331608024.46</v>
      </c>
    </row>
    <row r="584" spans="1:34">
      <c r="A584" s="5" t="s">
        <v>1198</v>
      </c>
      <c r="B584" s="5" t="s">
        <v>1199</v>
      </c>
      <c r="C584" s="6">
        <v>1906513266.03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203946044.93</v>
      </c>
      <c r="O584" s="6">
        <v>9366718.06</v>
      </c>
      <c r="P584" s="6">
        <v>956072946.89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129453648.94</v>
      </c>
      <c r="X584" s="6">
        <v>18224536.48</v>
      </c>
      <c r="Y584" s="9">
        <f t="shared" si="42"/>
        <v>1915879984.09</v>
      </c>
      <c r="Z584" s="9">
        <f t="shared" si="43"/>
        <v>1103751132.31</v>
      </c>
      <c r="AA584" s="9">
        <f t="shared" si="44"/>
        <v>812128851.78</v>
      </c>
      <c r="AB584" s="10">
        <f>C584/(1+0.13)/VLOOKUP(A584,[1]选股结果!$A$2:$AX$3002,3,FALSE)</f>
        <v>0.761220084533121</v>
      </c>
      <c r="AC584" s="10">
        <f>(P584/(1+0.1)+W584)/(VLOOKUP(A584,[1]选股结果!$A$2:$AY$3002,51,FALSE))</f>
        <v>0.60928232387414</v>
      </c>
      <c r="AD584" s="13"/>
      <c r="AE584" s="10">
        <f>AA584/VLOOKUP(A584,[1]选股结果!$A$2:$AX$3002,35,FALSE)</f>
        <v>1.67704967242154</v>
      </c>
      <c r="AF584" s="9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P584/(1+0.13)+W584)</f>
        <v>663459410.605044</v>
      </c>
      <c r="AG584" s="9">
        <f t="shared" si="45"/>
        <v>148669441.174956</v>
      </c>
      <c r="AH584" s="16">
        <f>AA584-VLOOKUP(A584,[2]选股结果!$A$2:$G$4900,7,FALSE)</f>
        <v>812128851.78</v>
      </c>
    </row>
    <row r="585" spans="1:34">
      <c r="A585" s="5" t="s">
        <v>1200</v>
      </c>
      <c r="B585" s="5" t="s">
        <v>1201</v>
      </c>
      <c r="C585" s="6">
        <v>59253001254.31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1635563997.69</v>
      </c>
      <c r="O585" s="6">
        <v>2149139998.97</v>
      </c>
      <c r="P585" s="6">
        <v>54769186949.11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1582554944.01</v>
      </c>
      <c r="X585" s="6">
        <v>2143659233.29</v>
      </c>
      <c r="Y585" s="9">
        <f t="shared" si="42"/>
        <v>61402141253.28</v>
      </c>
      <c r="Z585" s="9">
        <f t="shared" si="43"/>
        <v>58495401126.41</v>
      </c>
      <c r="AA585" s="9">
        <f t="shared" si="44"/>
        <v>2906740126.87</v>
      </c>
      <c r="AB585" s="10">
        <f>C585/(1+0.13)/VLOOKUP(A585,[1]选股结果!$A$2:$AX$3002,3,FALSE)</f>
        <v>1.07769944550805</v>
      </c>
      <c r="AC585" s="10">
        <f>(P585/(1+0.1)+W585)/(VLOOKUP(A585,[1]选股结果!$A$2:$AY$3002,51,FALSE))</f>
        <v>1.16193741524968</v>
      </c>
      <c r="AD585" s="13"/>
      <c r="AE585" s="10">
        <f>AA585/VLOOKUP(A585,[1]选股结果!$A$2:$AX$3002,35,FALSE)</f>
        <v>0.87278400471293</v>
      </c>
      <c r="AF585" s="9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P585/(1+0.13)+W585)</f>
        <v>-5837874064.20062</v>
      </c>
      <c r="AG585" s="9">
        <f t="shared" si="45"/>
        <v>8744614191.07062</v>
      </c>
      <c r="AH585" s="16">
        <f>AA585-VLOOKUP(A585,[2]选股结果!$A$2:$G$4900,7,FALSE)</f>
        <v>2909675269.1</v>
      </c>
    </row>
    <row r="586" spans="1:34">
      <c r="A586" s="5" t="s">
        <v>1202</v>
      </c>
      <c r="B586" s="5" t="s">
        <v>1203</v>
      </c>
      <c r="C586" s="6">
        <v>1454390795.72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207882384.15</v>
      </c>
      <c r="O586" s="6">
        <v>22413644.71</v>
      </c>
      <c r="P586" s="6">
        <v>1809818815.92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259320071.64</v>
      </c>
      <c r="X586" s="6">
        <v>168001349.26</v>
      </c>
      <c r="Y586" s="9">
        <f t="shared" si="42"/>
        <v>1476804440.43</v>
      </c>
      <c r="Z586" s="9">
        <f t="shared" si="43"/>
        <v>2237140236.82</v>
      </c>
      <c r="AA586" s="9">
        <f t="shared" si="44"/>
        <v>-760335796.39</v>
      </c>
      <c r="AB586" s="10">
        <f>C586/(1+0.13)/VLOOKUP(A586,[1]选股结果!$A$2:$AX$3002,3,FALSE)</f>
        <v>0.568502959135327</v>
      </c>
      <c r="AC586" s="10">
        <f>(P586/(1+0.1)+W586)/(VLOOKUP(A586,[1]选股结果!$A$2:$AY$3002,51,FALSE))</f>
        <v>1.00400840485964</v>
      </c>
      <c r="AD586" s="13"/>
      <c r="AE586" s="10">
        <f>AA586/VLOOKUP(A586,[1]选股结果!$A$2:$AX$3002,35,FALSE)</f>
        <v>-2.76116308222551</v>
      </c>
      <c r="AF586" s="9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P586/(1+0.13)+W586)</f>
        <v>36076293.2293801</v>
      </c>
      <c r="AG586" s="9">
        <f t="shared" si="45"/>
        <v>-796412089.61938</v>
      </c>
      <c r="AH586" s="16">
        <f>AA586-VLOOKUP(A586,[2]选股结果!$A$2:$G$4900,7,FALSE)</f>
        <v>-760360504.96</v>
      </c>
    </row>
    <row r="587" spans="1:34">
      <c r="A587" s="5" t="s">
        <v>1204</v>
      </c>
      <c r="B587" s="5" t="s">
        <v>1205</v>
      </c>
      <c r="C587" s="6">
        <v>598280611.45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4831744.48</v>
      </c>
      <c r="O587" s="6">
        <v>109052581.89</v>
      </c>
      <c r="P587" s="6">
        <v>536015782.34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53779998.92</v>
      </c>
      <c r="X587" s="6">
        <v>186318284.29</v>
      </c>
      <c r="Y587" s="9">
        <f t="shared" si="42"/>
        <v>707333193.34</v>
      </c>
      <c r="Z587" s="9">
        <f t="shared" si="43"/>
        <v>776114065.55</v>
      </c>
      <c r="AA587" s="9">
        <f t="shared" si="44"/>
        <v>-68780872.2099999</v>
      </c>
      <c r="AB587" s="10">
        <f>C587/(1+0.13)/VLOOKUP(A587,[1]选股结果!$A$2:$AX$3002,3,FALSE)</f>
        <v>0.768955818801787</v>
      </c>
      <c r="AC587" s="10">
        <f>(P587/(1+0.1)+W587)/(VLOOKUP(A587,[1]选股结果!$A$2:$AY$3002,51,FALSE))</f>
        <v>0.829055965321826</v>
      </c>
      <c r="AD587" s="13"/>
      <c r="AE587" s="10">
        <f>AA587/VLOOKUP(A587,[1]选股结果!$A$2:$AX$3002,35,FALSE)</f>
        <v>-6.49656760262489</v>
      </c>
      <c r="AF587" s="9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P587/(1+0.13)+W587)</f>
        <v>124500087.901593</v>
      </c>
      <c r="AG587" s="9">
        <f t="shared" si="45"/>
        <v>-193280960.111593</v>
      </c>
      <c r="AH587" s="16">
        <f>AA587-VLOOKUP(A587,[2]选股结果!$A$2:$G$4900,7,FALSE)</f>
        <v>-68754061.9699999</v>
      </c>
    </row>
    <row r="588" spans="1:34">
      <c r="A588" s="5" t="s">
        <v>1206</v>
      </c>
      <c r="B588" s="5" t="s">
        <v>1207</v>
      </c>
      <c r="C588" s="6">
        <v>1794426761.01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63128169.16</v>
      </c>
      <c r="O588" s="6">
        <v>34540098.7</v>
      </c>
      <c r="P588" s="6">
        <v>1338667291.41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148008591.52</v>
      </c>
      <c r="X588" s="6">
        <v>56348751.05</v>
      </c>
      <c r="Y588" s="9">
        <f t="shared" ref="Y588:Y617" si="46">C588+D588+E588+F588+G588+H588+I588+J588+K588+L588+M588+O588</f>
        <v>1828966859.71</v>
      </c>
      <c r="Z588" s="9">
        <f t="shared" ref="Z588:Z617" si="47">P588+Q588+R588+S588+T588+U588+V588+W588+X588</f>
        <v>1543024633.98</v>
      </c>
      <c r="AA588" s="9">
        <f t="shared" si="44"/>
        <v>285942225.73</v>
      </c>
      <c r="AB588" s="10">
        <f>C588/(1+0.13)/VLOOKUP(A588,[1]选股结果!$A$2:$AX$3002,3,FALSE)</f>
        <v>0.968465972031272</v>
      </c>
      <c r="AC588" s="10">
        <f>(P588/(1+0.1)+W588)/(VLOOKUP(A588,[1]选股结果!$A$2:$AY$3002,51,FALSE))</f>
        <v>0.878495770781578</v>
      </c>
      <c r="AD588" s="13"/>
      <c r="AE588" s="10">
        <f>AA588/VLOOKUP(A588,[1]选股结果!$A$2:$AX$3002,35,FALSE)</f>
        <v>4.4094458417576</v>
      </c>
      <c r="AF588" s="9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P588/(1+0.13)+W588)</f>
        <v>221098361.458141</v>
      </c>
      <c r="AG588" s="9">
        <f t="shared" si="45"/>
        <v>64843864.2718587</v>
      </c>
      <c r="AH588" s="16">
        <f>AA588-VLOOKUP(A588,[2]选股结果!$A$2:$G$4900,7,FALSE)</f>
        <v>289862351.63</v>
      </c>
    </row>
    <row r="589" spans="1:34">
      <c r="A589" s="5" t="s">
        <v>1208</v>
      </c>
      <c r="B589" s="5" t="s">
        <v>1209</v>
      </c>
      <c r="C589" s="6">
        <v>7729836043.32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85851369.4</v>
      </c>
      <c r="O589" s="6">
        <v>100570526</v>
      </c>
      <c r="P589" s="6">
        <v>7877315368.29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164419579.72</v>
      </c>
      <c r="X589" s="6">
        <v>102303647.95</v>
      </c>
      <c r="Y589" s="9">
        <f t="shared" si="46"/>
        <v>7830406569.32</v>
      </c>
      <c r="Z589" s="9">
        <f t="shared" si="47"/>
        <v>8144038595.96</v>
      </c>
      <c r="AA589" s="9">
        <f t="shared" si="44"/>
        <v>-313632026.64</v>
      </c>
      <c r="AB589" s="10">
        <f>C589/(1+0.13)/VLOOKUP(A589,[1]选股结果!$A$2:$AX$3002,3,FALSE)</f>
        <v>0.882215581440349</v>
      </c>
      <c r="AC589" s="10">
        <f>(P589/(1+0.1)+W589)/(VLOOKUP(A589,[1]选股结果!$A$2:$AY$3002,51,FALSE))</f>
        <v>0.955237504068584</v>
      </c>
      <c r="AD589" s="13"/>
      <c r="AE589" s="10">
        <f>AA589/VLOOKUP(A589,[1]选股结果!$A$2:$AX$3002,35,FALSE)</f>
        <v>-203.210192739232</v>
      </c>
      <c r="AF589" s="9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P589/(1+0.13)+W589)</f>
        <v>533399088.300708</v>
      </c>
      <c r="AG589" s="9">
        <f t="shared" si="45"/>
        <v>-847031114.940708</v>
      </c>
      <c r="AH589" s="16">
        <f>AA589-VLOOKUP(A589,[2]选股结果!$A$2:$G$4900,7,FALSE)</f>
        <v>-312689745.29</v>
      </c>
    </row>
    <row r="590" spans="1:34">
      <c r="A590" s="5" t="s">
        <v>1210</v>
      </c>
      <c r="B590" s="5" t="s">
        <v>1211</v>
      </c>
      <c r="C590" s="6">
        <v>3626308663.56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162862560.45</v>
      </c>
      <c r="O590" s="6">
        <v>133476653.29</v>
      </c>
      <c r="P590" s="6">
        <v>2426146268.67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819439936.57</v>
      </c>
      <c r="X590" s="6">
        <v>112701934.8</v>
      </c>
      <c r="Y590" s="9">
        <f t="shared" si="46"/>
        <v>3759785316.85</v>
      </c>
      <c r="Z590" s="9">
        <f t="shared" si="47"/>
        <v>3358288140.04</v>
      </c>
      <c r="AA590" s="9">
        <f t="shared" si="44"/>
        <v>401497176.809999</v>
      </c>
      <c r="AB590" s="10">
        <f>C590/(1+0.13)/VLOOKUP(A590,[1]选股结果!$A$2:$AX$3002,3,FALSE)</f>
        <v>0.963042231594429</v>
      </c>
      <c r="AC590" s="10">
        <f>(P590/(1+0.1)+W590)/(VLOOKUP(A590,[1]选股结果!$A$2:$AY$3002,51,FALSE))</f>
        <v>0.941145448261715</v>
      </c>
      <c r="AD590" s="13"/>
      <c r="AE590" s="10">
        <f>AA590/VLOOKUP(A590,[1]选股结果!$A$2:$AX$3002,35,FALSE)</f>
        <v>3.78332796792718</v>
      </c>
      <c r="AF590" s="9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P590/(1+0.13)+W590)</f>
        <v>247725580.531858</v>
      </c>
      <c r="AG590" s="9">
        <f t="shared" si="45"/>
        <v>153771596.278141</v>
      </c>
      <c r="AH590" s="16">
        <f>AA590-VLOOKUP(A590,[2]选股结果!$A$2:$G$4900,7,FALSE)</f>
        <v>401485977.709999</v>
      </c>
    </row>
    <row r="591" spans="1:34">
      <c r="A591" s="5" t="s">
        <v>1212</v>
      </c>
      <c r="B591" s="5" t="s">
        <v>1213</v>
      </c>
      <c r="C591" s="6">
        <v>790525728.2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77802184.12</v>
      </c>
      <c r="O591" s="6">
        <v>145387061.85</v>
      </c>
      <c r="P591" s="6">
        <v>489905708.68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175350028.54</v>
      </c>
      <c r="X591" s="6">
        <v>216507329.03</v>
      </c>
      <c r="Y591" s="9">
        <f t="shared" si="46"/>
        <v>935912790.05</v>
      </c>
      <c r="Z591" s="9">
        <f t="shared" si="47"/>
        <v>881763066.25</v>
      </c>
      <c r="AA591" s="9">
        <f t="shared" si="44"/>
        <v>54149723.8000001</v>
      </c>
      <c r="AB591" s="10">
        <f>C591/(1+0.13)/VLOOKUP(A591,[1]选股结果!$A$2:$AX$3002,3,FALSE)</f>
        <v>0.796301727220878</v>
      </c>
      <c r="AC591" s="10">
        <f>(P591/(1+0.1)+W591)/(VLOOKUP(A591,[1]选股结果!$A$2:$AY$3002,51,FALSE))</f>
        <v>0.869429932542674</v>
      </c>
      <c r="AD591" s="13"/>
      <c r="AE591" s="10">
        <f>AA591/VLOOKUP(A591,[1]选股结果!$A$2:$AX$3002,35,FALSE)</f>
        <v>0.383746647442501</v>
      </c>
      <c r="AF591" s="9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P591/(1+0.13)+W591)</f>
        <v>105042852.031947</v>
      </c>
      <c r="AG591" s="9">
        <f t="shared" si="45"/>
        <v>-50893128.2319468</v>
      </c>
      <c r="AH591" s="16">
        <f>AA591-VLOOKUP(A591,[2]选股结果!$A$2:$G$4900,7,FALSE)</f>
        <v>53819608.0300001</v>
      </c>
    </row>
    <row r="592" spans="1:34">
      <c r="A592" s="5" t="s">
        <v>1214</v>
      </c>
      <c r="B592" s="5" t="s">
        <v>1215</v>
      </c>
      <c r="C592" s="6">
        <v>149374849.43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10086188.75</v>
      </c>
      <c r="O592" s="6">
        <v>114773917.35</v>
      </c>
      <c r="P592" s="6">
        <v>622660977.23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58552167.51</v>
      </c>
      <c r="X592" s="6">
        <v>102164263.85</v>
      </c>
      <c r="Y592" s="9">
        <f t="shared" si="46"/>
        <v>264148766.78</v>
      </c>
      <c r="Z592" s="9">
        <f t="shared" si="47"/>
        <v>783377408.59</v>
      </c>
      <c r="AA592" s="9">
        <f t="shared" si="44"/>
        <v>-519228641.81</v>
      </c>
      <c r="AB592" s="10">
        <f>C592/(1+0.13)/VLOOKUP(A592,[1]选股结果!$A$2:$AX$3002,3,FALSE)</f>
        <v>0.831041861680519</v>
      </c>
      <c r="AC592" s="10">
        <f>(P592/(1+0.1)+W592)/(VLOOKUP(A592,[1]选股结果!$A$2:$AY$3002,51,FALSE))</f>
        <v>2.61546534526047</v>
      </c>
      <c r="AD592" s="13"/>
      <c r="AE592" s="10">
        <f>AA592/VLOOKUP(A592,[1]选股结果!$A$2:$AX$3002,35,FALSE)</f>
        <v>1.49129368643939</v>
      </c>
      <c r="AF592" s="9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P592/(1+0.13)+W592)</f>
        <v>-370766399.047876</v>
      </c>
      <c r="AG592" s="9">
        <f t="shared" si="45"/>
        <v>-148462242.762124</v>
      </c>
      <c r="AH592" s="16">
        <f>AA592-VLOOKUP(A592,[2]选股结果!$A$2:$G$4900,7,FALSE)</f>
        <v>-519228641.81</v>
      </c>
    </row>
    <row r="593" spans="1:34">
      <c r="A593" s="5" t="s">
        <v>1216</v>
      </c>
      <c r="B593" s="5" t="s">
        <v>1217</v>
      </c>
      <c r="C593" s="6">
        <v>1281155115.92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29126470.48</v>
      </c>
      <c r="O593" s="6">
        <v>18754898.72</v>
      </c>
      <c r="P593" s="6">
        <v>1101886537.81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122902538.64</v>
      </c>
      <c r="X593" s="6">
        <v>35680704.69</v>
      </c>
      <c r="Y593" s="9">
        <f t="shared" si="46"/>
        <v>1299910014.64</v>
      </c>
      <c r="Z593" s="9">
        <f t="shared" si="47"/>
        <v>1260469781.14</v>
      </c>
      <c r="AA593" s="9">
        <f t="shared" si="44"/>
        <v>39440233.5</v>
      </c>
      <c r="AB593" s="10">
        <f>C593/(1+0.13)/VLOOKUP(A593,[1]选股结果!$A$2:$AX$3002,3,FALSE)</f>
        <v>0.682716871170201</v>
      </c>
      <c r="AC593" s="10">
        <f>(P593/(1+0.1)+W593)/(VLOOKUP(A593,[1]选股结果!$A$2:$AY$3002,51,FALSE))</f>
        <v>0.757150852714059</v>
      </c>
      <c r="AD593" s="13"/>
      <c r="AE593" s="10">
        <f>AA593/VLOOKUP(A593,[1]选股结果!$A$2:$AX$3002,35,FALSE)</f>
        <v>0.338428544611725</v>
      </c>
      <c r="AF593" s="9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P593/(1+0.13)+W593)</f>
        <v>387304910.449646</v>
      </c>
      <c r="AG593" s="9">
        <f t="shared" si="45"/>
        <v>-347864676.949646</v>
      </c>
      <c r="AH593" s="16">
        <f>AA593-VLOOKUP(A593,[2]选股结果!$A$2:$G$4900,7,FALSE)</f>
        <v>37614347.14</v>
      </c>
    </row>
    <row r="594" spans="1:34">
      <c r="A594" s="5" t="s">
        <v>1218</v>
      </c>
      <c r="B594" s="5" t="s">
        <v>1219</v>
      </c>
      <c r="C594" s="6">
        <v>29797076948.93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502390982.33</v>
      </c>
      <c r="O594" s="6">
        <v>552742852.05</v>
      </c>
      <c r="P594" s="6">
        <v>27212997587.39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1030469707.12</v>
      </c>
      <c r="X594" s="6">
        <v>892430622.19</v>
      </c>
      <c r="Y594" s="9">
        <f t="shared" si="46"/>
        <v>30349819800.98</v>
      </c>
      <c r="Z594" s="9">
        <f t="shared" si="47"/>
        <v>29135897916.7</v>
      </c>
      <c r="AA594" s="9">
        <f t="shared" si="44"/>
        <v>1213921884.28</v>
      </c>
      <c r="AB594" s="10">
        <f>C594/(1+0.13)/VLOOKUP(A594,[1]选股结果!$A$2:$AX$3002,3,FALSE)</f>
        <v>0.921956933002088</v>
      </c>
      <c r="AC594" s="10">
        <f>(P594/(1+0.1)+W594)/(VLOOKUP(A594,[1]选股结果!$A$2:$AY$3002,51,FALSE))</f>
        <v>0.931502820930099</v>
      </c>
      <c r="AD594" s="13"/>
      <c r="AE594" s="10">
        <f>AA594/VLOOKUP(A594,[1]选股结果!$A$2:$AX$3002,35,FALSE)</f>
        <v>2.62543604657333</v>
      </c>
      <c r="AF594" s="9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P594/(1+0.13)+W594)</f>
        <v>2551730075.78735</v>
      </c>
      <c r="AG594" s="9">
        <f t="shared" si="45"/>
        <v>-1337808191.50735</v>
      </c>
      <c r="AH594" s="16">
        <f>AA594-VLOOKUP(A594,[2]选股结果!$A$2:$G$4900,7,FALSE)</f>
        <v>1257345130.15</v>
      </c>
    </row>
    <row r="595" spans="1:34">
      <c r="A595" s="5" t="s">
        <v>1220</v>
      </c>
      <c r="B595" s="5" t="s">
        <v>1221</v>
      </c>
      <c r="C595" s="6">
        <v>2098116057.86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90772781.79</v>
      </c>
      <c r="O595" s="6">
        <v>124226035.91</v>
      </c>
      <c r="P595" s="6">
        <v>1288562023.05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373921237.16</v>
      </c>
      <c r="X595" s="6">
        <v>351799634.38</v>
      </c>
      <c r="Y595" s="9">
        <f t="shared" si="46"/>
        <v>2222342093.77</v>
      </c>
      <c r="Z595" s="9">
        <f t="shared" si="47"/>
        <v>2014282894.59</v>
      </c>
      <c r="AA595" s="9">
        <f t="shared" si="44"/>
        <v>208059199.18</v>
      </c>
      <c r="AB595" s="10">
        <f>C595/(1+0.13)/VLOOKUP(A595,[1]选股结果!$A$2:$AX$3002,3,FALSE)</f>
        <v>0.83335118510451</v>
      </c>
      <c r="AC595" s="10">
        <f>(P595/(1+0.1)+W595)/(VLOOKUP(A595,[1]选股结果!$A$2:$AY$3002,51,FALSE))</f>
        <v>0.726538087369519</v>
      </c>
      <c r="AD595" s="13"/>
      <c r="AE595" s="10">
        <f>AA595/VLOOKUP(A595,[1]选股结果!$A$2:$AX$3002,35,FALSE)</f>
        <v>-0.787134271650577</v>
      </c>
      <c r="AF595" s="9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P595/(1+0.13)+W595)</f>
        <v>612751157.289469</v>
      </c>
      <c r="AG595" s="9">
        <f t="shared" si="45"/>
        <v>-404691958.109469</v>
      </c>
      <c r="AH595" s="16">
        <f>AA595-VLOOKUP(A595,[2]选股结果!$A$2:$G$4900,7,FALSE)</f>
        <v>208229157.59</v>
      </c>
    </row>
    <row r="596" spans="1:34">
      <c r="A596" s="5" t="s">
        <v>1222</v>
      </c>
      <c r="B596" s="5" t="s">
        <v>1223</v>
      </c>
      <c r="C596" s="6">
        <v>2144335455.31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33102277.47</v>
      </c>
      <c r="O596" s="6">
        <v>89119924.28</v>
      </c>
      <c r="P596" s="6">
        <v>1971838139.36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181457995.79</v>
      </c>
      <c r="X596" s="6">
        <v>297753532.47</v>
      </c>
      <c r="Y596" s="9">
        <f t="shared" si="46"/>
        <v>2233455379.59</v>
      </c>
      <c r="Z596" s="9">
        <f t="shared" si="47"/>
        <v>2451049667.62</v>
      </c>
      <c r="AA596" s="9">
        <f t="shared" si="44"/>
        <v>-217594288.03</v>
      </c>
      <c r="AB596" s="10">
        <f>C596/(1+0.13)/VLOOKUP(A596,[1]选股结果!$A$2:$AX$3002,3,FALSE)</f>
        <v>0.978767289813224</v>
      </c>
      <c r="AC596" s="10">
        <f>(P596/(1+0.1)+W596)/(VLOOKUP(A596,[1]选股结果!$A$2:$AY$3002,51,FALSE))</f>
        <v>1.03868501400844</v>
      </c>
      <c r="AD596" s="13"/>
      <c r="AE596" s="10">
        <f>AA596/VLOOKUP(A596,[1]选股结果!$A$2:$AX$3002,35,FALSE)</f>
        <v>-3.40933277453382</v>
      </c>
      <c r="AF596" s="9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P596/(1+0.13)+W596)</f>
        <v>-25930888.8784075</v>
      </c>
      <c r="AG596" s="9">
        <f t="shared" si="45"/>
        <v>-191663399.151593</v>
      </c>
      <c r="AH596" s="16">
        <f>AA596-VLOOKUP(A596,[2]选股结果!$A$2:$G$4900,7,FALSE)</f>
        <v>-217961541.28</v>
      </c>
    </row>
    <row r="597" spans="1:34">
      <c r="A597" s="5" t="s">
        <v>1224</v>
      </c>
      <c r="B597" s="5" t="s">
        <v>1225</v>
      </c>
      <c r="C597" s="6">
        <v>7765680924.74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52054460.55</v>
      </c>
      <c r="O597" s="6">
        <v>1341791034.47</v>
      </c>
      <c r="P597" s="6">
        <v>7150874409.16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1258759663.31</v>
      </c>
      <c r="X597" s="6">
        <v>1511568829.82</v>
      </c>
      <c r="Y597" s="9">
        <f t="shared" si="46"/>
        <v>9107471959.21</v>
      </c>
      <c r="Z597" s="9">
        <f t="shared" si="47"/>
        <v>9921202902.29</v>
      </c>
      <c r="AA597" s="9">
        <f t="shared" si="44"/>
        <v>-813730943.08</v>
      </c>
      <c r="AB597" s="10">
        <f>C597/(1+0.13)/VLOOKUP(A597,[1]选股结果!$A$2:$AX$3002,3,FALSE)</f>
        <v>0.815511902177427</v>
      </c>
      <c r="AC597" s="10">
        <f>(P597/(1+0.1)+W597)/(VLOOKUP(A597,[1]选股结果!$A$2:$AY$3002,51,FALSE))</f>
        <v>0.768154296374491</v>
      </c>
      <c r="AD597" s="13"/>
      <c r="AE597" s="10">
        <f>AA597/VLOOKUP(A597,[1]选股结果!$A$2:$AX$3002,35,FALSE)</f>
        <v>0.297821290592984</v>
      </c>
      <c r="AF597" s="9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P597/(1+0.13)+W597)</f>
        <v>2514590117.70549</v>
      </c>
      <c r="AG597" s="9">
        <f t="shared" si="45"/>
        <v>-3328321060.78549</v>
      </c>
      <c r="AH597" s="16">
        <f>AA597-VLOOKUP(A597,[2]选股结果!$A$2:$G$4900,7,FALSE)</f>
        <v>-813424643</v>
      </c>
    </row>
    <row r="598" spans="1:34">
      <c r="A598" s="5" t="s">
        <v>1226</v>
      </c>
      <c r="B598" s="5" t="s">
        <v>1227</v>
      </c>
      <c r="C598" s="6">
        <v>740092677.75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34626972.13</v>
      </c>
      <c r="O598" s="6">
        <v>61167602.77</v>
      </c>
      <c r="P598" s="6">
        <v>502148862.19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145548886.6</v>
      </c>
      <c r="X598" s="6">
        <v>87893269.09</v>
      </c>
      <c r="Y598" s="9">
        <f t="shared" si="46"/>
        <v>801260280.52</v>
      </c>
      <c r="Z598" s="9">
        <f t="shared" si="47"/>
        <v>735591017.88</v>
      </c>
      <c r="AA598" s="9">
        <f t="shared" si="44"/>
        <v>65669262.64</v>
      </c>
      <c r="AB598" s="10">
        <f>C598/(1+0.13)/VLOOKUP(A598,[1]选股结果!$A$2:$AX$3002,3,FALSE)</f>
        <v>0.518632200570727</v>
      </c>
      <c r="AC598" s="10">
        <f>(P598/(1+0.1)+W598)/(VLOOKUP(A598,[1]选股结果!$A$2:$AY$3002,51,FALSE))</f>
        <v>0.534319532768832</v>
      </c>
      <c r="AD598" s="13"/>
      <c r="AE598" s="10">
        <f>AA598/VLOOKUP(A598,[1]选股结果!$A$2:$AX$3002,35,FALSE)</f>
        <v>0.64487541139762</v>
      </c>
      <c r="AF598" s="9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P598/(1+0.13)+W598)</f>
        <v>536827800.378053</v>
      </c>
      <c r="AG598" s="9">
        <f t="shared" si="45"/>
        <v>-471158537.738053</v>
      </c>
      <c r="AH598" s="16">
        <f>AA598-VLOOKUP(A598,[2]选股结果!$A$2:$G$4900,7,FALSE)</f>
        <v>65660885.05</v>
      </c>
    </row>
    <row r="599" spans="1:34">
      <c r="A599" s="5" t="s">
        <v>1228</v>
      </c>
      <c r="B599" s="5" t="s">
        <v>1229</v>
      </c>
      <c r="C599" s="6">
        <v>4443637919.43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306087810.25</v>
      </c>
      <c r="O599" s="6">
        <v>70534573.45</v>
      </c>
      <c r="P599" s="6">
        <v>2744435915.44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815931872.73</v>
      </c>
      <c r="X599" s="6">
        <v>317346012.22</v>
      </c>
      <c r="Y599" s="9">
        <f t="shared" si="46"/>
        <v>4514172492.88</v>
      </c>
      <c r="Z599" s="9">
        <f t="shared" si="47"/>
        <v>3877713800.39</v>
      </c>
      <c r="AA599" s="9">
        <f t="shared" si="44"/>
        <v>636458692.49</v>
      </c>
      <c r="AB599" s="10">
        <f>C599/(1+0.13)/VLOOKUP(A599,[1]选股结果!$A$2:$AX$3002,3,FALSE)</f>
        <v>0.674303364014847</v>
      </c>
      <c r="AC599" s="10">
        <f>(P599/(1+0.1)+W599)/(VLOOKUP(A599,[1]选股结果!$A$2:$AY$3002,51,FALSE))</f>
        <v>0.603386911355737</v>
      </c>
      <c r="AD599" s="13"/>
      <c r="AE599" s="10">
        <f>AA599/VLOOKUP(A599,[1]选股结果!$A$2:$AX$3002,35,FALSE)</f>
        <v>2.95533756730293</v>
      </c>
      <c r="AF599" s="9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P599/(1+0.13)+W599)</f>
        <v>2242512324.5131</v>
      </c>
      <c r="AG599" s="9">
        <f t="shared" si="45"/>
        <v>-1606053632.0231</v>
      </c>
      <c r="AH599" s="16">
        <f>AA599-VLOOKUP(A599,[2]选股结果!$A$2:$G$4900,7,FALSE)</f>
        <v>637503892.97</v>
      </c>
    </row>
    <row r="600" spans="1:34">
      <c r="A600" s="5" t="s">
        <v>1230</v>
      </c>
      <c r="B600" s="5" t="s">
        <v>1231</v>
      </c>
      <c r="C600" s="6">
        <v>3386208292.05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125756439.28</v>
      </c>
      <c r="O600" s="6">
        <v>83677589.62</v>
      </c>
      <c r="P600" s="6">
        <v>3264260006.56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162417729.75</v>
      </c>
      <c r="X600" s="6">
        <v>204915777.14</v>
      </c>
      <c r="Y600" s="9">
        <f t="shared" si="46"/>
        <v>3469885881.67</v>
      </c>
      <c r="Z600" s="9">
        <f t="shared" si="47"/>
        <v>3631593513.45</v>
      </c>
      <c r="AA600" s="9">
        <f t="shared" si="44"/>
        <v>-161707631.78</v>
      </c>
      <c r="AB600" s="10">
        <f>C600/(1+0.13)/VLOOKUP(A600,[1]选股结果!$A$2:$AX$3002,3,FALSE)</f>
        <v>1.08004794391272</v>
      </c>
      <c r="AC600" s="10">
        <f>(P600/(1+0.1)+W600)/(VLOOKUP(A600,[1]选股结果!$A$2:$AY$3002,51,FALSE))</f>
        <v>1.31872505980463</v>
      </c>
      <c r="AD600" s="13"/>
      <c r="AE600" s="10">
        <f>AA600/VLOOKUP(A600,[1]选股结果!$A$2:$AX$3002,35,FALSE)</f>
        <v>-0.413089465414677</v>
      </c>
      <c r="AF600" s="9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P600/(1+0.13)+W600)</f>
        <v>-677694283.892124</v>
      </c>
      <c r="AG600" s="9">
        <f t="shared" si="45"/>
        <v>515986652.112124</v>
      </c>
      <c r="AH600" s="16">
        <f>AA600-VLOOKUP(A600,[2]选股结果!$A$2:$G$4900,7,FALSE)</f>
        <v>-161711567.03</v>
      </c>
    </row>
    <row r="601" spans="1:34">
      <c r="A601" s="5" t="s">
        <v>1232</v>
      </c>
      <c r="B601" s="5" t="s">
        <v>1233</v>
      </c>
      <c r="C601" s="6">
        <v>16945421979.18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3427192530.74</v>
      </c>
      <c r="O601" s="6">
        <v>475191333.88</v>
      </c>
      <c r="P601" s="6">
        <v>7048833919.04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1498051516.39</v>
      </c>
      <c r="X601" s="6">
        <v>477069815.23</v>
      </c>
      <c r="Y601" s="9">
        <f t="shared" si="46"/>
        <v>17420613313.06</v>
      </c>
      <c r="Z601" s="9">
        <f t="shared" si="47"/>
        <v>9023955250.66</v>
      </c>
      <c r="AA601" s="9">
        <f t="shared" si="44"/>
        <v>8396658062.4</v>
      </c>
      <c r="AB601" s="10">
        <f>C601/(1+0.13)/VLOOKUP(A601,[1]选股结果!$A$2:$AX$3002,3,FALSE)</f>
        <v>0.833266133207286</v>
      </c>
      <c r="AC601" s="10">
        <f>(P601/(1+0.1)+W601)/(VLOOKUP(A601,[1]选股结果!$A$2:$AY$3002,51,FALSE))</f>
        <v>0.616904607581083</v>
      </c>
      <c r="AD601" s="13"/>
      <c r="AE601" s="10">
        <f>AA601/VLOOKUP(A601,[1]选股结果!$A$2:$AX$3002,35,FALSE)</f>
        <v>2.10886506798832</v>
      </c>
      <c r="AF601" s="9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P601/(1+0.13)+W601)</f>
        <v>5079771493.92575</v>
      </c>
      <c r="AG601" s="9">
        <f t="shared" si="45"/>
        <v>3316886568.47425</v>
      </c>
      <c r="AH601" s="16">
        <f>AA601-VLOOKUP(A601,[2]选股结果!$A$2:$G$4900,7,FALSE)</f>
        <v>8396676197.04</v>
      </c>
    </row>
    <row r="602" spans="1:34">
      <c r="A602" s="5" t="s">
        <v>1234</v>
      </c>
      <c r="B602" s="5" t="s">
        <v>1235</v>
      </c>
      <c r="C602" s="6">
        <v>9523568461.02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404952427.19</v>
      </c>
      <c r="O602" s="6">
        <v>696045377.88</v>
      </c>
      <c r="P602" s="6">
        <v>5165223664.54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1435557699.19</v>
      </c>
      <c r="X602" s="6">
        <v>590170773.14</v>
      </c>
      <c r="Y602" s="9">
        <f t="shared" si="46"/>
        <v>10219613838.9</v>
      </c>
      <c r="Z602" s="9">
        <f t="shared" si="47"/>
        <v>7190952136.87</v>
      </c>
      <c r="AA602" s="9">
        <f t="shared" si="44"/>
        <v>3028661702.03</v>
      </c>
      <c r="AB602" s="10">
        <f>C602/(1+0.13)/VLOOKUP(A602,[1]选股结果!$A$2:$AX$3002,3,FALSE)</f>
        <v>0.289728808630181</v>
      </c>
      <c r="AC602" s="10">
        <f>(P602/(1+0.1)+W602)/(VLOOKUP(A602,[1]选股结果!$A$2:$AY$3002,51,FALSE))</f>
        <v>0.239991422469249</v>
      </c>
      <c r="AD602" s="13"/>
      <c r="AE602" s="10">
        <f>AA602/VLOOKUP(A602,[1]选股结果!$A$2:$AX$3002,35,FALSE)</f>
        <v>0.982107752264281</v>
      </c>
      <c r="AF602" s="9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P602/(1+0.13)+W602)</f>
        <v>19541092539.7118</v>
      </c>
      <c r="AG602" s="9">
        <f t="shared" si="45"/>
        <v>-16512430837.6818</v>
      </c>
      <c r="AH602" s="16">
        <f>AA602-VLOOKUP(A602,[2]选股结果!$A$2:$G$4900,7,FALSE)</f>
        <v>3025682328.53</v>
      </c>
    </row>
    <row r="603" spans="1:34">
      <c r="A603" s="5" t="s">
        <v>1236</v>
      </c>
      <c r="B603" s="5" t="s">
        <v>1237</v>
      </c>
      <c r="C603" s="6">
        <v>3200543091.09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223136481.65</v>
      </c>
      <c r="O603" s="6">
        <v>113427098.54</v>
      </c>
      <c r="P603" s="6">
        <v>1548244644.14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622799380.22</v>
      </c>
      <c r="X603" s="6">
        <v>441438913.18</v>
      </c>
      <c r="Y603" s="9">
        <f t="shared" si="46"/>
        <v>3313970189.63</v>
      </c>
      <c r="Z603" s="9">
        <f t="shared" si="47"/>
        <v>2612482937.54</v>
      </c>
      <c r="AA603" s="9">
        <f t="shared" si="44"/>
        <v>701487252.09</v>
      </c>
      <c r="AB603" s="10">
        <f>C603/(1+0.13)/VLOOKUP(A603,[1]选股结果!$A$2:$AX$3002,3,FALSE)</f>
        <v>0.722544547052327</v>
      </c>
      <c r="AC603" s="10">
        <f>(P603/(1+0.1)+W603)/(VLOOKUP(A603,[1]选股结果!$A$2:$AY$3002,51,FALSE))</f>
        <v>0.611144708565219</v>
      </c>
      <c r="AD603" s="13"/>
      <c r="AE603" s="10">
        <f>AA603/VLOOKUP(A603,[1]选股结果!$A$2:$AX$3002,35,FALSE)</f>
        <v>1.58689170231605</v>
      </c>
      <c r="AF603" s="9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P603/(1+0.13)+W603)</f>
        <v>1329190083.22628</v>
      </c>
      <c r="AG603" s="9">
        <f t="shared" si="45"/>
        <v>-627702831.136283</v>
      </c>
      <c r="AH603" s="16">
        <f>AA603-VLOOKUP(A603,[2]选股结果!$A$2:$G$4900,7,FALSE)</f>
        <v>700591487.85</v>
      </c>
    </row>
    <row r="604" spans="1:34">
      <c r="A604" s="5" t="s">
        <v>1238</v>
      </c>
      <c r="B604" s="5" t="s">
        <v>1239</v>
      </c>
      <c r="C604" s="6">
        <v>15373033054.15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207400219.09</v>
      </c>
      <c r="O604" s="6">
        <v>1523295534.98</v>
      </c>
      <c r="P604" s="6">
        <v>14639357837.13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551368494.25</v>
      </c>
      <c r="X604" s="6">
        <v>1991788215.56</v>
      </c>
      <c r="Y604" s="9">
        <f t="shared" si="46"/>
        <v>16896328589.13</v>
      </c>
      <c r="Z604" s="9">
        <f t="shared" si="47"/>
        <v>17182514546.94</v>
      </c>
      <c r="AA604" s="9">
        <f t="shared" si="44"/>
        <v>-286185957.809999</v>
      </c>
      <c r="AB604" s="10">
        <f>C604/(1+0.13)/VLOOKUP(A604,[1]选股结果!$A$2:$AX$3002,3,FALSE)</f>
        <v>0.941600655261189</v>
      </c>
      <c r="AC604" s="10">
        <f>(P604/(1+0.1)+W604)/(VLOOKUP(A604,[1]选股结果!$A$2:$AY$3002,51,FALSE))</f>
        <v>0.973854924467527</v>
      </c>
      <c r="AD604" s="13"/>
      <c r="AE604" s="10">
        <f>AA604/VLOOKUP(A604,[1]选股结果!$A$2:$AX$3002,35,FALSE)</f>
        <v>1.31564732974984</v>
      </c>
      <c r="AF604" s="9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P604/(1+0.13)+W604)</f>
        <v>725419170.226282</v>
      </c>
      <c r="AG604" s="9">
        <f t="shared" si="45"/>
        <v>-1011605128.03628</v>
      </c>
      <c r="AH604" s="16">
        <f>AA604-VLOOKUP(A604,[2]选股结果!$A$2:$G$4900,7,FALSE)</f>
        <v>-286683060.749999</v>
      </c>
    </row>
    <row r="605" spans="1:34">
      <c r="A605" s="5" t="s">
        <v>1240</v>
      </c>
      <c r="B605" s="5" t="s">
        <v>1241</v>
      </c>
      <c r="C605" s="6">
        <v>2584164968.77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92162970.82</v>
      </c>
      <c r="O605" s="6">
        <v>24795423.37</v>
      </c>
      <c r="P605" s="6">
        <v>1674178739.53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170219192.93</v>
      </c>
      <c r="X605" s="6">
        <v>108170918.57</v>
      </c>
      <c r="Y605" s="9">
        <f t="shared" si="46"/>
        <v>2608960392.14</v>
      </c>
      <c r="Z605" s="9">
        <f t="shared" si="47"/>
        <v>1952568851.03</v>
      </c>
      <c r="AA605" s="9">
        <f t="shared" si="44"/>
        <v>656391541.11</v>
      </c>
      <c r="AB605" s="10">
        <f>C605/(1+0.13)/VLOOKUP(A605,[1]选股结果!$A$2:$AX$3002,3,FALSE)</f>
        <v>0.905986801176953</v>
      </c>
      <c r="AC605" s="10">
        <f>(P605/(1+0.1)+W605)/(VLOOKUP(A605,[1]选股结果!$A$2:$AY$3002,51,FALSE))</f>
        <v>0.704780264536612</v>
      </c>
      <c r="AD605" s="13"/>
      <c r="AE605" s="10">
        <f>AA605/VLOOKUP(A605,[1]选股结果!$A$2:$AX$3002,35,FALSE)</f>
        <v>11.8903775475355</v>
      </c>
      <c r="AF605" s="9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P605/(1+0.13)+W605)</f>
        <v>749238555.301239</v>
      </c>
      <c r="AG605" s="9">
        <f t="shared" si="45"/>
        <v>-92847014.191239</v>
      </c>
      <c r="AH605" s="16">
        <f>AA605-VLOOKUP(A605,[2]选股结果!$A$2:$G$4900,7,FALSE)</f>
        <v>658164606.49</v>
      </c>
    </row>
    <row r="606" spans="1:34">
      <c r="A606" s="5" t="s">
        <v>1242</v>
      </c>
      <c r="B606" s="5" t="s">
        <v>1243</v>
      </c>
      <c r="C606" s="6">
        <v>7131191365.78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4140875.24</v>
      </c>
      <c r="K606" s="6">
        <v>0</v>
      </c>
      <c r="L606" s="6">
        <v>0</v>
      </c>
      <c r="M606" s="6">
        <v>0</v>
      </c>
      <c r="N606" s="6">
        <v>563226266.81</v>
      </c>
      <c r="O606" s="6">
        <v>312611736.13</v>
      </c>
      <c r="P606" s="6">
        <v>5818788990.22</v>
      </c>
      <c r="Q606" s="6">
        <v>17698078.82</v>
      </c>
      <c r="R606" s="6">
        <v>0</v>
      </c>
      <c r="S606" s="6">
        <v>0</v>
      </c>
      <c r="T606" s="6">
        <v>0</v>
      </c>
      <c r="U606" s="6">
        <v>3444.12</v>
      </c>
      <c r="V606" s="6">
        <v>0</v>
      </c>
      <c r="W606" s="6">
        <v>101809199.64</v>
      </c>
      <c r="X606" s="6">
        <v>347071184.55</v>
      </c>
      <c r="Y606" s="9">
        <f t="shared" si="46"/>
        <v>7447943977.15</v>
      </c>
      <c r="Z606" s="9">
        <f t="shared" si="47"/>
        <v>6285370897.35</v>
      </c>
      <c r="AA606" s="9">
        <f t="shared" si="44"/>
        <v>1162573079.8</v>
      </c>
      <c r="AB606" s="10">
        <f>C606/(1+0.13)/VLOOKUP(A606,[1]选股结果!$A$2:$AX$3002,3,FALSE)</f>
        <v>1.42994367747819</v>
      </c>
      <c r="AC606" s="10">
        <f>(P606/(1+0.1)+W606)/(VLOOKUP(A606,[1]选股结果!$A$2:$AY$3002,51,FALSE))</f>
        <v>1.25200462688939</v>
      </c>
      <c r="AD606" s="13"/>
      <c r="AE606" s="10">
        <f>AA606/VLOOKUP(A606,[1]选股结果!$A$2:$AX$3002,35,FALSE)</f>
        <v>6.81423236715221</v>
      </c>
      <c r="AF606" s="9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P606/(1+0.13)+W606)</f>
        <v>-944792249.915311</v>
      </c>
      <c r="AG606" s="9">
        <f t="shared" si="45"/>
        <v>2107365329.71531</v>
      </c>
      <c r="AH606" s="16">
        <f>AA606-VLOOKUP(A606,[2]选股结果!$A$2:$G$4900,7,FALSE)</f>
        <v>1161057537.32</v>
      </c>
    </row>
    <row r="607" spans="1:34">
      <c r="A607" s="5" t="s">
        <v>1244</v>
      </c>
      <c r="B607" s="5" t="s">
        <v>1245</v>
      </c>
      <c r="C607" s="6">
        <v>453044490.82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3936953.9</v>
      </c>
      <c r="O607" s="6">
        <v>2491854.25</v>
      </c>
      <c r="P607" s="6">
        <v>299651379.81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101864845.03</v>
      </c>
      <c r="X607" s="6">
        <v>10249122.52</v>
      </c>
      <c r="Y607" s="9">
        <f t="shared" si="46"/>
        <v>455536345.07</v>
      </c>
      <c r="Z607" s="9">
        <f t="shared" si="47"/>
        <v>411765347.36</v>
      </c>
      <c r="AA607" s="9">
        <f t="shared" si="44"/>
        <v>43770997.71</v>
      </c>
      <c r="AB607" s="10">
        <f>C607/(1+0.13)/VLOOKUP(A607,[1]选股结果!$A$2:$AX$3002,3,FALSE)</f>
        <v>0.777708986267952</v>
      </c>
      <c r="AC607" s="10">
        <f>(P607/(1+0.1)+W607)/(VLOOKUP(A607,[1]选股结果!$A$2:$AY$3002,51,FALSE))</f>
        <v>0.752634926697968</v>
      </c>
      <c r="AD607" s="13"/>
      <c r="AE607" s="10">
        <f>AA607/VLOOKUP(A607,[1]选股结果!$A$2:$AX$3002,35,FALSE)</f>
        <v>2.5863399700042</v>
      </c>
      <c r="AF607" s="9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P607/(1+0.13)+W607)</f>
        <v>130243445.188761</v>
      </c>
      <c r="AG607" s="9">
        <f t="shared" si="45"/>
        <v>-86472447.478761</v>
      </c>
      <c r="AH607" s="16">
        <f>AA607-VLOOKUP(A607,[2]选股结果!$A$2:$G$4900,7,FALSE)</f>
        <v>43778058.49</v>
      </c>
    </row>
    <row r="608" spans="1:34">
      <c r="A608" s="5" t="s">
        <v>1246</v>
      </c>
      <c r="B608" s="5" t="s">
        <v>1247</v>
      </c>
      <c r="C608" s="6">
        <v>7088907196.34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296286945.59</v>
      </c>
      <c r="O608" s="6">
        <v>651644027.02</v>
      </c>
      <c r="P608" s="6">
        <v>6559118691.87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545381821.36</v>
      </c>
      <c r="X608" s="6">
        <v>1060588196.29</v>
      </c>
      <c r="Y608" s="9">
        <f t="shared" si="46"/>
        <v>7740551223.36</v>
      </c>
      <c r="Z608" s="9">
        <f t="shared" si="47"/>
        <v>8165088709.52</v>
      </c>
      <c r="AA608" s="9">
        <f t="shared" si="44"/>
        <v>-424537486.159999</v>
      </c>
      <c r="AB608" s="10">
        <f>C608/(1+0.13)/VLOOKUP(A608,[1]选股结果!$A$2:$AX$3002,3,FALSE)</f>
        <v>0.750672443210305</v>
      </c>
      <c r="AC608" s="10">
        <f>(P608/(1+0.1)+W608)/(VLOOKUP(A608,[1]选股结果!$A$2:$AY$3002,51,FALSE))</f>
        <v>0.843357490390252</v>
      </c>
      <c r="AD608" s="13"/>
      <c r="AE608" s="10">
        <f>AA608/VLOOKUP(A608,[1]选股结果!$A$2:$AX$3002,35,FALSE)</f>
        <v>-0.821760201110023</v>
      </c>
      <c r="AF608" s="9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P608/(1+0.13)+W608)</f>
        <v>1367120665.19584</v>
      </c>
      <c r="AG608" s="9">
        <f t="shared" si="45"/>
        <v>-1791658151.35584</v>
      </c>
      <c r="AH608" s="16">
        <f>AA608-VLOOKUP(A608,[2]选股结果!$A$2:$G$4900,7,FALSE)</f>
        <v>-424539014.009999</v>
      </c>
    </row>
    <row r="609" spans="1:34">
      <c r="A609" s="5" t="s">
        <v>1248</v>
      </c>
      <c r="B609" s="5" t="s">
        <v>1249</v>
      </c>
      <c r="C609" s="6">
        <v>613428763.06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54144476.15</v>
      </c>
      <c r="O609" s="6">
        <v>7246666.69</v>
      </c>
      <c r="P609" s="6">
        <v>462211624.09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75077152.93</v>
      </c>
      <c r="X609" s="6">
        <v>15771632.75</v>
      </c>
      <c r="Y609" s="9">
        <f t="shared" si="46"/>
        <v>620675429.75</v>
      </c>
      <c r="Z609" s="9">
        <f t="shared" si="47"/>
        <v>553060409.77</v>
      </c>
      <c r="AA609" s="9">
        <f t="shared" si="44"/>
        <v>67615019.98</v>
      </c>
      <c r="AB609" s="10">
        <f>C609/(1+0.13)/VLOOKUP(A609,[1]选股结果!$A$2:$AX$3002,3,FALSE)</f>
        <v>0.373639506042426</v>
      </c>
      <c r="AC609" s="10">
        <f>(P609/(1+0.1)+W609)/(VLOOKUP(A609,[1]选股结果!$A$2:$AY$3002,51,FALSE))</f>
        <v>0.384877527965821</v>
      </c>
      <c r="AD609" s="13"/>
      <c r="AE609" s="10">
        <f>AA609/VLOOKUP(A609,[1]选股结果!$A$2:$AX$3002,35,FALSE)</f>
        <v>0.492282941937491</v>
      </c>
      <c r="AF609" s="9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P609/(1+0.13)+W609)</f>
        <v>802709747.662124</v>
      </c>
      <c r="AG609" s="9">
        <f t="shared" si="45"/>
        <v>-735094727.682124</v>
      </c>
      <c r="AH609" s="16">
        <f>AA609-VLOOKUP(A609,[2]选股结果!$A$2:$G$4900,7,FALSE)</f>
        <v>65801497.95</v>
      </c>
    </row>
    <row r="610" spans="1:34">
      <c r="A610" s="5" t="s">
        <v>1250</v>
      </c>
      <c r="B610" s="5" t="s">
        <v>1251</v>
      </c>
      <c r="C610" s="6">
        <v>653192396.86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9383090.7</v>
      </c>
      <c r="O610" s="6">
        <v>10680553.85</v>
      </c>
      <c r="P610" s="6">
        <v>544197628.28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115987351.31</v>
      </c>
      <c r="X610" s="6">
        <v>50622366.62</v>
      </c>
      <c r="Y610" s="9">
        <f t="shared" si="46"/>
        <v>663872950.71</v>
      </c>
      <c r="Z610" s="9">
        <f t="shared" si="47"/>
        <v>710807346.21</v>
      </c>
      <c r="AA610" s="9">
        <f t="shared" si="44"/>
        <v>-46934395.4999999</v>
      </c>
      <c r="AB610" s="10">
        <f>C610/(1+0.13)/VLOOKUP(A610,[1]选股结果!$A$2:$AX$3002,3,FALSE)</f>
        <v>0.839932191279171</v>
      </c>
      <c r="AC610" s="10">
        <f>(P610/(1+0.1)+W610)/(VLOOKUP(A610,[1]选股结果!$A$2:$AY$3002,51,FALSE))</f>
        <v>0.92984963842671</v>
      </c>
      <c r="AD610" s="13"/>
      <c r="AE610" s="10">
        <f>AA610/VLOOKUP(A610,[1]选股结果!$A$2:$AX$3002,35,FALSE)</f>
        <v>-1.22116523875924</v>
      </c>
      <c r="AF610" s="9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P610/(1+0.13)+W610)</f>
        <v>59208088.8632742</v>
      </c>
      <c r="AG610" s="9">
        <f t="shared" si="45"/>
        <v>-106142484.363274</v>
      </c>
      <c r="AH610" s="16">
        <f>AA610-VLOOKUP(A610,[2]选股结果!$A$2:$G$4900,7,FALSE)</f>
        <v>-47475254.1299999</v>
      </c>
    </row>
    <row r="611" spans="1:34">
      <c r="A611" s="5" t="s">
        <v>1252</v>
      </c>
      <c r="B611" s="5" t="s">
        <v>1253</v>
      </c>
      <c r="C611" s="6">
        <v>4024698657.25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187097654.72</v>
      </c>
      <c r="O611" s="6">
        <v>117779274.89</v>
      </c>
      <c r="P611" s="6">
        <v>2474262656.22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609023119.8</v>
      </c>
      <c r="X611" s="6">
        <v>184062282.8</v>
      </c>
      <c r="Y611" s="9">
        <f t="shared" si="46"/>
        <v>4142477932.14</v>
      </c>
      <c r="Z611" s="9">
        <f t="shared" si="47"/>
        <v>3267348058.82</v>
      </c>
      <c r="AA611" s="9">
        <f t="shared" si="44"/>
        <v>875129873.32</v>
      </c>
      <c r="AB611" s="10">
        <f>C611/(1+0.13)/VLOOKUP(A611,[1]选股结果!$A$2:$AX$3002,3,FALSE)</f>
        <v>1.02453477165411</v>
      </c>
      <c r="AC611" s="10">
        <f>(P611/(1+0.1)+W611)/(VLOOKUP(A611,[1]选股结果!$A$2:$AY$3002,51,FALSE))</f>
        <v>1.06451382005636</v>
      </c>
      <c r="AD611" s="13"/>
      <c r="AE611" s="10">
        <f>AA611/VLOOKUP(A611,[1]选股结果!$A$2:$AX$3002,35,FALSE)</f>
        <v>1.46564857129733</v>
      </c>
      <c r="AF611" s="9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P611/(1+0.13)+W611)</f>
        <v>-113510961.966195</v>
      </c>
      <c r="AG611" s="9">
        <f t="shared" si="45"/>
        <v>988640835.286195</v>
      </c>
      <c r="AH611" s="16">
        <f>AA611-VLOOKUP(A611,[2]选股结果!$A$2:$G$4900,7,FALSE)</f>
        <v>875217931.11</v>
      </c>
    </row>
    <row r="612" spans="1:34">
      <c r="A612" s="5" t="s">
        <v>1254</v>
      </c>
      <c r="B612" s="5" t="s">
        <v>1255</v>
      </c>
      <c r="C612" s="6">
        <v>5332895253.61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162851804.71</v>
      </c>
      <c r="O612" s="6">
        <v>49342241.79</v>
      </c>
      <c r="P612" s="6">
        <v>4562920100.77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975589567.55</v>
      </c>
      <c r="X612" s="6">
        <v>164898947.36</v>
      </c>
      <c r="Y612" s="9">
        <f t="shared" si="46"/>
        <v>5382237495.4</v>
      </c>
      <c r="Z612" s="9">
        <f t="shared" si="47"/>
        <v>5703408615.68</v>
      </c>
      <c r="AA612" s="9">
        <f t="shared" si="44"/>
        <v>-321171120.280001</v>
      </c>
      <c r="AB612" s="10">
        <f>C612/(1+0.13)/VLOOKUP(A612,[1]选股结果!$A$2:$AX$3002,3,FALSE)</f>
        <v>0.839909211491646</v>
      </c>
      <c r="AC612" s="10">
        <f>(P612/(1+0.1)+W612)/(VLOOKUP(A612,[1]选股结果!$A$2:$AY$3002,51,FALSE))</f>
        <v>1.04277476818901</v>
      </c>
      <c r="AD612" s="13"/>
      <c r="AE612" s="10">
        <f>AA612/VLOOKUP(A612,[1]选股结果!$A$2:$AX$3002,35,FALSE)</f>
        <v>-0.576142940492255</v>
      </c>
      <c r="AF612" s="9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P612/(1+0.13)+W612)</f>
        <v>-100048053.531949</v>
      </c>
      <c r="AG612" s="9">
        <f t="shared" si="45"/>
        <v>-221123066.748052</v>
      </c>
      <c r="AH612" s="16">
        <f>AA612-VLOOKUP(A612,[2]选股结果!$A$2:$G$4900,7,FALSE)</f>
        <v>-321757809.960001</v>
      </c>
    </row>
    <row r="613" spans="1:34">
      <c r="A613" s="5" t="s">
        <v>1256</v>
      </c>
      <c r="B613" s="5" t="s">
        <v>1257</v>
      </c>
      <c r="C613" s="6">
        <v>2718751244.6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68368563.14</v>
      </c>
      <c r="O613" s="6">
        <v>109312396.52</v>
      </c>
      <c r="P613" s="6">
        <v>2084487143.11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245538434.79</v>
      </c>
      <c r="X613" s="6">
        <v>157154979.01</v>
      </c>
      <c r="Y613" s="9">
        <f t="shared" si="46"/>
        <v>2828063641.12</v>
      </c>
      <c r="Z613" s="9">
        <f t="shared" si="47"/>
        <v>2487180556.91</v>
      </c>
      <c r="AA613" s="9">
        <f t="shared" si="44"/>
        <v>340883084.21</v>
      </c>
      <c r="AB613" s="10">
        <f>C613/(1+0.13)/VLOOKUP(A613,[1]选股结果!$A$2:$AX$3002,3,FALSE)</f>
        <v>0.631982906269063</v>
      </c>
      <c r="AC613" s="10">
        <f>(P613/(1+0.1)+W613)/(VLOOKUP(A613,[1]选股结果!$A$2:$AY$3002,51,FALSE))</f>
        <v>0.591805576768913</v>
      </c>
      <c r="AD613" s="13"/>
      <c r="AE613" s="10">
        <f>AA613/VLOOKUP(A613,[1]选股结果!$A$2:$AX$3002,35,FALSE)</f>
        <v>1.73793085759042</v>
      </c>
      <c r="AF613" s="9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P613/(1+0.13)+W613)</f>
        <v>1526725184.86204</v>
      </c>
      <c r="AG613" s="9">
        <f t="shared" si="45"/>
        <v>-1185842100.65204</v>
      </c>
      <c r="AH613" s="16">
        <f>AA613-VLOOKUP(A613,[2]选股结果!$A$2:$G$4900,7,FALSE)</f>
        <v>340986774.64</v>
      </c>
    </row>
    <row r="614" spans="1:34">
      <c r="A614" s="5" t="s">
        <v>1258</v>
      </c>
      <c r="B614" s="5" t="s">
        <v>1259</v>
      </c>
      <c r="C614" s="6">
        <v>1179990701.07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12514096.46</v>
      </c>
      <c r="O614" s="6">
        <v>15304630.51</v>
      </c>
      <c r="P614" s="6">
        <v>1064960065.07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89324164.57</v>
      </c>
      <c r="X614" s="6">
        <v>63597714.89</v>
      </c>
      <c r="Y614" s="9">
        <f t="shared" si="46"/>
        <v>1195295331.58</v>
      </c>
      <c r="Z614" s="9">
        <f t="shared" si="47"/>
        <v>1217881944.53</v>
      </c>
      <c r="AA614" s="9">
        <f t="shared" si="44"/>
        <v>-22586612.9500003</v>
      </c>
      <c r="AB614" s="10">
        <f>C614/(1+0.13)/VLOOKUP(A614,[1]选股结果!$A$2:$AX$3002,3,FALSE)</f>
        <v>0.933028610364358</v>
      </c>
      <c r="AC614" s="10">
        <f>(P614/(1+0.1)+W614)/(VLOOKUP(A614,[1]选股结果!$A$2:$AY$3002,51,FALSE))</f>
        <v>0.969371915043046</v>
      </c>
      <c r="AD614" s="13"/>
      <c r="AE614" s="10">
        <f>AA614/VLOOKUP(A614,[1]选股结果!$A$2:$AX$3002,35,FALSE)</f>
        <v>-1.51548525645574</v>
      </c>
      <c r="AF614" s="9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P614/(1+0.13)+W614)</f>
        <v>59114582.849823</v>
      </c>
      <c r="AG614" s="9">
        <f t="shared" si="45"/>
        <v>-81701195.7998233</v>
      </c>
      <c r="AH614" s="16">
        <f>AA614-VLOOKUP(A614,[2]选股结果!$A$2:$G$4900,7,FALSE)</f>
        <v>-21752189.1700003</v>
      </c>
    </row>
    <row r="615" spans="1:34">
      <c r="A615" s="5" t="s">
        <v>1260</v>
      </c>
      <c r="B615" s="5" t="s">
        <v>1261</v>
      </c>
      <c r="C615" s="6">
        <v>374262243.88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19647058.46</v>
      </c>
      <c r="O615" s="6">
        <v>107654720.98</v>
      </c>
      <c r="P615" s="6">
        <v>273282162.26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48235956.68</v>
      </c>
      <c r="X615" s="6">
        <v>74623243.36</v>
      </c>
      <c r="Y615" s="9">
        <f t="shared" si="46"/>
        <v>481916964.86</v>
      </c>
      <c r="Z615" s="9">
        <f t="shared" si="47"/>
        <v>396141362.3</v>
      </c>
      <c r="AA615" s="9">
        <f t="shared" si="44"/>
        <v>85775602.56</v>
      </c>
      <c r="AB615" s="10">
        <f>C615/(1+0.13)/VLOOKUP(A615,[1]选股结果!$A$2:$AX$3002,3,FALSE)</f>
        <v>0.759414843845719</v>
      </c>
      <c r="AC615" s="10">
        <f>(P615/(1+0.1)+W615)/(VLOOKUP(A615,[1]选股结果!$A$2:$AY$3002,51,FALSE))</f>
        <v>0.748319673860078</v>
      </c>
      <c r="AD615" s="13"/>
      <c r="AE615" s="10">
        <f>AA615/VLOOKUP(A615,[1]选股结果!$A$2:$AX$3002,35,FALSE)</f>
        <v>0.932128996659413</v>
      </c>
      <c r="AF615" s="9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P615/(1+0.13)+W615)</f>
        <v>106375365.760973</v>
      </c>
      <c r="AG615" s="9">
        <f t="shared" si="45"/>
        <v>-20599763.2009735</v>
      </c>
      <c r="AH615" s="16">
        <f>AA615-VLOOKUP(A615,[2]选股结果!$A$2:$G$4900,7,FALSE)</f>
        <v>84336165.34</v>
      </c>
    </row>
    <row r="616" spans="1:34">
      <c r="A616" s="5" t="s">
        <v>1262</v>
      </c>
      <c r="B616" s="5" t="s">
        <v>1263</v>
      </c>
      <c r="C616" s="6">
        <v>3255653202.54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279313369.38</v>
      </c>
      <c r="O616" s="6">
        <v>62244726.05</v>
      </c>
      <c r="P616" s="6">
        <v>1825766711.93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200959707.55</v>
      </c>
      <c r="X616" s="6">
        <v>111078700.68</v>
      </c>
      <c r="Y616" s="9">
        <f t="shared" si="46"/>
        <v>3317897928.59</v>
      </c>
      <c r="Z616" s="9">
        <f t="shared" si="47"/>
        <v>2137805120.16</v>
      </c>
      <c r="AA616" s="9">
        <f t="shared" si="44"/>
        <v>1180092808.43</v>
      </c>
      <c r="AB616" s="10">
        <f>C616/(1+0.13)/VLOOKUP(A616,[1]选股结果!$A$2:$AX$3002,3,FALSE)</f>
        <v>0.723007048618259</v>
      </c>
      <c r="AC616" s="10">
        <f>(P616/(1+0.1)+W616)/(VLOOKUP(A616,[1]选股结果!$A$2:$AY$3002,51,FALSE))</f>
        <v>0.658160540406841</v>
      </c>
      <c r="AD616" s="13"/>
      <c r="AE616" s="10">
        <f>AA616/VLOOKUP(A616,[1]选股结果!$A$2:$AX$3002,35,FALSE)</f>
        <v>1.19053566701314</v>
      </c>
      <c r="AF616" s="9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P616/(1+0.13)+W616)</f>
        <v>1010511685.31965</v>
      </c>
      <c r="AG616" s="9">
        <f t="shared" si="45"/>
        <v>169581123.110354</v>
      </c>
      <c r="AH616" s="16">
        <f>AA616-VLOOKUP(A616,[2]选股结果!$A$2:$G$4900,7,FALSE)</f>
        <v>1180122123.53</v>
      </c>
    </row>
    <row r="617" spans="1:34">
      <c r="A617" s="5" t="s">
        <v>1264</v>
      </c>
      <c r="B617" s="5" t="s">
        <v>1265</v>
      </c>
      <c r="C617" s="6">
        <v>57513795476.31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7499504107.54</v>
      </c>
      <c r="O617" s="6">
        <v>18445111462.62</v>
      </c>
      <c r="P617" s="6">
        <v>42212109751.69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3007557400.74</v>
      </c>
      <c r="X617" s="6">
        <v>17015374826.25</v>
      </c>
      <c r="Y617" s="9">
        <f t="shared" si="46"/>
        <v>75958906938.93</v>
      </c>
      <c r="Z617" s="9">
        <f t="shared" si="47"/>
        <v>62235041978.68</v>
      </c>
      <c r="AA617" s="9">
        <f t="shared" si="44"/>
        <v>13723864960.25</v>
      </c>
      <c r="AB617" s="10">
        <f>C617/(1+0.13)/VLOOKUP(A617,[1]选股结果!$A$2:$AX$3002,3,FALSE)</f>
        <v>1.10843568967558</v>
      </c>
      <c r="AC617" s="10">
        <f>(P617/(1+0.1)+W617)/(VLOOKUP(A617,[1]选股结果!$A$2:$AY$3002,51,FALSE))</f>
        <v>1.03138406381804</v>
      </c>
      <c r="AD617" s="13"/>
      <c r="AE617" s="10">
        <f>AA617/VLOOKUP(A617,[1]选股结果!$A$2:$AX$3002,35,FALSE)</f>
        <v>3.98031484495794</v>
      </c>
      <c r="AF617" s="9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P617/(1+0.13)+W617)</f>
        <v>-240426287.998764</v>
      </c>
      <c r="AG617" s="9">
        <f t="shared" si="45"/>
        <v>13964291248.2488</v>
      </c>
      <c r="AH617" s="16">
        <f>AA617-VLOOKUP(A617,[2]选股结果!$A$2:$G$4900,7,FALSE)</f>
        <v>13724515482.81</v>
      </c>
    </row>
    <row r="618" spans="1:34">
      <c r="A618" s="5" t="s">
        <v>1266</v>
      </c>
      <c r="B618" s="5" t="s">
        <v>1267</v>
      </c>
      <c r="C618" s="6">
        <v>234192987.66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19227881.03</v>
      </c>
      <c r="O618" s="6">
        <v>5813147.93</v>
      </c>
      <c r="P618" s="6">
        <v>151369951.94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38697700.52</v>
      </c>
      <c r="X618" s="6">
        <v>6257480.11</v>
      </c>
      <c r="Y618" s="9">
        <f t="shared" ref="Y618:Y681" si="48">C618+D618+E618+F618+G618+H618+I618+J618+K618+L618+M618+O618</f>
        <v>240006135.59</v>
      </c>
      <c r="Z618" s="9">
        <f t="shared" ref="Z618:Z681" si="49">P618+Q618+R618+S618+T618+U618+V618+W618+X618</f>
        <v>196325132.57</v>
      </c>
      <c r="AA618" s="9">
        <f t="shared" si="44"/>
        <v>43681003.02</v>
      </c>
      <c r="AB618" s="10">
        <f>C618/(1+0.13)/VLOOKUP(A618,[1]选股结果!$A$2:$AX$3002,3,FALSE)</f>
        <v>1.19648928042302</v>
      </c>
      <c r="AC618" s="10">
        <f>(P618/(1+0.1)+W618)/(VLOOKUP(A618,[1]选股结果!$A$2:$AY$3002,51,FALSE))</f>
        <v>1.12994113678745</v>
      </c>
      <c r="AD618" s="13"/>
      <c r="AE618" s="10">
        <f>AA618/VLOOKUP(A618,[1]选股结果!$A$2:$AX$3002,35,FALSE)</f>
        <v>0.842653735557193</v>
      </c>
      <c r="AF618" s="9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P618/(1+0.13)+W618)</f>
        <v>-16621611.7314159</v>
      </c>
      <c r="AG618" s="9">
        <f t="shared" si="45"/>
        <v>60302614.7514159</v>
      </c>
      <c r="AH618" s="16">
        <f>AA618-VLOOKUP(A618,[2]选股结果!$A$2:$G$4900,7,FALSE)</f>
        <v>43681003.02</v>
      </c>
    </row>
    <row r="619" spans="1:34">
      <c r="A619" s="5" t="s">
        <v>1268</v>
      </c>
      <c r="B619" s="5" t="s">
        <v>1269</v>
      </c>
      <c r="C619" s="6">
        <v>924605652.83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65411035.27</v>
      </c>
      <c r="O619" s="6">
        <v>49759998.82</v>
      </c>
      <c r="P619" s="6">
        <v>748705247.22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259294187.62</v>
      </c>
      <c r="X619" s="6">
        <v>66287990.6</v>
      </c>
      <c r="Y619" s="9">
        <f t="shared" si="48"/>
        <v>974365651.65</v>
      </c>
      <c r="Z619" s="9">
        <f t="shared" si="49"/>
        <v>1074287425.44</v>
      </c>
      <c r="AA619" s="9">
        <f t="shared" si="44"/>
        <v>-99921773.79</v>
      </c>
      <c r="AB619" s="10">
        <f>C619/(1+0.13)/VLOOKUP(A619,[1]选股结果!$A$2:$AX$3002,3,FALSE)</f>
        <v>0.464955940170882</v>
      </c>
      <c r="AC619" s="10">
        <f>(P619/(1+0.1)+W619)/(VLOOKUP(A619,[1]选股结果!$A$2:$AY$3002,51,FALSE))</f>
        <v>0.593506397147412</v>
      </c>
      <c r="AD619" s="13"/>
      <c r="AE619" s="10">
        <f>AA619/VLOOKUP(A619,[1]选股结果!$A$2:$AX$3002,35,FALSE)</f>
        <v>-0.94751835743643</v>
      </c>
      <c r="AF619" s="9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P619/(1+0.13)+W619)</f>
        <v>661833517.111062</v>
      </c>
      <c r="AG619" s="9">
        <f t="shared" si="45"/>
        <v>-761755290.901062</v>
      </c>
      <c r="AH619" s="16">
        <f>AA619-VLOOKUP(A619,[2]选股结果!$A$2:$G$4900,7,FALSE)</f>
        <v>-99881828.23</v>
      </c>
    </row>
    <row r="620" spans="1:34">
      <c r="A620" s="5" t="s">
        <v>1270</v>
      </c>
      <c r="B620" s="5" t="s">
        <v>1271</v>
      </c>
      <c r="C620" s="6">
        <v>1231724517.51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53579537.26</v>
      </c>
      <c r="O620" s="6">
        <v>10300236.37</v>
      </c>
      <c r="P620" s="6">
        <v>1210343977.54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166941163.2</v>
      </c>
      <c r="X620" s="6">
        <v>26596278.12</v>
      </c>
      <c r="Y620" s="9">
        <f t="shared" si="48"/>
        <v>1242024753.88</v>
      </c>
      <c r="Z620" s="9">
        <f t="shared" si="49"/>
        <v>1403881418.86</v>
      </c>
      <c r="AA620" s="9">
        <f t="shared" si="44"/>
        <v>-161856664.98</v>
      </c>
      <c r="AB620" s="10">
        <f>C620/(1+0.13)/VLOOKUP(A620,[1]选股结果!$A$2:$AX$3002,3,FALSE)</f>
        <v>0.835418911006787</v>
      </c>
      <c r="AC620" s="10">
        <f>(P620/(1+0.1)+W620)/(VLOOKUP(A620,[1]选股结果!$A$2:$AY$3002,51,FALSE))</f>
        <v>1.1000800378833</v>
      </c>
      <c r="AD620" s="13"/>
      <c r="AE620" s="10">
        <f>AA620/VLOOKUP(A620,[1]选股结果!$A$2:$AX$3002,35,FALSE)</f>
        <v>-1.39631618539079</v>
      </c>
      <c r="AF620" s="9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P620/(1+0.13)+W620)</f>
        <v>-86076874.4596462</v>
      </c>
      <c r="AG620" s="9">
        <f t="shared" si="45"/>
        <v>-75779790.5203538</v>
      </c>
      <c r="AH620" s="16">
        <f>AA620-VLOOKUP(A620,[2]选股结果!$A$2:$G$4900,7,FALSE)</f>
        <v>-161427580.49</v>
      </c>
    </row>
    <row r="621" spans="1:34">
      <c r="A621" s="5" t="s">
        <v>1272</v>
      </c>
      <c r="B621" s="5" t="s">
        <v>1273</v>
      </c>
      <c r="C621" s="6">
        <v>2998116251.51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178335887.75</v>
      </c>
      <c r="O621" s="6">
        <v>113821780.33</v>
      </c>
      <c r="P621" s="6">
        <v>1832778344.51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921320991.77</v>
      </c>
      <c r="X621" s="6">
        <v>248801627.47</v>
      </c>
      <c r="Y621" s="9">
        <f t="shared" si="48"/>
        <v>3111938031.84</v>
      </c>
      <c r="Z621" s="9">
        <f t="shared" si="49"/>
        <v>3002900963.75</v>
      </c>
      <c r="AA621" s="9">
        <f t="shared" si="44"/>
        <v>109037068.090001</v>
      </c>
      <c r="AB621" s="10">
        <f>C621/(1+0.13)/VLOOKUP(A621,[1]选股结果!$A$2:$AX$3002,3,FALSE)</f>
        <v>0.947987804129241</v>
      </c>
      <c r="AC621" s="10">
        <f>(P621/(1+0.1)+W621)/(VLOOKUP(A621,[1]选股结果!$A$2:$AY$3002,51,FALSE))</f>
        <v>0.957374234295023</v>
      </c>
      <c r="AD621" s="13"/>
      <c r="AE621" s="10">
        <f>AA621/VLOOKUP(A621,[1]选股结果!$A$2:$AX$3002,35,FALSE)</f>
        <v>1.76033449735215</v>
      </c>
      <c r="AF621" s="9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P621/(1+0.13)+W621)</f>
        <v>159438505.765575</v>
      </c>
      <c r="AG621" s="9">
        <f t="shared" si="45"/>
        <v>-50401437.6755744</v>
      </c>
      <c r="AH621" s="16">
        <f>AA621-VLOOKUP(A621,[2]选股结果!$A$2:$G$4900,7,FALSE)</f>
        <v>109357566.720001</v>
      </c>
    </row>
    <row r="622" spans="1:34">
      <c r="A622" s="5" t="s">
        <v>1274</v>
      </c>
      <c r="B622" s="5" t="s">
        <v>1275</v>
      </c>
      <c r="C622" s="6">
        <v>4192403395.36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321136281.3</v>
      </c>
      <c r="O622" s="6">
        <v>269885647.71</v>
      </c>
      <c r="P622" s="6">
        <v>2079044569.24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1939518263.45</v>
      </c>
      <c r="X622" s="6">
        <v>505375657.55</v>
      </c>
      <c r="Y622" s="9">
        <f t="shared" si="48"/>
        <v>4462289043.07</v>
      </c>
      <c r="Z622" s="9">
        <f t="shared" si="49"/>
        <v>4523938490.24</v>
      </c>
      <c r="AA622" s="9">
        <f t="shared" si="44"/>
        <v>-61649447.1700001</v>
      </c>
      <c r="AB622" s="10">
        <f>C622/(1+0.13)/VLOOKUP(A622,[1]选股结果!$A$2:$AX$3002,3,FALSE)</f>
        <v>0.867814448782235</v>
      </c>
      <c r="AC622" s="10">
        <f>(P622/(1+0.1)+W622)/(VLOOKUP(A622,[1]选股结果!$A$2:$AY$3002,51,FALSE))</f>
        <v>1.04843239705587</v>
      </c>
      <c r="AD622" s="13"/>
      <c r="AE622" s="10">
        <f>AA622/VLOOKUP(A622,[1]选股结果!$A$2:$AX$3002,35,FALSE)</f>
        <v>-0.0987724259618985</v>
      </c>
      <c r="AF622" s="9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P622/(1+0.13)+W622)</f>
        <v>-126728629.244867</v>
      </c>
      <c r="AG622" s="9">
        <f t="shared" si="45"/>
        <v>65079182.0748672</v>
      </c>
      <c r="AH622" s="16">
        <f>AA622-VLOOKUP(A622,[2]选股结果!$A$2:$G$4900,7,FALSE)</f>
        <v>-62071290.1600001</v>
      </c>
    </row>
    <row r="623" spans="1:34">
      <c r="A623" s="5" t="s">
        <v>1276</v>
      </c>
      <c r="B623" s="5" t="s">
        <v>1277</v>
      </c>
      <c r="C623" s="6">
        <v>2387942607.65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153340834.22</v>
      </c>
      <c r="O623" s="6">
        <v>125597770.37</v>
      </c>
      <c r="P623" s="6">
        <v>1451823872.24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736926433.07</v>
      </c>
      <c r="X623" s="6">
        <v>300822750.19</v>
      </c>
      <c r="Y623" s="9">
        <f t="shared" si="48"/>
        <v>2513540378.02</v>
      </c>
      <c r="Z623" s="9">
        <f t="shared" si="49"/>
        <v>2489573055.5</v>
      </c>
      <c r="AA623" s="9">
        <f t="shared" si="44"/>
        <v>23967322.52</v>
      </c>
      <c r="AB623" s="10">
        <f>C623/(1+0.13)/VLOOKUP(A623,[1]选股结果!$A$2:$AX$3002,3,FALSE)</f>
        <v>0.941339211750277</v>
      </c>
      <c r="AC623" s="10">
        <f>(P623/(1+0.1)+W623)/(VLOOKUP(A623,[1]选股结果!$A$2:$AY$3002,51,FALSE))</f>
        <v>0.91892959570032</v>
      </c>
      <c r="AD623" s="13"/>
      <c r="AE623" s="10">
        <f>AA623/VLOOKUP(A623,[1]选股结果!$A$2:$AX$3002,35,FALSE)</f>
        <v>0.340012552682545</v>
      </c>
      <c r="AF623" s="9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P623/(1+0.13)+W623)</f>
        <v>216493372.281947</v>
      </c>
      <c r="AG623" s="9">
        <f t="shared" si="45"/>
        <v>-192526049.761947</v>
      </c>
      <c r="AH623" s="16">
        <f>AA623-VLOOKUP(A623,[2]选股结果!$A$2:$G$4900,7,FALSE)</f>
        <v>23966782.03</v>
      </c>
    </row>
    <row r="624" spans="1:34">
      <c r="A624" s="5" t="s">
        <v>1278</v>
      </c>
      <c r="B624" s="5" t="s">
        <v>1279</v>
      </c>
      <c r="C624" s="6">
        <v>2706583168.81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378553748.46</v>
      </c>
      <c r="O624" s="6">
        <v>236417872.83</v>
      </c>
      <c r="P624" s="6">
        <v>1176992168.48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659719423.22</v>
      </c>
      <c r="X624" s="6">
        <v>590492867.66</v>
      </c>
      <c r="Y624" s="9">
        <f t="shared" si="48"/>
        <v>2943001041.64</v>
      </c>
      <c r="Z624" s="9">
        <f t="shared" si="49"/>
        <v>2427204459.36</v>
      </c>
      <c r="AA624" s="9">
        <f t="shared" si="44"/>
        <v>515796582.28</v>
      </c>
      <c r="AB624" s="10">
        <f>C624/(1+0.13)/VLOOKUP(A624,[1]选股结果!$A$2:$AX$3002,3,FALSE)</f>
        <v>0.805669034084406</v>
      </c>
      <c r="AC624" s="10">
        <f>(P624/(1+0.1)+W624)/(VLOOKUP(A624,[1]选股结果!$A$2:$AY$3002,51,FALSE))</f>
        <v>0.681274910777965</v>
      </c>
      <c r="AD624" s="13"/>
      <c r="AE624" s="10">
        <f>AA624/VLOOKUP(A624,[1]选股结果!$A$2:$AX$3002,35,FALSE)</f>
        <v>1.65676674192939</v>
      </c>
      <c r="AF624" s="9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P624/(1+0.13)+W624)</f>
        <v>837628982.31469</v>
      </c>
      <c r="AG624" s="9">
        <f t="shared" si="45"/>
        <v>-321832400.03469</v>
      </c>
      <c r="AH624" s="16">
        <f>AA624-VLOOKUP(A624,[2]选股结果!$A$2:$G$4900,7,FALSE)</f>
        <v>516620119.88</v>
      </c>
    </row>
    <row r="625" spans="1:34">
      <c r="A625" s="5" t="s">
        <v>1280</v>
      </c>
      <c r="B625" s="5" t="s">
        <v>1281</v>
      </c>
      <c r="C625" s="6">
        <v>14040799704.1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196959071.35</v>
      </c>
      <c r="O625" s="6">
        <v>32523289.78</v>
      </c>
      <c r="P625" s="6">
        <v>12663242379.99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637226482.83</v>
      </c>
      <c r="X625" s="6">
        <v>281904296.03</v>
      </c>
      <c r="Y625" s="9">
        <f t="shared" si="48"/>
        <v>14073322993.88</v>
      </c>
      <c r="Z625" s="9">
        <f t="shared" si="49"/>
        <v>13582373158.85</v>
      </c>
      <c r="AA625" s="9">
        <f t="shared" si="44"/>
        <v>490949835.030001</v>
      </c>
      <c r="AB625" s="10">
        <f>C625/(1+0.13)/VLOOKUP(A625,[1]选股结果!$A$2:$AX$3002,3,FALSE)</f>
        <v>0.891240941347978</v>
      </c>
      <c r="AC625" s="10">
        <f>(P625/(1+0.1)+W625)/(VLOOKUP(A625,[1]选股结果!$A$2:$AY$3002,51,FALSE))</f>
        <v>0.893035339817565</v>
      </c>
      <c r="AD625" s="13"/>
      <c r="AE625" s="10">
        <f>AA625/VLOOKUP(A625,[1]选股结果!$A$2:$AX$3002,35,FALSE)</f>
        <v>1.79750135536472</v>
      </c>
      <c r="AF625" s="9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P625/(1+0.13)+W625)</f>
        <v>1760825956.08814</v>
      </c>
      <c r="AG625" s="9">
        <f t="shared" si="45"/>
        <v>-1269876121.05814</v>
      </c>
      <c r="AH625" s="16">
        <f>AA625-VLOOKUP(A625,[2]选股结果!$A$2:$G$4900,7,FALSE)</f>
        <v>490949835.030001</v>
      </c>
    </row>
    <row r="626" spans="1:34">
      <c r="A626" s="5" t="s">
        <v>1282</v>
      </c>
      <c r="B626" s="5" t="s">
        <v>1283</v>
      </c>
      <c r="C626" s="6">
        <v>10965182291.46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42319649.09</v>
      </c>
      <c r="O626" s="6">
        <v>131031224.53</v>
      </c>
      <c r="P626" s="6">
        <v>7595021433.12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1445110399.64</v>
      </c>
      <c r="X626" s="6">
        <v>212983800.82</v>
      </c>
      <c r="Y626" s="9">
        <f t="shared" si="48"/>
        <v>11096213515.99</v>
      </c>
      <c r="Z626" s="9">
        <f t="shared" si="49"/>
        <v>9253115633.58</v>
      </c>
      <c r="AA626" s="9">
        <f t="shared" si="44"/>
        <v>1843097882.41</v>
      </c>
      <c r="AB626" s="10">
        <f>C626/(1+0.13)/VLOOKUP(A626,[1]选股结果!$A$2:$AX$3002,3,FALSE)</f>
        <v>0.866122995324861</v>
      </c>
      <c r="AC626" s="10">
        <f>(P626/(1+0.1)+W626)/(VLOOKUP(A626,[1]选股结果!$A$2:$AY$3002,51,FALSE))</f>
        <v>0.80915166025747</v>
      </c>
      <c r="AD626" s="13"/>
      <c r="AE626" s="10">
        <f>AA626/VLOOKUP(A626,[1]选股结果!$A$2:$AX$3002,35,FALSE)</f>
        <v>2.83390570138962</v>
      </c>
      <c r="AF626" s="9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P626/(1+0.13)+W626)</f>
        <v>2152680334.33407</v>
      </c>
      <c r="AG626" s="9">
        <f t="shared" si="45"/>
        <v>-309582451.924071</v>
      </c>
      <c r="AH626" s="16">
        <f>AA626-VLOOKUP(A626,[2]选股结果!$A$2:$G$4900,7,FALSE)</f>
        <v>1843303260.81</v>
      </c>
    </row>
    <row r="627" spans="1:34">
      <c r="A627" s="5" t="s">
        <v>1284</v>
      </c>
      <c r="B627" s="5" t="s">
        <v>1285</v>
      </c>
      <c r="C627" s="6">
        <v>40149196018.32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203316753.2</v>
      </c>
      <c r="O627" s="6">
        <v>6403104030.07</v>
      </c>
      <c r="P627" s="6">
        <v>37822895249.77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3805945923.29</v>
      </c>
      <c r="X627" s="6">
        <v>6504374590.23</v>
      </c>
      <c r="Y627" s="9">
        <f t="shared" si="48"/>
        <v>46552300048.39</v>
      </c>
      <c r="Z627" s="9">
        <f t="shared" si="49"/>
        <v>48133215763.29</v>
      </c>
      <c r="AA627" s="9">
        <f t="shared" si="44"/>
        <v>-1580915714.89999</v>
      </c>
      <c r="AB627" s="10">
        <f>C627/(1+0.13)/VLOOKUP(A627,[1]选股结果!$A$2:$AX$3002,3,FALSE)</f>
        <v>0.888907669215699</v>
      </c>
      <c r="AC627" s="10">
        <f>(P627/(1+0.1)+W627)/(VLOOKUP(A627,[1]选股结果!$A$2:$AY$3002,51,FALSE))</f>
        <v>0.850120141994885</v>
      </c>
      <c r="AD627" s="13"/>
      <c r="AE627" s="10">
        <f>AA627/VLOOKUP(A627,[1]选股结果!$A$2:$AX$3002,35,FALSE)</f>
        <v>0.199740551531694</v>
      </c>
      <c r="AF627" s="9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P627/(1+0.13)+W627)</f>
        <v>7645993534.28938</v>
      </c>
      <c r="AG627" s="9">
        <f t="shared" si="45"/>
        <v>-9226909249.18937</v>
      </c>
      <c r="AH627" s="16">
        <f>AA627-VLOOKUP(A627,[2]选股结果!$A$2:$G$4900,7,FALSE)</f>
        <v>-1591700294.22999</v>
      </c>
    </row>
    <row r="628" spans="1:34">
      <c r="A628" s="5" t="s">
        <v>1286</v>
      </c>
      <c r="B628" s="5" t="s">
        <v>1287</v>
      </c>
      <c r="C628" s="6">
        <v>1780130638.33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110683790.31</v>
      </c>
      <c r="O628" s="6">
        <v>21655106.73</v>
      </c>
      <c r="P628" s="6">
        <v>976201744.09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309679018.65</v>
      </c>
      <c r="X628" s="6">
        <v>61842531.96</v>
      </c>
      <c r="Y628" s="9">
        <f t="shared" si="48"/>
        <v>1801785745.06</v>
      </c>
      <c r="Z628" s="9">
        <f t="shared" si="49"/>
        <v>1347723294.7</v>
      </c>
      <c r="AA628" s="9">
        <f t="shared" si="44"/>
        <v>454062450.36</v>
      </c>
      <c r="AB628" s="10">
        <f>C628/(1+0.13)/VLOOKUP(A628,[1]选股结果!$A$2:$AX$3002,3,FALSE)</f>
        <v>0.71856979269661</v>
      </c>
      <c r="AC628" s="10">
        <f>(P628/(1+0.1)+W628)/(VLOOKUP(A628,[1]选股结果!$A$2:$AY$3002,51,FALSE))</f>
        <v>0.675730302780636</v>
      </c>
      <c r="AD628" s="13"/>
      <c r="AE628" s="10">
        <f>AA628/VLOOKUP(A628,[1]选股结果!$A$2:$AX$3002,35,FALSE)</f>
        <v>1.28639799795065</v>
      </c>
      <c r="AF628" s="9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P628/(1+0.13)+W628)</f>
        <v>598042422.187788</v>
      </c>
      <c r="AG628" s="9">
        <f t="shared" si="45"/>
        <v>-143979971.827788</v>
      </c>
      <c r="AH628" s="16">
        <f>AA628-VLOOKUP(A628,[2]选股结果!$A$2:$G$4900,7,FALSE)</f>
        <v>450381652.37</v>
      </c>
    </row>
    <row r="629" spans="1:34">
      <c r="A629" s="5" t="s">
        <v>1288</v>
      </c>
      <c r="B629" s="5" t="s">
        <v>1289</v>
      </c>
      <c r="C629" s="6">
        <v>367023273.67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37997419.34</v>
      </c>
      <c r="O629" s="6">
        <v>7655821.48</v>
      </c>
      <c r="P629" s="6">
        <v>37681785.59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113130197.69</v>
      </c>
      <c r="X629" s="6">
        <v>107777121.37</v>
      </c>
      <c r="Y629" s="9">
        <f t="shared" si="48"/>
        <v>374679095.15</v>
      </c>
      <c r="Z629" s="9">
        <f t="shared" si="49"/>
        <v>258589104.65</v>
      </c>
      <c r="AA629" s="9">
        <f t="shared" si="44"/>
        <v>116089990.5</v>
      </c>
      <c r="AB629" s="10">
        <f>C629/(1+0.13)/VLOOKUP(A629,[1]选股结果!$A$2:$AX$3002,3,FALSE)</f>
        <v>0.899905525201648</v>
      </c>
      <c r="AC629" s="10">
        <f>(P629/(1+0.1)+W629)/(VLOOKUP(A629,[1]选股结果!$A$2:$AY$3002,51,FALSE))</f>
        <v>0.503273888068289</v>
      </c>
      <c r="AD629" s="13"/>
      <c r="AE629" s="10">
        <f>AA629/VLOOKUP(A629,[1]选股结果!$A$2:$AX$3002,35,FALSE)</f>
        <v>-10.7733671773307</v>
      </c>
      <c r="AF629" s="9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P629/(1+0.13)+W629)</f>
        <v>146378272.038496</v>
      </c>
      <c r="AG629" s="9">
        <f t="shared" si="45"/>
        <v>-30288281.5384955</v>
      </c>
      <c r="AH629" s="16">
        <f>AA629-VLOOKUP(A629,[2]选股结果!$A$2:$G$4900,7,FALSE)</f>
        <v>116187078.33</v>
      </c>
    </row>
    <row r="630" spans="1:34">
      <c r="A630" s="5" t="s">
        <v>1290</v>
      </c>
      <c r="B630" s="5" t="s">
        <v>1291</v>
      </c>
      <c r="C630" s="6">
        <v>5036999403.79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71998484.74</v>
      </c>
      <c r="O630" s="6">
        <v>605120454.58</v>
      </c>
      <c r="P630" s="6">
        <v>4824353568.66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204002931.12</v>
      </c>
      <c r="X630" s="6">
        <v>632437063.37</v>
      </c>
      <c r="Y630" s="9">
        <f t="shared" si="48"/>
        <v>5642119858.37</v>
      </c>
      <c r="Z630" s="9">
        <f t="shared" si="49"/>
        <v>5660793563.15</v>
      </c>
      <c r="AA630" s="9">
        <f t="shared" si="44"/>
        <v>-18673704.7799997</v>
      </c>
      <c r="AB630" s="10">
        <f>C630/(1+0.13)/VLOOKUP(A630,[1]选股结果!$A$2:$AX$3002,3,FALSE)</f>
        <v>0.985299292764143</v>
      </c>
      <c r="AC630" s="10">
        <f>(P630/(1+0.1)+W630)/(VLOOKUP(A630,[1]选股结果!$A$2:$AY$3002,51,FALSE))</f>
        <v>1.0522526434502</v>
      </c>
      <c r="AD630" s="13"/>
      <c r="AE630" s="10">
        <f>AA630/VLOOKUP(A630,[1]选股结果!$A$2:$AX$3002,35,FALSE)</f>
        <v>-0.240553540177364</v>
      </c>
      <c r="AF630" s="9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P630/(1+0.13)+W630)</f>
        <v>-111482194.442036</v>
      </c>
      <c r="AG630" s="9">
        <f t="shared" si="45"/>
        <v>92808489.662036</v>
      </c>
      <c r="AH630" s="16">
        <f>AA630-VLOOKUP(A630,[2]选股结果!$A$2:$G$4900,7,FALSE)</f>
        <v>-18766108.5299997</v>
      </c>
    </row>
    <row r="631" spans="1:34">
      <c r="A631" s="5" t="s">
        <v>1292</v>
      </c>
      <c r="B631" s="5" t="s">
        <v>1293</v>
      </c>
      <c r="C631" s="6">
        <v>353243782.68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13206920.56</v>
      </c>
      <c r="O631" s="6">
        <v>49078922.57</v>
      </c>
      <c r="P631" s="6">
        <v>179764563.03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107578803.75</v>
      </c>
      <c r="X631" s="6">
        <v>70774110.93</v>
      </c>
      <c r="Y631" s="9">
        <f t="shared" si="48"/>
        <v>402322705.25</v>
      </c>
      <c r="Z631" s="9">
        <f t="shared" si="49"/>
        <v>358117477.71</v>
      </c>
      <c r="AA631" s="9">
        <f t="shared" si="44"/>
        <v>44205227.54</v>
      </c>
      <c r="AB631" s="10">
        <f>C631/(1+0.13)/VLOOKUP(A631,[1]选股结果!$A$2:$AX$3002,3,FALSE)</f>
        <v>1.15963415770623</v>
      </c>
      <c r="AC631" s="10">
        <f>(P631/(1+0.1)+W631)/(VLOOKUP(A631,[1]选股结果!$A$2:$AY$3002,51,FALSE))</f>
        <v>0.773136503454876</v>
      </c>
      <c r="AD631" s="13"/>
      <c r="AE631" s="10">
        <f>AA631/VLOOKUP(A631,[1]选股结果!$A$2:$AX$3002,35,FALSE)</f>
        <v>-0.368925794724393</v>
      </c>
      <c r="AF631" s="9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P631/(1+0.13)+W631)</f>
        <v>83859228.0026549</v>
      </c>
      <c r="AG631" s="9">
        <f t="shared" si="45"/>
        <v>-39654000.4626549</v>
      </c>
      <c r="AH631" s="16">
        <f>AA631-VLOOKUP(A631,[2]选股结果!$A$2:$G$4900,7,FALSE)</f>
        <v>43568987.73</v>
      </c>
    </row>
    <row r="632" spans="1:34">
      <c r="A632" s="5" t="s">
        <v>1294</v>
      </c>
      <c r="B632" s="5" t="s">
        <v>1295</v>
      </c>
      <c r="C632" s="6">
        <v>936608370.8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51927798.05</v>
      </c>
      <c r="O632" s="6">
        <v>62885868.62</v>
      </c>
      <c r="P632" s="6">
        <v>596458370.01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163545829.63</v>
      </c>
      <c r="X632" s="6">
        <v>205800446.53</v>
      </c>
      <c r="Y632" s="9">
        <f t="shared" si="48"/>
        <v>999494239.42</v>
      </c>
      <c r="Z632" s="9">
        <f t="shared" si="49"/>
        <v>965804646.17</v>
      </c>
      <c r="AA632" s="9">
        <f t="shared" si="44"/>
        <v>33689593.25</v>
      </c>
      <c r="AB632" s="10">
        <f>C632/(1+0.13)/VLOOKUP(A632,[1]选股结果!$A$2:$AX$3002,3,FALSE)</f>
        <v>0.91954298851248</v>
      </c>
      <c r="AC632" s="10">
        <f>(P632/(1+0.1)+W632)/(VLOOKUP(A632,[1]选股结果!$A$2:$AY$3002,51,FALSE))</f>
        <v>0.835815368438727</v>
      </c>
      <c r="AD632" s="13"/>
      <c r="AE632" s="10">
        <f>AA632/VLOOKUP(A632,[1]选股结果!$A$2:$AX$3002,35,FALSE)</f>
        <v>0.869176355296053</v>
      </c>
      <c r="AF632" s="9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P632/(1+0.13)+W632)</f>
        <v>153036697.184425</v>
      </c>
      <c r="AG632" s="9">
        <f t="shared" si="45"/>
        <v>-119347103.934425</v>
      </c>
      <c r="AH632" s="16">
        <f>AA632-VLOOKUP(A632,[2]选股结果!$A$2:$G$4900,7,FALSE)</f>
        <v>33446514.09</v>
      </c>
    </row>
    <row r="633" spans="1:34">
      <c r="A633" s="5" t="s">
        <v>1296</v>
      </c>
      <c r="B633" s="5" t="s">
        <v>1297</v>
      </c>
      <c r="C633" s="6">
        <v>2316541467.17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89064059.65</v>
      </c>
      <c r="O633" s="6">
        <v>78990801.31</v>
      </c>
      <c r="P633" s="6">
        <v>2256082744.05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299910916.88</v>
      </c>
      <c r="X633" s="6">
        <v>115667061.75</v>
      </c>
      <c r="Y633" s="9">
        <f t="shared" si="48"/>
        <v>2395532268.48</v>
      </c>
      <c r="Z633" s="9">
        <f t="shared" si="49"/>
        <v>2671660722.68</v>
      </c>
      <c r="AA633" s="9">
        <f t="shared" si="44"/>
        <v>-276128454.2</v>
      </c>
      <c r="AB633" s="10">
        <f>C633/(1+0.13)/VLOOKUP(A633,[1]选股结果!$A$2:$AX$3002,3,FALSE)</f>
        <v>0.77864726577088</v>
      </c>
      <c r="AC633" s="10">
        <f>(P633/(1+0.1)+W633)/(VLOOKUP(A633,[1]选股结果!$A$2:$AY$3002,51,FALSE))</f>
        <v>0.897305169069017</v>
      </c>
      <c r="AD633" s="13"/>
      <c r="AE633" s="10">
        <f>AA633/VLOOKUP(A633,[1]选股结果!$A$2:$AX$3002,35,FALSE)</f>
        <v>-3.08571054022938</v>
      </c>
      <c r="AF633" s="9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P633/(1+0.13)+W633)</f>
        <v>323506296.42584</v>
      </c>
      <c r="AG633" s="9">
        <f t="shared" si="45"/>
        <v>-599634750.62584</v>
      </c>
      <c r="AH633" s="16">
        <f>AA633-VLOOKUP(A633,[2]选股结果!$A$2:$G$4900,7,FALSE)</f>
        <v>-275798926.51</v>
      </c>
    </row>
    <row r="634" spans="1:34">
      <c r="A634" s="5" t="s">
        <v>1298</v>
      </c>
      <c r="B634" s="5" t="s">
        <v>1299</v>
      </c>
      <c r="C634" s="6">
        <v>503419476.53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109263679.1</v>
      </c>
      <c r="O634" s="6">
        <v>14623355.35</v>
      </c>
      <c r="P634" s="6">
        <v>96691763.07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180840267.52</v>
      </c>
      <c r="X634" s="6">
        <v>54689074.1</v>
      </c>
      <c r="Y634" s="9">
        <f t="shared" si="48"/>
        <v>518042831.88</v>
      </c>
      <c r="Z634" s="9">
        <f t="shared" si="49"/>
        <v>332221104.69</v>
      </c>
      <c r="AA634" s="9">
        <f t="shared" si="44"/>
        <v>185821727.19</v>
      </c>
      <c r="AB634" s="10">
        <f>C634/(1+0.13)/VLOOKUP(A634,[1]选股结果!$A$2:$AX$3002,3,FALSE)</f>
        <v>0.371814863129083</v>
      </c>
      <c r="AC634" s="10">
        <f>(P634/(1+0.1)+W634)/(VLOOKUP(A634,[1]选股结果!$A$2:$AY$3002,51,FALSE))</f>
        <v>0.264699786269649</v>
      </c>
      <c r="AD634" s="13"/>
      <c r="AE634" s="10">
        <f>AA634/VLOOKUP(A634,[1]选股结果!$A$2:$AX$3002,35,FALSE)</f>
        <v>-1.1816746630867</v>
      </c>
      <c r="AF634" s="9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P634/(1+0.13)+W634)</f>
        <v>748862247.499646</v>
      </c>
      <c r="AG634" s="9">
        <f t="shared" si="45"/>
        <v>-563040520.309646</v>
      </c>
      <c r="AH634" s="16">
        <f>AA634-VLOOKUP(A634,[2]选股结果!$A$2:$G$4900,7,FALSE)</f>
        <v>186746184.3</v>
      </c>
    </row>
    <row r="635" spans="1:34">
      <c r="A635" s="5" t="s">
        <v>1300</v>
      </c>
      <c r="B635" s="5" t="s">
        <v>1301</v>
      </c>
      <c r="C635" s="6">
        <v>2410659827.55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59853194.95</v>
      </c>
      <c r="O635" s="6">
        <v>47520328.87</v>
      </c>
      <c r="P635" s="6">
        <v>2061837952.99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133605219.89</v>
      </c>
      <c r="X635" s="6">
        <v>133738651.62</v>
      </c>
      <c r="Y635" s="9">
        <f t="shared" si="48"/>
        <v>2458180156.42</v>
      </c>
      <c r="Z635" s="9">
        <f t="shared" si="49"/>
        <v>2329181824.5</v>
      </c>
      <c r="AA635" s="9">
        <f t="shared" si="44"/>
        <v>128998331.92</v>
      </c>
      <c r="AB635" s="10">
        <f>C635/(1+0.13)/VLOOKUP(A635,[1]选股结果!$A$2:$AX$3002,3,FALSE)</f>
        <v>0.819855085335586</v>
      </c>
      <c r="AC635" s="10">
        <f>(P635/(1+0.1)+W635)/(VLOOKUP(A635,[1]选股结果!$A$2:$AY$3002,51,FALSE))</f>
        <v>0.794235853323437</v>
      </c>
      <c r="AD635" s="13"/>
      <c r="AE635" s="10">
        <f>AA635/VLOOKUP(A635,[1]选股结果!$A$2:$AX$3002,35,FALSE)</f>
        <v>-139.626826483218</v>
      </c>
      <c r="AF635" s="9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P635/(1+0.13)+W635)</f>
        <v>569979914.371681</v>
      </c>
      <c r="AG635" s="9">
        <f t="shared" si="45"/>
        <v>-440981582.451681</v>
      </c>
      <c r="AH635" s="16">
        <f>AA635-VLOOKUP(A635,[2]选股结果!$A$2:$G$4900,7,FALSE)</f>
        <v>129554098.25</v>
      </c>
    </row>
    <row r="636" spans="1:34">
      <c r="A636" s="5" t="s">
        <v>1302</v>
      </c>
      <c r="B636" s="5" t="s">
        <v>1303</v>
      </c>
      <c r="C636" s="6">
        <v>761320014.34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19035753.32</v>
      </c>
      <c r="O636" s="6">
        <v>16932721.46</v>
      </c>
      <c r="P636" s="6">
        <v>442978088.9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89366660.28</v>
      </c>
      <c r="X636" s="6">
        <v>70289193.98</v>
      </c>
      <c r="Y636" s="9">
        <f t="shared" si="48"/>
        <v>778252735.8</v>
      </c>
      <c r="Z636" s="9">
        <f t="shared" si="49"/>
        <v>602633943.16</v>
      </c>
      <c r="AA636" s="9">
        <f t="shared" si="44"/>
        <v>175618792.64</v>
      </c>
      <c r="AB636" s="10">
        <f>C636/(1+0.13)/VLOOKUP(A636,[1]选股结果!$A$2:$AX$3002,3,FALSE)</f>
        <v>0.945922790902922</v>
      </c>
      <c r="AC636" s="10">
        <f>(P636/(1+0.1)+W636)/(VLOOKUP(A636,[1]选股结果!$A$2:$AY$3002,51,FALSE))</f>
        <v>0.798756830667102</v>
      </c>
      <c r="AD636" s="13"/>
      <c r="AE636" s="10">
        <f>AA636/VLOOKUP(A636,[1]选股结果!$A$2:$AX$3002,35,FALSE)</f>
        <v>2.15917804619125</v>
      </c>
      <c r="AF636" s="9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P636/(1+0.13)+W636)</f>
        <v>134667166.953894</v>
      </c>
      <c r="AG636" s="9">
        <f t="shared" si="45"/>
        <v>40951625.6861062</v>
      </c>
      <c r="AH636" s="16">
        <f>AA636-VLOOKUP(A636,[2]选股结果!$A$2:$G$4900,7,FALSE)</f>
        <v>175413018.49</v>
      </c>
    </row>
    <row r="637" spans="1:34">
      <c r="A637" s="5" t="s">
        <v>1304</v>
      </c>
      <c r="B637" s="5" t="s">
        <v>1305</v>
      </c>
      <c r="C637" s="6">
        <v>730210172.2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33417983.91</v>
      </c>
      <c r="O637" s="6">
        <v>283321487.47</v>
      </c>
      <c r="P637" s="6">
        <v>426499492.5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81553330.46</v>
      </c>
      <c r="X637" s="6">
        <v>35066062.77</v>
      </c>
      <c r="Y637" s="9">
        <f t="shared" si="48"/>
        <v>1013531659.67</v>
      </c>
      <c r="Z637" s="9">
        <f t="shared" si="49"/>
        <v>543118885.73</v>
      </c>
      <c r="AA637" s="9">
        <f t="shared" si="44"/>
        <v>470412773.94</v>
      </c>
      <c r="AB637" s="10">
        <f>C637/(1+0.13)/VLOOKUP(A637,[1]选股结果!$A$2:$AX$3002,3,FALSE)</f>
        <v>0.652445434624853</v>
      </c>
      <c r="AC637" s="10">
        <f>(P637/(1+0.1)+W637)/(VLOOKUP(A637,[1]选股结果!$A$2:$AY$3002,51,FALSE))</f>
        <v>0.532330532289257</v>
      </c>
      <c r="AD637" s="13"/>
      <c r="AE637" s="10">
        <f>AA637/VLOOKUP(A637,[1]选股结果!$A$2:$AX$3002,35,FALSE)</f>
        <v>3.8808911075753</v>
      </c>
      <c r="AF637" s="9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P637/(1+0.13)+W637)</f>
        <v>422571307.06646</v>
      </c>
      <c r="AG637" s="9">
        <f t="shared" si="45"/>
        <v>47841466.8735398</v>
      </c>
      <c r="AH637" s="16">
        <f>AA637-VLOOKUP(A637,[2]选股结果!$A$2:$G$4900,7,FALSE)</f>
        <v>470688652.74</v>
      </c>
    </row>
    <row r="638" spans="1:34">
      <c r="A638" s="5" t="s">
        <v>1306</v>
      </c>
      <c r="B638" s="5" t="s">
        <v>1307</v>
      </c>
      <c r="C638" s="6">
        <v>272608520.17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11132096.06</v>
      </c>
      <c r="O638" s="6">
        <v>362796895.33</v>
      </c>
      <c r="P638" s="6">
        <v>160661720.75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83380467.9</v>
      </c>
      <c r="X638" s="6">
        <v>218987005.56</v>
      </c>
      <c r="Y638" s="9">
        <f t="shared" si="48"/>
        <v>635405415.5</v>
      </c>
      <c r="Z638" s="9">
        <f t="shared" si="49"/>
        <v>463029194.21</v>
      </c>
      <c r="AA638" s="9">
        <f t="shared" si="44"/>
        <v>172376221.29</v>
      </c>
      <c r="AB638" s="10">
        <f>C638/(1+0.13)/VLOOKUP(A638,[1]选股结果!$A$2:$AX$3002,3,FALSE)</f>
        <v>1.0179062026995</v>
      </c>
      <c r="AC638" s="10">
        <f>(P638/(1+0.1)+W638)/(VLOOKUP(A638,[1]选股结果!$A$2:$AY$3002,51,FALSE))</f>
        <v>0.59171787406163</v>
      </c>
      <c r="AD638" s="13"/>
      <c r="AE638" s="10">
        <f>AA638/VLOOKUP(A638,[1]选股结果!$A$2:$AX$3002,35,FALSE)</f>
        <v>-1.09632919122872</v>
      </c>
      <c r="AF638" s="9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P638/(1+0.13)+W638)</f>
        <v>162187590.861947</v>
      </c>
      <c r="AG638" s="9">
        <f t="shared" si="45"/>
        <v>10188630.4280531</v>
      </c>
      <c r="AH638" s="16">
        <f>AA638-VLOOKUP(A638,[2]选股结果!$A$2:$G$4900,7,FALSE)</f>
        <v>173666492.68</v>
      </c>
    </row>
    <row r="639" spans="1:34">
      <c r="A639" s="5" t="s">
        <v>1308</v>
      </c>
      <c r="B639" s="5" t="s">
        <v>1309</v>
      </c>
      <c r="C639" s="6">
        <v>1411355493.92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40235092.74</v>
      </c>
      <c r="O639" s="6">
        <v>61605797.09</v>
      </c>
      <c r="P639" s="6">
        <v>1166446095.62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196940783.28</v>
      </c>
      <c r="X639" s="6">
        <v>131504951.88</v>
      </c>
      <c r="Y639" s="9">
        <f t="shared" si="48"/>
        <v>1472961291.01</v>
      </c>
      <c r="Z639" s="9">
        <f t="shared" si="49"/>
        <v>1494891830.78</v>
      </c>
      <c r="AA639" s="9">
        <f t="shared" si="44"/>
        <v>-21930539.7699997</v>
      </c>
      <c r="AB639" s="10">
        <f>C639/(1+0.13)/VLOOKUP(A639,[1]选股结果!$A$2:$AX$3002,3,FALSE)</f>
        <v>0.924499976809262</v>
      </c>
      <c r="AC639" s="10">
        <f>(P639/(1+0.1)+W639)/(VLOOKUP(A639,[1]选股结果!$A$2:$AY$3002,51,FALSE))</f>
        <v>0.87500889959078</v>
      </c>
      <c r="AD639" s="13"/>
      <c r="AE639" s="10">
        <f>AA639/VLOOKUP(A639,[1]选股结果!$A$2:$AX$3002,35,FALSE)</f>
        <v>-0.0355623993685403</v>
      </c>
      <c r="AF639" s="9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P639/(1+0.13)+W639)</f>
        <v>207758647.855398</v>
      </c>
      <c r="AG639" s="9">
        <f t="shared" si="45"/>
        <v>-229689187.625398</v>
      </c>
      <c r="AH639" s="16">
        <f>AA639-VLOOKUP(A639,[2]选股结果!$A$2:$G$4900,7,FALSE)</f>
        <v>-22179528.0099997</v>
      </c>
    </row>
    <row r="640" spans="1:34">
      <c r="A640" s="5" t="s">
        <v>1310</v>
      </c>
      <c r="B640" s="5" t="s">
        <v>1311</v>
      </c>
      <c r="C640" s="6">
        <v>1904792961.01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31763149.63</v>
      </c>
      <c r="O640" s="6">
        <v>32607954.29</v>
      </c>
      <c r="P640" s="6">
        <v>1612719763.73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166133936.22</v>
      </c>
      <c r="X640" s="6">
        <v>87670204.8</v>
      </c>
      <c r="Y640" s="9">
        <f t="shared" si="48"/>
        <v>1937400915.3</v>
      </c>
      <c r="Z640" s="9">
        <f t="shared" si="49"/>
        <v>1866523904.75</v>
      </c>
      <c r="AA640" s="9">
        <f t="shared" si="44"/>
        <v>70877010.55</v>
      </c>
      <c r="AB640" s="10">
        <f>C640/(1+0.13)/VLOOKUP(A640,[1]选股结果!$A$2:$AX$3002,3,FALSE)</f>
        <v>0.973700881534698</v>
      </c>
      <c r="AC640" s="10">
        <f>(P640/(1+0.1)+W640)/(VLOOKUP(A640,[1]选股结果!$A$2:$AY$3002,51,FALSE))</f>
        <v>0.980953464044643</v>
      </c>
      <c r="AD640" s="13"/>
      <c r="AE640" s="10">
        <f>AA640/VLOOKUP(A640,[1]选股结果!$A$2:$AX$3002,35,FALSE)</f>
        <v>1.33435121195082</v>
      </c>
      <c r="AF640" s="9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P640/(1+0.13)+W640)</f>
        <v>70615442.5005307</v>
      </c>
      <c r="AG640" s="9">
        <f t="shared" si="45"/>
        <v>261568.049469277</v>
      </c>
      <c r="AH640" s="16">
        <f>AA640-VLOOKUP(A640,[2]选股结果!$A$2:$G$4900,7,FALSE)</f>
        <v>70844687.55</v>
      </c>
    </row>
    <row r="641" spans="1:34">
      <c r="A641" s="5" t="s">
        <v>1312</v>
      </c>
      <c r="B641" s="5" t="s">
        <v>1313</v>
      </c>
      <c r="C641" s="6">
        <v>29644082290.55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556268939.53</v>
      </c>
      <c r="O641" s="6">
        <v>207760935.84</v>
      </c>
      <c r="P641" s="6">
        <v>29178002235.36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525577235.24</v>
      </c>
      <c r="X641" s="6">
        <v>365656116.58</v>
      </c>
      <c r="Y641" s="9">
        <f t="shared" si="48"/>
        <v>29851843226.39</v>
      </c>
      <c r="Z641" s="9">
        <f t="shared" si="49"/>
        <v>30069235587.18</v>
      </c>
      <c r="AA641" s="9">
        <f t="shared" si="44"/>
        <v>-217392360.790005</v>
      </c>
      <c r="AB641" s="10">
        <f>C641/(1+0.13)/VLOOKUP(A641,[1]选股结果!$A$2:$AX$3002,3,FALSE)</f>
        <v>0.965358255033946</v>
      </c>
      <c r="AC641" s="10">
        <f>(P641/(1+0.1)+W641)/(VLOOKUP(A641,[1]选股结果!$A$2:$AY$3002,51,FALSE))</f>
        <v>1.01011608310602</v>
      </c>
      <c r="AD641" s="13"/>
      <c r="AE641" s="10">
        <f>AA641/VLOOKUP(A641,[1]选股结果!$A$2:$AX$3002,35,FALSE)</f>
        <v>-1.07554258489243</v>
      </c>
      <c r="AF641" s="9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P641/(1+0.13)+W641)</f>
        <v>433305702.852207</v>
      </c>
      <c r="AG641" s="9">
        <f t="shared" si="45"/>
        <v>-650698063.642212</v>
      </c>
      <c r="AH641" s="16">
        <f>AA641-VLOOKUP(A641,[2]选股结果!$A$2:$G$4900,7,FALSE)</f>
        <v>-147398667.550005</v>
      </c>
    </row>
    <row r="642" spans="1:34">
      <c r="A642" s="5" t="s">
        <v>1314</v>
      </c>
      <c r="B642" s="5" t="s">
        <v>1315</v>
      </c>
      <c r="C642" s="6">
        <v>1460009032.09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20878743.45</v>
      </c>
      <c r="O642" s="6">
        <v>730869859.18</v>
      </c>
      <c r="P642" s="6">
        <v>1291896502.88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333177150.84</v>
      </c>
      <c r="X642" s="6">
        <v>822509769.59</v>
      </c>
      <c r="Y642" s="9">
        <f t="shared" si="48"/>
        <v>2190878891.27</v>
      </c>
      <c r="Z642" s="9">
        <f t="shared" si="49"/>
        <v>2447583423.31</v>
      </c>
      <c r="AA642" s="9">
        <f t="shared" si="44"/>
        <v>-256704532.04</v>
      </c>
      <c r="AB642" s="10">
        <f>C642/(1+0.13)/VLOOKUP(A642,[1]选股结果!$A$2:$AX$3002,3,FALSE)</f>
        <v>0.531640929506971</v>
      </c>
      <c r="AC642" s="10">
        <f>(P642/(1+0.1)+W642)/(VLOOKUP(A642,[1]选股结果!$A$2:$AY$3002,51,FALSE))</f>
        <v>0.59140925333674</v>
      </c>
      <c r="AD642" s="13"/>
      <c r="AE642" s="10">
        <f>AA642/VLOOKUP(A642,[1]选股结果!$A$2:$AX$3002,35,FALSE)</f>
        <v>0.272396563106464</v>
      </c>
      <c r="AF642" s="9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P642/(1+0.13)+W642)</f>
        <v>1072765216.67327</v>
      </c>
      <c r="AG642" s="9">
        <f t="shared" si="45"/>
        <v>-1329469748.71327</v>
      </c>
      <c r="AH642" s="16">
        <f>AA642-VLOOKUP(A642,[2]选股结果!$A$2:$G$4900,7,FALSE)</f>
        <v>-227763701.06</v>
      </c>
    </row>
    <row r="643" spans="1:34">
      <c r="A643" s="5" t="s">
        <v>1316</v>
      </c>
      <c r="B643" s="5" t="s">
        <v>1317</v>
      </c>
      <c r="C643" s="6">
        <v>544429431.26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13279045.78</v>
      </c>
      <c r="O643" s="6">
        <v>28964163.21</v>
      </c>
      <c r="P643" s="6">
        <v>206849512.95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269215131.71</v>
      </c>
      <c r="X643" s="6">
        <v>36887107.23</v>
      </c>
      <c r="Y643" s="9">
        <f t="shared" si="48"/>
        <v>573393594.47</v>
      </c>
      <c r="Z643" s="9">
        <f t="shared" si="49"/>
        <v>512951751.89</v>
      </c>
      <c r="AA643" s="9">
        <f t="shared" ref="AA643:AA706" si="50">Y643-Z643</f>
        <v>60441842.58</v>
      </c>
      <c r="AB643" s="10">
        <f>C643/(1+0.13)/VLOOKUP(A643,[1]选股结果!$A$2:$AX$3002,3,FALSE)</f>
        <v>0.90223332726756</v>
      </c>
      <c r="AC643" s="10">
        <f>(P643/(1+0.1)+W643)/(VLOOKUP(A643,[1]选股结果!$A$2:$AY$3002,51,FALSE))</f>
        <v>0.791578480480604</v>
      </c>
      <c r="AD643" s="13"/>
      <c r="AE643" s="10">
        <f>AA643/VLOOKUP(A643,[1]选股结果!$A$2:$AX$3002,35,FALSE)</f>
        <v>-1.57563346360734</v>
      </c>
      <c r="AF643" s="9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P643/(1+0.13)+W643)</f>
        <v>125388309.042566</v>
      </c>
      <c r="AG643" s="9">
        <f t="shared" ref="AG643:AG706" si="51">AA643-AF643</f>
        <v>-64946466.4625664</v>
      </c>
      <c r="AH643" s="16">
        <f>AA643-VLOOKUP(A643,[2]选股结果!$A$2:$G$4900,7,FALSE)</f>
        <v>60410013.74</v>
      </c>
    </row>
    <row r="644" spans="1:34">
      <c r="A644" s="5" t="s">
        <v>1318</v>
      </c>
      <c r="B644" s="5" t="s">
        <v>1319</v>
      </c>
      <c r="C644" s="6">
        <v>3129774592.41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156932782.12</v>
      </c>
      <c r="O644" s="6">
        <v>113680770.16</v>
      </c>
      <c r="P644" s="6">
        <v>1882284634.87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630965763.14</v>
      </c>
      <c r="X644" s="6">
        <v>485148961.93</v>
      </c>
      <c r="Y644" s="9">
        <f t="shared" si="48"/>
        <v>3243455362.57</v>
      </c>
      <c r="Z644" s="9">
        <f t="shared" si="49"/>
        <v>2998399359.94</v>
      </c>
      <c r="AA644" s="9">
        <f t="shared" si="50"/>
        <v>245056002.63</v>
      </c>
      <c r="AB644" s="10">
        <f>C644/(1+0.13)/VLOOKUP(A644,[1]选股结果!$A$2:$AX$3002,3,FALSE)</f>
        <v>1.10156474485501</v>
      </c>
      <c r="AC644" s="10">
        <f>(P644/(1+0.1)+W644)/(VLOOKUP(A644,[1]选股结果!$A$2:$AY$3002,51,FALSE))</f>
        <v>0.959836076258117</v>
      </c>
      <c r="AD644" s="13"/>
      <c r="AE644" s="10">
        <f>AA644/VLOOKUP(A644,[1]选股结果!$A$2:$AX$3002,35,FALSE)</f>
        <v>0.769359776302361</v>
      </c>
      <c r="AF644" s="9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P644/(1+0.13)+W644)</f>
        <v>143434798.770796</v>
      </c>
      <c r="AG644" s="9">
        <f t="shared" si="51"/>
        <v>101621203.859204</v>
      </c>
      <c r="AH644" s="16">
        <f>AA644-VLOOKUP(A644,[2]选股结果!$A$2:$G$4900,7,FALSE)</f>
        <v>245500134.69</v>
      </c>
    </row>
    <row r="645" spans="1:34">
      <c r="A645" s="5" t="s">
        <v>1320</v>
      </c>
      <c r="B645" s="5" t="s">
        <v>1321</v>
      </c>
      <c r="C645" s="6">
        <v>1621203121.96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86642495.54</v>
      </c>
      <c r="O645" s="6">
        <v>124305029.03</v>
      </c>
      <c r="P645" s="6">
        <v>907859782.07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189704414.17</v>
      </c>
      <c r="X645" s="6">
        <v>431871056.1</v>
      </c>
      <c r="Y645" s="9">
        <f t="shared" si="48"/>
        <v>1745508150.99</v>
      </c>
      <c r="Z645" s="9">
        <f t="shared" si="49"/>
        <v>1529435252.34</v>
      </c>
      <c r="AA645" s="9">
        <f t="shared" si="50"/>
        <v>216072898.65</v>
      </c>
      <c r="AB645" s="10">
        <f>C645/(1+0.13)/VLOOKUP(A645,[1]选股结果!$A$2:$AX$3002,3,FALSE)</f>
        <v>0.706877249956762</v>
      </c>
      <c r="AC645" s="10">
        <f>(P645/(1+0.1)+W645)/(VLOOKUP(A645,[1]选股结果!$A$2:$AY$3002,51,FALSE))</f>
        <v>0.584615113369484</v>
      </c>
      <c r="AD645" s="13"/>
      <c r="AE645" s="10">
        <f>AA645/VLOOKUP(A645,[1]选股结果!$A$2:$AX$3002,35,FALSE)</f>
        <v>0.94889486606963</v>
      </c>
      <c r="AF645" s="9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P645/(1+0.13)+W645)</f>
        <v>743118727.964867</v>
      </c>
      <c r="AG645" s="9">
        <f t="shared" si="51"/>
        <v>-527045829.314867</v>
      </c>
      <c r="AH645" s="16">
        <f>AA645-VLOOKUP(A645,[2]选股结果!$A$2:$G$4900,7,FALSE)</f>
        <v>213354675.19</v>
      </c>
    </row>
    <row r="646" spans="1:34">
      <c r="A646" s="5" t="s">
        <v>1322</v>
      </c>
      <c r="B646" s="5" t="s">
        <v>1323</v>
      </c>
      <c r="C646" s="6">
        <v>73293159.61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5910347.09</v>
      </c>
      <c r="O646" s="6">
        <v>3094924.93</v>
      </c>
      <c r="P646" s="6">
        <v>25486767.04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29181764.74</v>
      </c>
      <c r="X646" s="6">
        <v>38511461.19</v>
      </c>
      <c r="Y646" s="9">
        <f t="shared" si="48"/>
        <v>76388084.54</v>
      </c>
      <c r="Z646" s="9">
        <f t="shared" si="49"/>
        <v>93179992.97</v>
      </c>
      <c r="AA646" s="9">
        <f t="shared" si="50"/>
        <v>-16791908.43</v>
      </c>
      <c r="AB646" s="10">
        <f>C646/(1+0.13)/VLOOKUP(A646,[1]选股结果!$A$2:$AX$3002,3,FALSE)</f>
        <v>1.09410477353363</v>
      </c>
      <c r="AC646" s="10">
        <f>(P646/(1+0.1)+W646)/(VLOOKUP(A646,[1]选股结果!$A$2:$AY$3002,51,FALSE))</f>
        <v>0.744828349109111</v>
      </c>
      <c r="AD646" s="13"/>
      <c r="AE646" s="10">
        <f>AA646/VLOOKUP(A646,[1]选股结果!$A$2:$AX$3002,35,FALSE)</f>
        <v>0.227894785460587</v>
      </c>
      <c r="AF646" s="9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P646/(1+0.13)+W646)</f>
        <v>18550309.3826549</v>
      </c>
      <c r="AG646" s="9">
        <f t="shared" si="51"/>
        <v>-35342217.8126549</v>
      </c>
      <c r="AH646" s="16">
        <f>AA646-VLOOKUP(A646,[2]选股结果!$A$2:$G$4900,7,FALSE)</f>
        <v>-16884495.4</v>
      </c>
    </row>
    <row r="647" spans="1:34">
      <c r="A647" s="5" t="s">
        <v>1324</v>
      </c>
      <c r="B647" s="5" t="s">
        <v>1325</v>
      </c>
      <c r="C647" s="6">
        <v>541285434.85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19396383</v>
      </c>
      <c r="O647" s="6">
        <v>52505812.88</v>
      </c>
      <c r="P647" s="6">
        <v>484872614.74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117592199.23</v>
      </c>
      <c r="X647" s="6">
        <v>73343672.33</v>
      </c>
      <c r="Y647" s="9">
        <f t="shared" si="48"/>
        <v>593791247.73</v>
      </c>
      <c r="Z647" s="9">
        <f t="shared" si="49"/>
        <v>675808486.3</v>
      </c>
      <c r="AA647" s="9">
        <f t="shared" si="50"/>
        <v>-82017238.5700001</v>
      </c>
      <c r="AB647" s="10">
        <f>C647/(1+0.13)/VLOOKUP(A647,[1]选股结果!$A$2:$AX$3002,3,FALSE)</f>
        <v>0.841124302334595</v>
      </c>
      <c r="AC647" s="10">
        <f>(P647/(1+0.1)+W647)/(VLOOKUP(A647,[1]选股结果!$A$2:$AY$3002,51,FALSE))</f>
        <v>0.956576266146997</v>
      </c>
      <c r="AD647" s="13"/>
      <c r="AE647" s="10">
        <f>AA647/VLOOKUP(A647,[1]选股结果!$A$2:$AX$3002,35,FALSE)</f>
        <v>8.11540769901908</v>
      </c>
      <c r="AF647" s="9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P647/(1+0.13)+W647)</f>
        <v>37050359.0255752</v>
      </c>
      <c r="AG647" s="9">
        <f t="shared" si="51"/>
        <v>-119067597.595575</v>
      </c>
      <c r="AH647" s="16">
        <f>AA647-VLOOKUP(A647,[2]选股结果!$A$2:$G$4900,7,FALSE)</f>
        <v>-81724305.7700001</v>
      </c>
    </row>
    <row r="648" spans="1:34">
      <c r="A648" s="5" t="s">
        <v>1326</v>
      </c>
      <c r="B648" s="5" t="s">
        <v>1327</v>
      </c>
      <c r="C648" s="6">
        <v>8236574527.95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362971661.74</v>
      </c>
      <c r="O648" s="6">
        <v>252353522.03</v>
      </c>
      <c r="P648" s="6">
        <v>4783695431.01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2239840588.81</v>
      </c>
      <c r="X648" s="6">
        <v>338347529.57</v>
      </c>
      <c r="Y648" s="9">
        <f t="shared" si="48"/>
        <v>8488928049.98</v>
      </c>
      <c r="Z648" s="9">
        <f t="shared" si="49"/>
        <v>7361883549.39</v>
      </c>
      <c r="AA648" s="9">
        <f t="shared" si="50"/>
        <v>1127044500.59</v>
      </c>
      <c r="AB648" s="10">
        <f>C648/(1+0.13)/VLOOKUP(A648,[1]选股结果!$A$2:$AX$3002,3,FALSE)</f>
        <v>0.737995114556299</v>
      </c>
      <c r="AC648" s="10">
        <f>(P648/(1+0.1)+W648)/(VLOOKUP(A648,[1]选股结果!$A$2:$AY$3002,51,FALSE))</f>
        <v>0.838435536710108</v>
      </c>
      <c r="AD648" s="13"/>
      <c r="AE648" s="10">
        <f>AA648/VLOOKUP(A648,[1]选股结果!$A$2:$AX$3002,35,FALSE)</f>
        <v>0.663129791432128</v>
      </c>
      <c r="AF648" s="9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P648/(1+0.13)+W648)</f>
        <v>1385072759.92558</v>
      </c>
      <c r="AG648" s="9">
        <f t="shared" si="51"/>
        <v>-258028259.335575</v>
      </c>
      <c r="AH648" s="16">
        <f>AA648-VLOOKUP(A648,[2]选股结果!$A$2:$G$4900,7,FALSE)</f>
        <v>1127044500.59</v>
      </c>
    </row>
    <row r="649" spans="1:34">
      <c r="A649" s="5" t="s">
        <v>1328</v>
      </c>
      <c r="B649" s="5" t="s">
        <v>1329</v>
      </c>
      <c r="C649" s="6">
        <v>13918635901.05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470641396.03</v>
      </c>
      <c r="O649" s="6">
        <v>279874292.26</v>
      </c>
      <c r="P649" s="6">
        <v>7308004607.66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3495316686.95</v>
      </c>
      <c r="X649" s="6">
        <v>2377040951.22</v>
      </c>
      <c r="Y649" s="9">
        <f t="shared" si="48"/>
        <v>14198510193.31</v>
      </c>
      <c r="Z649" s="9">
        <f t="shared" si="49"/>
        <v>13180362245.83</v>
      </c>
      <c r="AA649" s="9">
        <f t="shared" si="50"/>
        <v>1018147947.48</v>
      </c>
      <c r="AB649" s="10">
        <f>C649/(1+0.13)/VLOOKUP(A649,[1]选股结果!$A$2:$AX$3002,3,FALSE)</f>
        <v>0.8198007010711</v>
      </c>
      <c r="AC649" s="10">
        <f>(P649/(1+0.1)+W649)/(VLOOKUP(A649,[1]选股结果!$A$2:$AY$3002,51,FALSE))</f>
        <v>0.743474145459222</v>
      </c>
      <c r="AD649" s="13"/>
      <c r="AE649" s="10">
        <f>AA649/VLOOKUP(A649,[1]选股结果!$A$2:$AX$3002,35,FALSE)</f>
        <v>1.26317548189227</v>
      </c>
      <c r="AF649" s="9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P649/(1+0.13)+W649)</f>
        <v>3674692033.01664</v>
      </c>
      <c r="AG649" s="9">
        <f t="shared" si="51"/>
        <v>-2656544085.53664</v>
      </c>
      <c r="AH649" s="16">
        <f>AA649-VLOOKUP(A649,[2]选股结果!$A$2:$G$4900,7,FALSE)</f>
        <v>1056469746.25</v>
      </c>
    </row>
    <row r="650" spans="1:34">
      <c r="A650" s="5" t="s">
        <v>1330</v>
      </c>
      <c r="B650" s="5" t="s">
        <v>1331</v>
      </c>
      <c r="C650" s="6">
        <v>352302410.74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16184431.16</v>
      </c>
      <c r="O650" s="6">
        <v>143731321.77</v>
      </c>
      <c r="P650" s="6">
        <v>190193210.91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200371791.64</v>
      </c>
      <c r="X650" s="6">
        <v>579727622.05</v>
      </c>
      <c r="Y650" s="9">
        <f t="shared" si="48"/>
        <v>496033732.51</v>
      </c>
      <c r="Z650" s="9">
        <f t="shared" si="49"/>
        <v>970292624.6</v>
      </c>
      <c r="AA650" s="9">
        <f t="shared" si="50"/>
        <v>-474258892.09</v>
      </c>
      <c r="AB650" s="10">
        <f>C650/(1+0.13)/VLOOKUP(A650,[1]选股结果!$A$2:$AX$3002,3,FALSE)</f>
        <v>0.826199533861617</v>
      </c>
      <c r="AC650" s="10">
        <f>(P650/(1+0.1)+W650)/(VLOOKUP(A650,[1]选股结果!$A$2:$AY$3002,51,FALSE))</f>
        <v>0.930432824698738</v>
      </c>
      <c r="AD650" s="13"/>
      <c r="AE650" s="10">
        <f>AA650/VLOOKUP(A650,[1]选股结果!$A$2:$AX$3002,35,FALSE)</f>
        <v>-8.30712065534502</v>
      </c>
      <c r="AF650" s="9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P650/(1+0.13)+W650)</f>
        <v>32499576.7734513</v>
      </c>
      <c r="AG650" s="9">
        <f t="shared" si="51"/>
        <v>-506758468.863451</v>
      </c>
      <c r="AH650" s="16">
        <f>AA650-VLOOKUP(A650,[2]选股结果!$A$2:$G$4900,7,FALSE)</f>
        <v>-474043370.29</v>
      </c>
    </row>
    <row r="651" spans="1:34">
      <c r="A651" s="5" t="s">
        <v>1332</v>
      </c>
      <c r="B651" s="5" t="s">
        <v>1333</v>
      </c>
      <c r="C651" s="6">
        <v>5285369266.82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179107815.55</v>
      </c>
      <c r="O651" s="6">
        <v>89700316.82</v>
      </c>
      <c r="P651" s="6">
        <v>4387881074.4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279087140.9</v>
      </c>
      <c r="X651" s="6">
        <v>244339921.71</v>
      </c>
      <c r="Y651" s="9">
        <f t="shared" si="48"/>
        <v>5375069583.64</v>
      </c>
      <c r="Z651" s="9">
        <f t="shared" si="49"/>
        <v>4911308137.01</v>
      </c>
      <c r="AA651" s="9">
        <f t="shared" si="50"/>
        <v>463761446.63</v>
      </c>
      <c r="AB651" s="10">
        <f>C651/(1+0.13)/VLOOKUP(A651,[1]选股结果!$A$2:$AX$3002,3,FALSE)</f>
        <v>0.827529401514945</v>
      </c>
      <c r="AC651" s="10">
        <f>(P651/(1+0.1)+W651)/(VLOOKUP(A651,[1]选股结果!$A$2:$AY$3002,51,FALSE))</f>
        <v>0.806600760987628</v>
      </c>
      <c r="AD651" s="13"/>
      <c r="AE651" s="10">
        <f>AA651/VLOOKUP(A651,[1]选股结果!$A$2:$AX$3002,35,FALSE)</f>
        <v>2.16693118657419</v>
      </c>
      <c r="AF651" s="9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P651/(1+0.13)+W651)</f>
        <v>1129260366.79584</v>
      </c>
      <c r="AG651" s="9">
        <f t="shared" si="51"/>
        <v>-665498920.16584</v>
      </c>
      <c r="AH651" s="16">
        <f>AA651-VLOOKUP(A651,[2]选股结果!$A$2:$G$4900,7,FALSE)</f>
        <v>461494736.84</v>
      </c>
    </row>
    <row r="652" spans="1:34">
      <c r="A652" s="5" t="s">
        <v>1334</v>
      </c>
      <c r="B652" s="5" t="s">
        <v>1335</v>
      </c>
      <c r="C652" s="6">
        <v>59803193350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40443093</v>
      </c>
      <c r="K652" s="6">
        <v>0</v>
      </c>
      <c r="L652" s="6">
        <v>0</v>
      </c>
      <c r="M652" s="6">
        <v>0</v>
      </c>
      <c r="N652" s="6">
        <v>316677505</v>
      </c>
      <c r="O652" s="6">
        <v>15625955892</v>
      </c>
      <c r="P652" s="6">
        <v>57387776718</v>
      </c>
      <c r="Q652" s="6">
        <v>0</v>
      </c>
      <c r="R652" s="6">
        <v>0</v>
      </c>
      <c r="S652" s="6">
        <v>0</v>
      </c>
      <c r="T652" s="6">
        <v>0</v>
      </c>
      <c r="U652" s="6">
        <v>5104328</v>
      </c>
      <c r="V652" s="6">
        <v>0</v>
      </c>
      <c r="W652" s="6">
        <v>877053291</v>
      </c>
      <c r="X652" s="6">
        <v>16331786331</v>
      </c>
      <c r="Y652" s="9">
        <f t="shared" si="48"/>
        <v>75469592335</v>
      </c>
      <c r="Z652" s="9">
        <f t="shared" si="49"/>
        <v>74601720668</v>
      </c>
      <c r="AA652" s="9">
        <f t="shared" si="50"/>
        <v>867871667</v>
      </c>
      <c r="AB652" s="10">
        <f>C652/(1+0.13)/VLOOKUP(A652,[1]选股结果!$A$2:$AX$3002,3,FALSE)</f>
        <v>0.99676517195226</v>
      </c>
      <c r="AC652" s="10">
        <f>(P652/(1+0.1)+W652)/(VLOOKUP(A652,[1]选股结果!$A$2:$AY$3002,51,FALSE))</f>
        <v>1.02580941327472</v>
      </c>
      <c r="AD652" s="13"/>
      <c r="AE652" s="10">
        <f>AA652/VLOOKUP(A652,[1]选股结果!$A$2:$AX$3002,35,FALSE)</f>
        <v>2.83258238184011</v>
      </c>
      <c r="AF652" s="9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P652/(1+0.13)+W652)</f>
        <v>50378862.7256622</v>
      </c>
      <c r="AG652" s="9">
        <f t="shared" si="51"/>
        <v>817492804.274338</v>
      </c>
      <c r="AH652" s="16">
        <f>AA652-VLOOKUP(A652,[2]选股结果!$A$2:$G$4900,7,FALSE)</f>
        <v>865991519</v>
      </c>
    </row>
    <row r="653" spans="1:34">
      <c r="A653" s="5" t="s">
        <v>1336</v>
      </c>
      <c r="B653" s="5" t="s">
        <v>1337</v>
      </c>
      <c r="C653" s="6">
        <v>1816608438.36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78448215.54</v>
      </c>
      <c r="O653" s="6">
        <v>16172135.04</v>
      </c>
      <c r="P653" s="6">
        <v>1511667440.67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164431297.77</v>
      </c>
      <c r="X653" s="6">
        <v>85927733.75</v>
      </c>
      <c r="Y653" s="9">
        <f t="shared" si="48"/>
        <v>1832780573.4</v>
      </c>
      <c r="Z653" s="9">
        <f t="shared" si="49"/>
        <v>1762026472.19</v>
      </c>
      <c r="AA653" s="9">
        <f t="shared" si="50"/>
        <v>70754101.2099998</v>
      </c>
      <c r="AB653" s="10">
        <f>C653/(1+0.13)/VLOOKUP(A653,[1]选股结果!$A$2:$AX$3002,3,FALSE)</f>
        <v>0.92525704333371</v>
      </c>
      <c r="AC653" s="10">
        <f>(P653/(1+0.1)+W653)/(VLOOKUP(A653,[1]选股结果!$A$2:$AY$3002,51,FALSE))</f>
        <v>0.954835485565834</v>
      </c>
      <c r="AD653" s="13"/>
      <c r="AE653" s="10">
        <f>AA653/VLOOKUP(A653,[1]选股结果!$A$2:$AX$3002,35,FALSE)</f>
        <v>0.699863127823221</v>
      </c>
      <c r="AF653" s="9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P653/(1+0.13)+W653)</f>
        <v>109264913.826903</v>
      </c>
      <c r="AG653" s="9">
        <f t="shared" si="51"/>
        <v>-38510812.6169028</v>
      </c>
      <c r="AH653" s="16">
        <f>AA653-VLOOKUP(A653,[2]选股结果!$A$2:$G$4900,7,FALSE)</f>
        <v>70737349.6499998</v>
      </c>
    </row>
    <row r="654" spans="1:34">
      <c r="A654" s="5" t="s">
        <v>1338</v>
      </c>
      <c r="B654" s="5" t="s">
        <v>1339</v>
      </c>
      <c r="C654" s="6">
        <v>7731809308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332782858.34</v>
      </c>
      <c r="O654" s="6">
        <v>749297991.26</v>
      </c>
      <c r="P654" s="6">
        <v>3783739096.69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1858676343.91</v>
      </c>
      <c r="X654" s="6">
        <v>462968130.48</v>
      </c>
      <c r="Y654" s="9">
        <f t="shared" si="48"/>
        <v>8481107299.26</v>
      </c>
      <c r="Z654" s="9">
        <f t="shared" si="49"/>
        <v>6105383571.08</v>
      </c>
      <c r="AA654" s="9">
        <f t="shared" si="50"/>
        <v>2375723728.18</v>
      </c>
      <c r="AB654" s="10">
        <f>C654/(1+0.13)/VLOOKUP(A654,[1]选股结果!$A$2:$AX$3002,3,FALSE)</f>
        <v>0.771652917519452</v>
      </c>
      <c r="AC654" s="10">
        <f>(P654/(1+0.1)+W654)/(VLOOKUP(A654,[1]选股结果!$A$2:$AY$3002,51,FALSE))</f>
        <v>0.694240969425762</v>
      </c>
      <c r="AD654" s="13"/>
      <c r="AE654" s="10">
        <f>AA654/VLOOKUP(A654,[1]选股结果!$A$2:$AX$3002,35,FALSE)</f>
        <v>2.47720379002604</v>
      </c>
      <c r="AF654" s="9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P654/(1+0.13)+W654)</f>
        <v>2424870570.07327</v>
      </c>
      <c r="AG654" s="9">
        <f t="shared" si="51"/>
        <v>-49146841.8932748</v>
      </c>
      <c r="AH654" s="16">
        <f>AA654-VLOOKUP(A654,[2]选股结果!$A$2:$G$4900,7,FALSE)</f>
        <v>2381444755.06</v>
      </c>
    </row>
    <row r="655" spans="1:34">
      <c r="A655" s="5" t="s">
        <v>1340</v>
      </c>
      <c r="B655" s="5" t="s">
        <v>1341</v>
      </c>
      <c r="C655" s="6">
        <v>724776213.24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21293130.88</v>
      </c>
      <c r="O655" s="6">
        <v>14609660.37</v>
      </c>
      <c r="P655" s="6">
        <v>382955353.49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293461242.13</v>
      </c>
      <c r="X655" s="6">
        <v>65457944.85</v>
      </c>
      <c r="Y655" s="9">
        <f t="shared" si="48"/>
        <v>739385873.61</v>
      </c>
      <c r="Z655" s="9">
        <f t="shared" si="49"/>
        <v>741874540.47</v>
      </c>
      <c r="AA655" s="9">
        <f t="shared" si="50"/>
        <v>-2488666.86000001</v>
      </c>
      <c r="AB655" s="10">
        <f>C655/(1+0.13)/VLOOKUP(A655,[1]选股结果!$A$2:$AX$3002,3,FALSE)</f>
        <v>0.882998974959952</v>
      </c>
      <c r="AC655" s="10">
        <f>(P655/(1+0.1)+W655)/(VLOOKUP(A655,[1]选股结果!$A$2:$AY$3002,51,FALSE))</f>
        <v>0.767938389050765</v>
      </c>
      <c r="AD655" s="13"/>
      <c r="AE655" s="10">
        <f>AA655/VLOOKUP(A655,[1]选股结果!$A$2:$AX$3002,35,FALSE)</f>
        <v>0.0304116843595734</v>
      </c>
      <c r="AF655" s="9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P655/(1+0.13)+W655)</f>
        <v>203127126.048496</v>
      </c>
      <c r="AG655" s="9">
        <f t="shared" si="51"/>
        <v>-205615792.908496</v>
      </c>
      <c r="AH655" s="16">
        <f>AA655-VLOOKUP(A655,[2]选股结果!$A$2:$G$4900,7,FALSE)</f>
        <v>-2112881.02000001</v>
      </c>
    </row>
    <row r="656" spans="1:34">
      <c r="A656" s="5" t="s">
        <v>1342</v>
      </c>
      <c r="B656" s="5" t="s">
        <v>1343</v>
      </c>
      <c r="C656" s="6">
        <v>7701707078.52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234031279.41</v>
      </c>
      <c r="O656" s="6">
        <v>233428460.65</v>
      </c>
      <c r="P656" s="6">
        <v>6884239218.26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331356877.61</v>
      </c>
      <c r="X656" s="6">
        <v>236510082.14</v>
      </c>
      <c r="Y656" s="9">
        <f t="shared" si="48"/>
        <v>7935135539.17</v>
      </c>
      <c r="Z656" s="9">
        <f t="shared" si="49"/>
        <v>7452106178.01</v>
      </c>
      <c r="AA656" s="9">
        <f t="shared" si="50"/>
        <v>483029361.16</v>
      </c>
      <c r="AB656" s="10">
        <f>C656/(1+0.13)/VLOOKUP(A656,[1]选股结果!$A$2:$AX$3002,3,FALSE)</f>
        <v>1.54559604563917</v>
      </c>
      <c r="AC656" s="10">
        <f>(P656/(1+0.1)+W656)/(VLOOKUP(A656,[1]选股结果!$A$2:$AY$3002,51,FALSE))</f>
        <v>1.55226044837013</v>
      </c>
      <c r="AD656" s="13"/>
      <c r="AE656" s="10">
        <f>AA656/VLOOKUP(A656,[1]选股结果!$A$2:$AX$3002,35,FALSE)</f>
        <v>2.90532320795447</v>
      </c>
      <c r="AF656" s="9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P656/(1+0.13)+W656)</f>
        <v>-2178339479.39531</v>
      </c>
      <c r="AG656" s="9">
        <f t="shared" si="51"/>
        <v>2661368840.55531</v>
      </c>
      <c r="AH656" s="16">
        <f>AA656-VLOOKUP(A656,[2]选股结果!$A$2:$G$4900,7,FALSE)</f>
        <v>483139529.92</v>
      </c>
    </row>
    <row r="657" spans="1:34">
      <c r="A657" s="5" t="s">
        <v>1344</v>
      </c>
      <c r="B657" s="5" t="s">
        <v>1345</v>
      </c>
      <c r="C657" s="6">
        <v>2753739031.35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37653267.34</v>
      </c>
      <c r="O657" s="6">
        <v>73084383.82</v>
      </c>
      <c r="P657" s="6">
        <v>2644286305.76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358844906.57</v>
      </c>
      <c r="X657" s="6">
        <v>74493763.31</v>
      </c>
      <c r="Y657" s="9">
        <f t="shared" si="48"/>
        <v>2826823415.17</v>
      </c>
      <c r="Z657" s="9">
        <f t="shared" si="49"/>
        <v>3077624975.64</v>
      </c>
      <c r="AA657" s="9">
        <f t="shared" si="50"/>
        <v>-250801560.47</v>
      </c>
      <c r="AB657" s="10">
        <f>C657/(1+0.13)/VLOOKUP(A657,[1]选股结果!$A$2:$AX$3002,3,FALSE)</f>
        <v>0.789590292996518</v>
      </c>
      <c r="AC657" s="10">
        <f>(P657/(1+0.1)+W657)/(VLOOKUP(A657,[1]选股结果!$A$2:$AY$3002,51,FALSE))</f>
        <v>0.930875269539532</v>
      </c>
      <c r="AD657" s="13"/>
      <c r="AE657" s="10">
        <f>AA657/VLOOKUP(A657,[1]选股结果!$A$2:$AX$3002,35,FALSE)</f>
        <v>-2.74157804679899</v>
      </c>
      <c r="AF657" s="9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P657/(1+0.13)+W657)</f>
        <v>268975317.381238</v>
      </c>
      <c r="AG657" s="9">
        <f t="shared" si="51"/>
        <v>-519776877.851238</v>
      </c>
      <c r="AH657" s="16">
        <f>AA657-VLOOKUP(A657,[2]选股结果!$A$2:$G$4900,7,FALSE)</f>
        <v>-250771859.97</v>
      </c>
    </row>
    <row r="658" spans="1:34">
      <c r="A658" s="5" t="s">
        <v>1346</v>
      </c>
      <c r="B658" s="5" t="s">
        <v>1347</v>
      </c>
      <c r="C658" s="6">
        <v>604291368.31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60428718.53</v>
      </c>
      <c r="O658" s="6">
        <v>15955408.66</v>
      </c>
      <c r="P658" s="6">
        <v>330817429.6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143926460.26</v>
      </c>
      <c r="X658" s="6">
        <v>49145342.65</v>
      </c>
      <c r="Y658" s="9">
        <f t="shared" si="48"/>
        <v>620246776.97</v>
      </c>
      <c r="Z658" s="9">
        <f t="shared" si="49"/>
        <v>523889232.51</v>
      </c>
      <c r="AA658" s="9">
        <f t="shared" si="50"/>
        <v>96357544.4599999</v>
      </c>
      <c r="AB658" s="10">
        <f>C658/(1+0.13)/VLOOKUP(A658,[1]选股结果!$A$2:$AX$3002,3,FALSE)</f>
        <v>0.607618964156562</v>
      </c>
      <c r="AC658" s="10">
        <f>(P658/(1+0.1)+W658)/(VLOOKUP(A658,[1]选股结果!$A$2:$AY$3002,51,FALSE))</f>
        <v>0.544963527574883</v>
      </c>
      <c r="AD658" s="13"/>
      <c r="AE658" s="10">
        <f>AA658/VLOOKUP(A658,[1]选股结果!$A$2:$AX$3002,35,FALSE)</f>
        <v>1.82525187038767</v>
      </c>
      <c r="AF658" s="9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P658/(1+0.13)+W658)</f>
        <v>379276840.913363</v>
      </c>
      <c r="AG658" s="9">
        <f t="shared" si="51"/>
        <v>-282919296.453363</v>
      </c>
      <c r="AH658" s="16">
        <f>AA658-VLOOKUP(A658,[2]选股结果!$A$2:$G$4900,7,FALSE)</f>
        <v>96448626.5899999</v>
      </c>
    </row>
    <row r="659" spans="1:34">
      <c r="A659" s="5" t="s">
        <v>1348</v>
      </c>
      <c r="B659" s="5" t="s">
        <v>1349</v>
      </c>
      <c r="C659" s="6">
        <v>4221356475.22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259903071.71</v>
      </c>
      <c r="O659" s="6">
        <v>274285911.38</v>
      </c>
      <c r="P659" s="6">
        <v>2425004972.17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600445851.47</v>
      </c>
      <c r="X659" s="6">
        <v>457956123.57</v>
      </c>
      <c r="Y659" s="9">
        <f t="shared" si="48"/>
        <v>4495642386.6</v>
      </c>
      <c r="Z659" s="9">
        <f t="shared" si="49"/>
        <v>3483406947.21</v>
      </c>
      <c r="AA659" s="9">
        <f t="shared" si="50"/>
        <v>1012235439.39</v>
      </c>
      <c r="AB659" s="10">
        <f>C659/(1+0.13)/VLOOKUP(A659,[1]选股结果!$A$2:$AX$3002,3,FALSE)</f>
        <v>1.02357562816191</v>
      </c>
      <c r="AC659" s="10">
        <f>(P659/(1+0.1)+W659)/(VLOOKUP(A659,[1]选股结果!$A$2:$AY$3002,51,FALSE))</f>
        <v>0.972958498854723</v>
      </c>
      <c r="AD659" s="13"/>
      <c r="AE659" s="10">
        <f>AA659/VLOOKUP(A659,[1]选股结果!$A$2:$AX$3002,35,FALSE)</f>
        <v>1.24912615315012</v>
      </c>
      <c r="AF659" s="9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P659/(1+0.13)+W659)</f>
        <v>136487313.514513</v>
      </c>
      <c r="AG659" s="9">
        <f t="shared" si="51"/>
        <v>875748125.875487</v>
      </c>
      <c r="AH659" s="16">
        <f>AA659-VLOOKUP(A659,[2]选股结果!$A$2:$G$4900,7,FALSE)</f>
        <v>1019186475.29</v>
      </c>
    </row>
    <row r="660" spans="1:34">
      <c r="A660" s="5" t="s">
        <v>1350</v>
      </c>
      <c r="B660" s="5" t="s">
        <v>1351</v>
      </c>
      <c r="C660" s="6">
        <v>522976929.28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37685685.87</v>
      </c>
      <c r="O660" s="6">
        <v>4155936.45</v>
      </c>
      <c r="P660" s="6">
        <v>393527949.74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66178338.57</v>
      </c>
      <c r="X660" s="6">
        <v>14564403.33</v>
      </c>
      <c r="Y660" s="9">
        <f t="shared" si="48"/>
        <v>527132865.73</v>
      </c>
      <c r="Z660" s="9">
        <f t="shared" si="49"/>
        <v>474270691.64</v>
      </c>
      <c r="AA660" s="9">
        <f t="shared" si="50"/>
        <v>52862174.09</v>
      </c>
      <c r="AB660" s="10">
        <f>C660/(1+0.13)/VLOOKUP(A660,[1]选股结果!$A$2:$AX$3002,3,FALSE)</f>
        <v>0.849178573525595</v>
      </c>
      <c r="AC660" s="10">
        <f>(P660/(1+0.1)+W660)/(VLOOKUP(A660,[1]选股结果!$A$2:$AY$3002,51,FALSE))</f>
        <v>0.863840428923232</v>
      </c>
      <c r="AD660" s="13"/>
      <c r="AE660" s="10">
        <f>AA660/VLOOKUP(A660,[1]选股结果!$A$2:$AX$3002,35,FALSE)</f>
        <v>1.44633388317197</v>
      </c>
      <c r="AF660" s="9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P660/(1+0.13)+W660)</f>
        <v>76318377.8912389</v>
      </c>
      <c r="AG660" s="9">
        <f t="shared" si="51"/>
        <v>-23456203.8012389</v>
      </c>
      <c r="AH660" s="16">
        <f>AA660-VLOOKUP(A660,[2]选股结果!$A$2:$G$4900,7,FALSE)</f>
        <v>52862174.09</v>
      </c>
    </row>
    <row r="661" spans="1:34">
      <c r="A661" s="5" t="s">
        <v>1352</v>
      </c>
      <c r="B661" s="5" t="s">
        <v>1353</v>
      </c>
      <c r="C661" s="6">
        <v>2526422654.7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39500954.05</v>
      </c>
      <c r="O661" s="6">
        <v>89673564.8</v>
      </c>
      <c r="P661" s="6">
        <v>2755433084.28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68491493.9</v>
      </c>
      <c r="X661" s="6">
        <v>122272997.96</v>
      </c>
      <c r="Y661" s="9">
        <f t="shared" si="48"/>
        <v>2616096219.5</v>
      </c>
      <c r="Z661" s="9">
        <f t="shared" si="49"/>
        <v>2946197576.14</v>
      </c>
      <c r="AA661" s="9">
        <f t="shared" si="50"/>
        <v>-330101356.64</v>
      </c>
      <c r="AB661" s="10">
        <f>C661/(1+0.13)/VLOOKUP(A661,[1]选股结果!$A$2:$AX$3002,3,FALSE)</f>
        <v>5.21853187157086</v>
      </c>
      <c r="AC661" s="10">
        <f>(P661/(1+0.1)+W661)/(VLOOKUP(A661,[1]选股结果!$A$2:$AY$3002,51,FALSE))</f>
        <v>5.66914126086767</v>
      </c>
      <c r="AD661" s="13"/>
      <c r="AE661" s="10">
        <f>AA661/VLOOKUP(A661,[1]选股结果!$A$2:$AX$3002,35,FALSE)</f>
        <v>6.44179511917942</v>
      </c>
      <c r="AF661" s="9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P661/(1+0.13)+W661)</f>
        <v>-2052991260.03991</v>
      </c>
      <c r="AG661" s="9">
        <f t="shared" si="51"/>
        <v>1722889903.39991</v>
      </c>
      <c r="AH661" s="16">
        <f>AA661-VLOOKUP(A661,[2]选股结果!$A$2:$G$4900,7,FALSE)</f>
        <v>-330542545.14</v>
      </c>
    </row>
    <row r="662" spans="1:34">
      <c r="A662" s="5" t="s">
        <v>1354</v>
      </c>
      <c r="B662" s="5" t="s">
        <v>1355</v>
      </c>
      <c r="C662" s="6">
        <v>1444204460.25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47499171.11</v>
      </c>
      <c r="O662" s="6">
        <v>109076660.76</v>
      </c>
      <c r="P662" s="6">
        <v>860024782.18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383976843.75</v>
      </c>
      <c r="X662" s="6">
        <v>28734387.65</v>
      </c>
      <c r="Y662" s="9">
        <f t="shared" si="48"/>
        <v>1553281121.01</v>
      </c>
      <c r="Z662" s="9">
        <f t="shared" si="49"/>
        <v>1272736013.58</v>
      </c>
      <c r="AA662" s="9">
        <f t="shared" si="50"/>
        <v>280545107.43</v>
      </c>
      <c r="AB662" s="10">
        <f>C662/(1+0.13)/VLOOKUP(A662,[1]选股结果!$A$2:$AX$3002,3,FALSE)</f>
        <v>0.920780255187495</v>
      </c>
      <c r="AC662" s="10">
        <f>(P662/(1+0.1)+W662)/(VLOOKUP(A662,[1]选股结果!$A$2:$AY$3002,51,FALSE))</f>
        <v>0.960739753054122</v>
      </c>
      <c r="AD662" s="13"/>
      <c r="AE662" s="10">
        <f>AA662/VLOOKUP(A662,[1]选股结果!$A$2:$AX$3002,35,FALSE)</f>
        <v>1.66483321407626</v>
      </c>
      <c r="AF662" s="9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P662/(1+0.13)+W662)</f>
        <v>68397502.5846016</v>
      </c>
      <c r="AG662" s="9">
        <f t="shared" si="51"/>
        <v>212147604.845398</v>
      </c>
      <c r="AH662" s="16">
        <f>AA662-VLOOKUP(A662,[2]选股结果!$A$2:$G$4900,7,FALSE)</f>
        <v>280545107.43</v>
      </c>
    </row>
    <row r="663" spans="1:34">
      <c r="A663" s="5" t="s">
        <v>1356</v>
      </c>
      <c r="B663" s="5" t="s">
        <v>1357</v>
      </c>
      <c r="C663" s="6">
        <v>720716170.1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96591906.93</v>
      </c>
      <c r="K663" s="6">
        <v>0</v>
      </c>
      <c r="L663" s="6">
        <v>0</v>
      </c>
      <c r="M663" s="6">
        <v>0</v>
      </c>
      <c r="N663" s="6">
        <v>24923252.32</v>
      </c>
      <c r="O663" s="6">
        <v>224580102.68</v>
      </c>
      <c r="P663" s="6">
        <v>385065180.63</v>
      </c>
      <c r="Q663" s="6">
        <v>-369973799.5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204068697.94</v>
      </c>
      <c r="X663" s="6">
        <v>88177206.53</v>
      </c>
      <c r="Y663" s="9">
        <f t="shared" si="48"/>
        <v>1041888179.71</v>
      </c>
      <c r="Z663" s="9">
        <f t="shared" si="49"/>
        <v>307337285.6</v>
      </c>
      <c r="AA663" s="9">
        <f t="shared" si="50"/>
        <v>734550894.11</v>
      </c>
      <c r="AB663" s="10">
        <f>C663/(1+0.13)/VLOOKUP(A663,[1]选股结果!$A$2:$AX$3002,3,FALSE)</f>
        <v>0.872508114710513</v>
      </c>
      <c r="AC663" s="10">
        <f>(P663/(1+0.1)+W663)/(VLOOKUP(A663,[1]选股结果!$A$2:$AY$3002,51,FALSE))</f>
        <v>0.897772396818885</v>
      </c>
      <c r="AD663" s="13"/>
      <c r="AE663" s="10">
        <f>AA663/VLOOKUP(A663,[1]选股结果!$A$2:$AX$3002,35,FALSE)</f>
        <v>2.41021522300038</v>
      </c>
      <c r="AF663" s="9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P663/(1+0.13)+W663)</f>
        <v>72391084.8047788</v>
      </c>
      <c r="AG663" s="9">
        <f t="shared" si="51"/>
        <v>662159809.305221</v>
      </c>
      <c r="AH663" s="16">
        <f>AA663-VLOOKUP(A663,[2]选股结果!$A$2:$G$4900,7,FALSE)</f>
        <v>727756631.38</v>
      </c>
    </row>
    <row r="664" spans="1:34">
      <c r="A664" s="5" t="s">
        <v>1358</v>
      </c>
      <c r="B664" s="5" t="s">
        <v>1359</v>
      </c>
      <c r="C664" s="6">
        <v>1273193975.47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17512912.8</v>
      </c>
      <c r="O664" s="6">
        <v>74194205.33</v>
      </c>
      <c r="P664" s="6">
        <v>832045868.58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195432667.41</v>
      </c>
      <c r="X664" s="6">
        <v>109900443.74</v>
      </c>
      <c r="Y664" s="9">
        <f t="shared" si="48"/>
        <v>1347388180.8</v>
      </c>
      <c r="Z664" s="9">
        <f t="shared" si="49"/>
        <v>1137378979.73</v>
      </c>
      <c r="AA664" s="9">
        <f t="shared" si="50"/>
        <v>210009201.07</v>
      </c>
      <c r="AB664" s="10">
        <f>C664/(1+0.13)/VLOOKUP(A664,[1]选股结果!$A$2:$AX$3002,3,FALSE)</f>
        <v>0.865367198004941</v>
      </c>
      <c r="AC664" s="10">
        <f>(P664/(1+0.1)+W664)/(VLOOKUP(A664,[1]选股结果!$A$2:$AY$3002,51,FALSE))</f>
        <v>0.680152761335361</v>
      </c>
      <c r="AD664" s="13"/>
      <c r="AE664" s="10">
        <f>AA664/VLOOKUP(A664,[1]选股结果!$A$2:$AX$3002,35,FALSE)</f>
        <v>-3.27948869482606</v>
      </c>
      <c r="AF664" s="9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P664/(1+0.13)+W664)</f>
        <v>467690938.955575</v>
      </c>
      <c r="AG664" s="9">
        <f t="shared" si="51"/>
        <v>-257681737.885575</v>
      </c>
      <c r="AH664" s="16">
        <f>AA664-VLOOKUP(A664,[2]选股结果!$A$2:$G$4900,7,FALSE)</f>
        <v>238603602.66</v>
      </c>
    </row>
    <row r="665" spans="1:34">
      <c r="A665" s="5" t="s">
        <v>1360</v>
      </c>
      <c r="B665" s="5" t="s">
        <v>1361</v>
      </c>
      <c r="C665" s="6">
        <v>925476947.56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26019724.81</v>
      </c>
      <c r="O665" s="6">
        <v>125097419.8</v>
      </c>
      <c r="P665" s="6">
        <v>575261103.64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146550168.58</v>
      </c>
      <c r="X665" s="6">
        <v>224563155.37</v>
      </c>
      <c r="Y665" s="9">
        <f t="shared" si="48"/>
        <v>1050574367.36</v>
      </c>
      <c r="Z665" s="9">
        <f t="shared" si="49"/>
        <v>946374427.59</v>
      </c>
      <c r="AA665" s="9">
        <f t="shared" si="50"/>
        <v>104199939.77</v>
      </c>
      <c r="AB665" s="10">
        <f>C665/(1+0.13)/VLOOKUP(A665,[1]选股结果!$A$2:$AX$3002,3,FALSE)</f>
        <v>1.04058656412205</v>
      </c>
      <c r="AC665" s="10">
        <f>(P665/(1+0.1)+W665)/(VLOOKUP(A665,[1]选股结果!$A$2:$AY$3002,51,FALSE))</f>
        <v>0.935011651331227</v>
      </c>
      <c r="AD665" s="13"/>
      <c r="AE665" s="10">
        <f>AA665/VLOOKUP(A665,[1]选股结果!$A$2:$AX$3002,35,FALSE)</f>
        <v>-8.85863607123242</v>
      </c>
      <c r="AF665" s="9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P665/(1+0.13)+W665)</f>
        <v>60418904.2597344</v>
      </c>
      <c r="AG665" s="9">
        <f t="shared" si="51"/>
        <v>43781035.5102656</v>
      </c>
      <c r="AH665" s="16">
        <f>AA665-VLOOKUP(A665,[2]选股结果!$A$2:$G$4900,7,FALSE)</f>
        <v>111294083.53</v>
      </c>
    </row>
    <row r="666" spans="1:34">
      <c r="A666" s="5" t="s">
        <v>1362</v>
      </c>
      <c r="B666" s="5" t="s">
        <v>1363</v>
      </c>
      <c r="C666" s="6">
        <v>440894445.52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54197366.43</v>
      </c>
      <c r="O666" s="6">
        <v>4628463.14</v>
      </c>
      <c r="P666" s="6">
        <v>75580736.86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42064268.8</v>
      </c>
      <c r="X666" s="6">
        <v>250199300.67</v>
      </c>
      <c r="Y666" s="9">
        <f t="shared" si="48"/>
        <v>445522908.66</v>
      </c>
      <c r="Z666" s="9">
        <f t="shared" si="49"/>
        <v>367844306.33</v>
      </c>
      <c r="AA666" s="9">
        <f t="shared" si="50"/>
        <v>77678602.33</v>
      </c>
      <c r="AB666" s="10">
        <f>C666/(1+0.13)/VLOOKUP(A666,[1]选股结果!$A$2:$AX$3002,3,FALSE)</f>
        <v>0.968721515581133</v>
      </c>
      <c r="AC666" s="10">
        <f>(P666/(1+0.1)+W666)/(VLOOKUP(A666,[1]选股结果!$A$2:$AY$3002,51,FALSE))</f>
        <v>0.284533594469459</v>
      </c>
      <c r="AD666" s="13"/>
      <c r="AE666" s="10">
        <f>AA666/VLOOKUP(A666,[1]选股结果!$A$2:$AX$3002,35,FALSE)</f>
        <v>18.9914298286242</v>
      </c>
      <c r="AF666" s="9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P666/(1+0.13)+W666)</f>
        <v>280368051.839292</v>
      </c>
      <c r="AG666" s="9">
        <f t="shared" si="51"/>
        <v>-202689449.509292</v>
      </c>
      <c r="AH666" s="16">
        <f>AA666-VLOOKUP(A666,[2]选股结果!$A$2:$G$4900,7,FALSE)</f>
        <v>77493492.82</v>
      </c>
    </row>
    <row r="667" spans="1:34">
      <c r="A667" s="5" t="s">
        <v>1364</v>
      </c>
      <c r="B667" s="5" t="s">
        <v>1365</v>
      </c>
      <c r="C667" s="6">
        <v>169072029.4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555700.33</v>
      </c>
      <c r="O667" s="6">
        <v>8014133.27</v>
      </c>
      <c r="P667" s="6">
        <v>100459101.44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44227901.55</v>
      </c>
      <c r="X667" s="6">
        <v>12299094.94</v>
      </c>
      <c r="Y667" s="9">
        <f t="shared" si="48"/>
        <v>177086162.67</v>
      </c>
      <c r="Z667" s="9">
        <f t="shared" si="49"/>
        <v>156986097.93</v>
      </c>
      <c r="AA667" s="9">
        <f t="shared" si="50"/>
        <v>20100064.74</v>
      </c>
      <c r="AB667" s="10">
        <f>C667/(1+0.13)/VLOOKUP(A667,[1]选股结果!$A$2:$AX$3002,3,FALSE)</f>
        <v>0.620128797211731</v>
      </c>
      <c r="AC667" s="10">
        <f>(P667/(1+0.1)+W667)/(VLOOKUP(A667,[1]选股结果!$A$2:$AY$3002,51,FALSE))</f>
        <v>0.621016704524263</v>
      </c>
      <c r="AD667" s="13"/>
      <c r="AE667" s="10">
        <f>AA667/VLOOKUP(A667,[1]选股结果!$A$2:$AX$3002,35,FALSE)</f>
        <v>0.732404231128466</v>
      </c>
      <c r="AF667" s="9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P667/(1+0.13)+W667)</f>
        <v>85148356.5985841</v>
      </c>
      <c r="AG667" s="9">
        <f t="shared" si="51"/>
        <v>-65048291.8585841</v>
      </c>
      <c r="AH667" s="16">
        <f>AA667-VLOOKUP(A667,[2]选股结果!$A$2:$G$4900,7,FALSE)</f>
        <v>21516317.97</v>
      </c>
    </row>
    <row r="668" spans="1:34">
      <c r="A668" s="5" t="s">
        <v>1366</v>
      </c>
      <c r="B668" s="5" t="s">
        <v>1367</v>
      </c>
      <c r="C668" s="6">
        <v>663710513.19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50888579.18</v>
      </c>
      <c r="O668" s="6">
        <v>22264653</v>
      </c>
      <c r="P668" s="6">
        <v>285853394.38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176051263.45</v>
      </c>
      <c r="X668" s="6">
        <v>71053439.04</v>
      </c>
      <c r="Y668" s="9">
        <f t="shared" si="48"/>
        <v>685975166.19</v>
      </c>
      <c r="Z668" s="9">
        <f t="shared" si="49"/>
        <v>532958096.87</v>
      </c>
      <c r="AA668" s="9">
        <f t="shared" si="50"/>
        <v>153017069.32</v>
      </c>
      <c r="AB668" s="10">
        <f>C668/(1+0.13)/VLOOKUP(A668,[1]选股结果!$A$2:$AX$3002,3,FALSE)</f>
        <v>0.567611832003627</v>
      </c>
      <c r="AC668" s="10">
        <f>(P668/(1+0.1)+W668)/(VLOOKUP(A668,[1]选股结果!$A$2:$AY$3002,51,FALSE))</f>
        <v>0.452271834825284</v>
      </c>
      <c r="AD668" s="13"/>
      <c r="AE668" s="10">
        <f>AA668/VLOOKUP(A668,[1]选股结果!$A$2:$AX$3002,35,FALSE)</f>
        <v>4.90978223543306</v>
      </c>
      <c r="AF668" s="9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P668/(1+0.13)+W668)</f>
        <v>534821794.963982</v>
      </c>
      <c r="AG668" s="9">
        <f t="shared" si="51"/>
        <v>-381804725.643982</v>
      </c>
      <c r="AH668" s="16">
        <f>AA668-VLOOKUP(A668,[2]选股结果!$A$2:$G$4900,7,FALSE)</f>
        <v>154523586.04</v>
      </c>
    </row>
    <row r="669" spans="1:34">
      <c r="A669" s="5" t="s">
        <v>1368</v>
      </c>
      <c r="B669" s="5" t="s">
        <v>1369</v>
      </c>
      <c r="C669" s="6">
        <v>32243979647.37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2114149960.27</v>
      </c>
      <c r="O669" s="6">
        <v>2038326844.75</v>
      </c>
      <c r="P669" s="6">
        <v>29884966185.19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2366545586.12</v>
      </c>
      <c r="X669" s="6">
        <v>2610592533.7</v>
      </c>
      <c r="Y669" s="9">
        <f t="shared" si="48"/>
        <v>34282306492.12</v>
      </c>
      <c r="Z669" s="9">
        <f t="shared" si="49"/>
        <v>34862104305.01</v>
      </c>
      <c r="AA669" s="9">
        <f t="shared" si="50"/>
        <v>-579797812.889996</v>
      </c>
      <c r="AB669" s="10">
        <f>C669/(1+0.13)/VLOOKUP(A669,[1]选股结果!$A$2:$AX$3002,3,FALSE)</f>
        <v>0.850500379172119</v>
      </c>
      <c r="AC669" s="10">
        <f>(P669/(1+0.1)+W669)/(VLOOKUP(A669,[1]选股结果!$A$2:$AY$3002,51,FALSE))</f>
        <v>0.991452056881382</v>
      </c>
      <c r="AD669" s="13"/>
      <c r="AE669" s="10">
        <f>AA669/VLOOKUP(A669,[1]选股结果!$A$2:$AX$3002,35,FALSE)</f>
        <v>-0.204362927249923</v>
      </c>
      <c r="AF669" s="9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P669/(1+0.13)+W669)</f>
        <v>975915881.453365</v>
      </c>
      <c r="AG669" s="9">
        <f t="shared" si="51"/>
        <v>-1555713694.34336</v>
      </c>
      <c r="AH669" s="16">
        <f>AA669-VLOOKUP(A669,[2]选股结果!$A$2:$G$4900,7,FALSE)</f>
        <v>-578631930.029996</v>
      </c>
    </row>
    <row r="670" spans="1:34">
      <c r="A670" s="5" t="s">
        <v>1370</v>
      </c>
      <c r="B670" s="5" t="s">
        <v>1371</v>
      </c>
      <c r="C670" s="6">
        <v>55779457539.54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98042217.42</v>
      </c>
      <c r="K670" s="6">
        <v>0</v>
      </c>
      <c r="L670" s="6">
        <v>0</v>
      </c>
      <c r="M670" s="6">
        <v>0</v>
      </c>
      <c r="N670" s="6">
        <v>730216473.71</v>
      </c>
      <c r="O670" s="6">
        <v>183326992.94</v>
      </c>
      <c r="P670" s="6">
        <v>55527298534.16</v>
      </c>
      <c r="Q670" s="6">
        <v>-156458469.7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990140679.3</v>
      </c>
      <c r="X670" s="6">
        <v>917121219.19</v>
      </c>
      <c r="Y670" s="9">
        <f t="shared" si="48"/>
        <v>56060826749.9</v>
      </c>
      <c r="Z670" s="9">
        <f t="shared" si="49"/>
        <v>57278101962.95</v>
      </c>
      <c r="AA670" s="9">
        <f t="shared" si="50"/>
        <v>-1217275213.05001</v>
      </c>
      <c r="AB670" s="10">
        <f>C670/(1+0.13)/VLOOKUP(A670,[1]选股结果!$A$2:$AX$3002,3,FALSE)</f>
        <v>0.998401449458918</v>
      </c>
      <c r="AC670" s="10">
        <f>(P670/(1+0.1)+W670)/(VLOOKUP(A670,[1]选股结果!$A$2:$AY$3002,51,FALSE))</f>
        <v>1.06529293449965</v>
      </c>
      <c r="AD670" s="13"/>
      <c r="AE670" s="10">
        <f>AA670/VLOOKUP(A670,[1]选股结果!$A$2:$AX$3002,35,FALSE)</f>
        <v>-1.52145561023735</v>
      </c>
      <c r="AF670" s="9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P670/(1+0.13)+W670)</f>
        <v>-1814460398.77948</v>
      </c>
      <c r="AG670" s="9">
        <f t="shared" si="51"/>
        <v>597185185.72947</v>
      </c>
      <c r="AH670" s="16">
        <f>AA670-VLOOKUP(A670,[2]选股结果!$A$2:$G$4900,7,FALSE)</f>
        <v>-1217900913.26001</v>
      </c>
    </row>
    <row r="671" spans="1:34">
      <c r="A671" s="5" t="s">
        <v>1372</v>
      </c>
      <c r="B671" s="5" t="s">
        <v>1373</v>
      </c>
      <c r="C671" s="6">
        <v>6551922929.9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293777375.02</v>
      </c>
      <c r="O671" s="6">
        <v>560530350.13</v>
      </c>
      <c r="P671" s="6">
        <v>4796542860.63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681299986.7</v>
      </c>
      <c r="X671" s="6">
        <v>360034750.87</v>
      </c>
      <c r="Y671" s="9">
        <f t="shared" si="48"/>
        <v>7112453280.03</v>
      </c>
      <c r="Z671" s="9">
        <f t="shared" si="49"/>
        <v>5837877598.2</v>
      </c>
      <c r="AA671" s="9">
        <f t="shared" si="50"/>
        <v>1274575681.83</v>
      </c>
      <c r="AB671" s="10">
        <f>C671/(1+0.13)/VLOOKUP(A671,[1]选股结果!$A$2:$AX$3002,3,FALSE)</f>
        <v>0.920046458931162</v>
      </c>
      <c r="AC671" s="10">
        <f>(P671/(1+0.1)+W671)/(VLOOKUP(A671,[1]选股结果!$A$2:$AY$3002,51,FALSE))</f>
        <v>0.821235508040337</v>
      </c>
      <c r="AD671" s="13"/>
      <c r="AE671" s="10">
        <f>AA671/VLOOKUP(A671,[1]选股结果!$A$2:$AX$3002,35,FALSE)</f>
        <v>29.1964199766759</v>
      </c>
      <c r="AF671" s="9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P671/(1+0.13)+W671)</f>
        <v>1213250316.12221</v>
      </c>
      <c r="AG671" s="9">
        <f t="shared" si="51"/>
        <v>61325365.7077875</v>
      </c>
      <c r="AH671" s="16">
        <f>AA671-VLOOKUP(A671,[2]选股结果!$A$2:$G$4900,7,FALSE)</f>
        <v>1287052279.4</v>
      </c>
    </row>
    <row r="672" spans="1:34">
      <c r="A672" s="5" t="s">
        <v>1374</v>
      </c>
      <c r="B672" s="5" t="s">
        <v>1375</v>
      </c>
      <c r="C672" s="6">
        <v>485006762.25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35702833.26</v>
      </c>
      <c r="O672" s="6">
        <v>102933540.1</v>
      </c>
      <c r="P672" s="6">
        <v>359348152.94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68337160.82</v>
      </c>
      <c r="X672" s="6">
        <v>239980141.03</v>
      </c>
      <c r="Y672" s="9">
        <f t="shared" si="48"/>
        <v>587940302.35</v>
      </c>
      <c r="Z672" s="9">
        <f t="shared" si="49"/>
        <v>667665454.79</v>
      </c>
      <c r="AA672" s="9">
        <f t="shared" si="50"/>
        <v>-79725152.4399999</v>
      </c>
      <c r="AB672" s="10">
        <f>C672/(1+0.13)/VLOOKUP(A672,[1]选股结果!$A$2:$AX$3002,3,FALSE)</f>
        <v>0.790776858273678</v>
      </c>
      <c r="AC672" s="10">
        <f>(P672/(1+0.1)+W672)/(VLOOKUP(A672,[1]选股结果!$A$2:$AY$3002,51,FALSE))</f>
        <v>0.722099922731343</v>
      </c>
      <c r="AD672" s="13"/>
      <c r="AE672" s="10">
        <f>AA672/VLOOKUP(A672,[1]选股结果!$A$2:$AX$3002,35,FALSE)</f>
        <v>3.56454727791432</v>
      </c>
      <c r="AF672" s="9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P672/(1+0.13)+W672)</f>
        <v>160695289.22885</v>
      </c>
      <c r="AG672" s="9">
        <f t="shared" si="51"/>
        <v>-240420441.668849</v>
      </c>
      <c r="AH672" s="16">
        <f>AA672-VLOOKUP(A672,[2]选股结果!$A$2:$G$4900,7,FALSE)</f>
        <v>-79949120.0899999</v>
      </c>
    </row>
    <row r="673" spans="1:34">
      <c r="A673" s="5" t="s">
        <v>1376</v>
      </c>
      <c r="B673" s="5" t="s">
        <v>1377</v>
      </c>
      <c r="C673" s="6">
        <v>3212954319.24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68567544.31</v>
      </c>
      <c r="O673" s="6">
        <v>448179200.2</v>
      </c>
      <c r="P673" s="6">
        <v>2956662268.63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308258027.58</v>
      </c>
      <c r="X673" s="6">
        <v>536400838.56</v>
      </c>
      <c r="Y673" s="9">
        <f t="shared" si="48"/>
        <v>3661133519.44</v>
      </c>
      <c r="Z673" s="9">
        <f t="shared" si="49"/>
        <v>3801321134.77</v>
      </c>
      <c r="AA673" s="9">
        <f t="shared" si="50"/>
        <v>-140187615.33</v>
      </c>
      <c r="AB673" s="10">
        <f>C673/(1+0.13)/VLOOKUP(A673,[1]选股结果!$A$2:$AX$3002,3,FALSE)</f>
        <v>0.77277212815581</v>
      </c>
      <c r="AC673" s="10">
        <f>(P673/(1+0.1)+W673)/(VLOOKUP(A673,[1]选股结果!$A$2:$AY$3002,51,FALSE))</f>
        <v>0.9475664502355</v>
      </c>
      <c r="AD673" s="13"/>
      <c r="AE673" s="10">
        <f>AA673/VLOOKUP(A673,[1]选股结果!$A$2:$AX$3002,35,FALSE)</f>
        <v>-0.320049027643011</v>
      </c>
      <c r="AF673" s="9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P673/(1+0.13)+W673)</f>
        <v>237150391.416549</v>
      </c>
      <c r="AG673" s="9">
        <f t="shared" si="51"/>
        <v>-377338006.746549</v>
      </c>
      <c r="AH673" s="16">
        <f>AA673-VLOOKUP(A673,[2]选股结果!$A$2:$G$4900,7,FALSE)</f>
        <v>-140040809.58</v>
      </c>
    </row>
    <row r="674" spans="1:34">
      <c r="A674" s="5" t="s">
        <v>1378</v>
      </c>
      <c r="B674" s="5" t="s">
        <v>1379</v>
      </c>
      <c r="C674" s="6">
        <v>137176600.85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7377921.06</v>
      </c>
      <c r="O674" s="6">
        <v>1377514.06</v>
      </c>
      <c r="P674" s="6">
        <v>59178356.78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66426460.69</v>
      </c>
      <c r="X674" s="6">
        <v>9939114.74</v>
      </c>
      <c r="Y674" s="9">
        <f t="shared" si="48"/>
        <v>138554114.91</v>
      </c>
      <c r="Z674" s="9">
        <f t="shared" si="49"/>
        <v>135543932.21</v>
      </c>
      <c r="AA674" s="9">
        <f t="shared" si="50"/>
        <v>3010182.69999999</v>
      </c>
      <c r="AB674" s="10">
        <f>C674/(1+0.13)/VLOOKUP(A674,[1]选股结果!$A$2:$AX$3002,3,FALSE)</f>
        <v>0.938170345863294</v>
      </c>
      <c r="AC674" s="10">
        <f>(P674/(1+0.1)+W674)/(VLOOKUP(A674,[1]选股结果!$A$2:$AY$3002,51,FALSE))</f>
        <v>0.751490239144067</v>
      </c>
      <c r="AD674" s="13"/>
      <c r="AE674" s="10">
        <f>AA674/VLOOKUP(A674,[1]选股结果!$A$2:$AX$3002,35,FALSE)</f>
        <v>-0.13114435107178</v>
      </c>
      <c r="AF674" s="9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P674/(1+0.13)+W674)</f>
        <v>41185385.8110619</v>
      </c>
      <c r="AG674" s="9">
        <f t="shared" si="51"/>
        <v>-38175203.111062</v>
      </c>
      <c r="AH674" s="16">
        <f>AA674-VLOOKUP(A674,[2]选股结果!$A$2:$G$4900,7,FALSE)</f>
        <v>14251859.53</v>
      </c>
    </row>
    <row r="675" spans="1:34">
      <c r="A675" s="5" t="s">
        <v>1380</v>
      </c>
      <c r="B675" s="5" t="s">
        <v>1381</v>
      </c>
      <c r="C675" s="6">
        <v>5701103928.59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891135130.04</v>
      </c>
      <c r="O675" s="6">
        <v>190122945.45</v>
      </c>
      <c r="P675" s="6">
        <v>4745111742.37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97792419.67</v>
      </c>
      <c r="X675" s="6">
        <v>234908359.71</v>
      </c>
      <c r="Y675" s="9">
        <f t="shared" si="48"/>
        <v>5891226874.04</v>
      </c>
      <c r="Z675" s="9">
        <f t="shared" si="49"/>
        <v>5077812521.75</v>
      </c>
      <c r="AA675" s="9">
        <f t="shared" si="50"/>
        <v>813414352.29</v>
      </c>
      <c r="AB675" s="10">
        <f>C675/(1+0.13)/VLOOKUP(A675,[1]选股结果!$A$2:$AX$3002,3,FALSE)</f>
        <v>0.838704892873034</v>
      </c>
      <c r="AC675" s="10">
        <f>(P675/(1+0.1)+W675)/(VLOOKUP(A675,[1]选股结果!$A$2:$AY$3002,51,FALSE))</f>
        <v>0.879240780704185</v>
      </c>
      <c r="AD675" s="13"/>
      <c r="AE675" s="10">
        <f>AA675/VLOOKUP(A675,[1]选股结果!$A$2:$AX$3002,35,FALSE)</f>
        <v>1.16246547512733</v>
      </c>
      <c r="AF675" s="9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P675/(1+0.13)+W675)</f>
        <v>720425124.109116</v>
      </c>
      <c r="AG675" s="9">
        <f t="shared" si="51"/>
        <v>92989228.1808844</v>
      </c>
      <c r="AH675" s="16">
        <f>AA675-VLOOKUP(A675,[2]选股结果!$A$2:$G$4900,7,FALSE)</f>
        <v>813979878.98</v>
      </c>
    </row>
    <row r="676" spans="1:34">
      <c r="A676" s="5" t="s">
        <v>1382</v>
      </c>
      <c r="B676" s="5" t="s">
        <v>1383</v>
      </c>
      <c r="C676" s="6">
        <v>826843873.27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22331743.82</v>
      </c>
      <c r="O676" s="6">
        <v>28875116.58</v>
      </c>
      <c r="P676" s="6">
        <v>580093703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145604806.92</v>
      </c>
      <c r="X676" s="6">
        <v>71421303.13</v>
      </c>
      <c r="Y676" s="9">
        <f t="shared" si="48"/>
        <v>855718989.85</v>
      </c>
      <c r="Z676" s="9">
        <f t="shared" si="49"/>
        <v>797119813.05</v>
      </c>
      <c r="AA676" s="9">
        <f t="shared" si="50"/>
        <v>58599176.8000001</v>
      </c>
      <c r="AB676" s="10">
        <f>C676/(1+0.13)/VLOOKUP(A676,[1]选股结果!$A$2:$AX$3002,3,FALSE)</f>
        <v>0.918424381845655</v>
      </c>
      <c r="AC676" s="10">
        <f>(P676/(1+0.1)+W676)/(VLOOKUP(A676,[1]选股结果!$A$2:$AY$3002,51,FALSE))</f>
        <v>0.837947197986048</v>
      </c>
      <c r="AD676" s="13"/>
      <c r="AE676" s="10">
        <f>AA676/VLOOKUP(A676,[1]选股结果!$A$2:$AX$3002,35,FALSE)</f>
        <v>-3.02762928108137</v>
      </c>
      <c r="AF676" s="9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P676/(1+0.13)+W676)</f>
        <v>144146674.237965</v>
      </c>
      <c r="AG676" s="9">
        <f t="shared" si="51"/>
        <v>-85547497.4379645</v>
      </c>
      <c r="AH676" s="16">
        <f>AA676-VLOOKUP(A676,[2]选股结果!$A$2:$G$4900,7,FALSE)</f>
        <v>58705546.3900001</v>
      </c>
    </row>
    <row r="677" spans="1:34">
      <c r="A677" s="5" t="s">
        <v>1384</v>
      </c>
      <c r="B677" s="5" t="s">
        <v>1385</v>
      </c>
      <c r="C677" s="6">
        <v>147748131.01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8353970.1</v>
      </c>
      <c r="O677" s="6">
        <v>34013793.81</v>
      </c>
      <c r="P677" s="6">
        <v>152115506.92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45954489.67</v>
      </c>
      <c r="X677" s="6">
        <v>39233545.27</v>
      </c>
      <c r="Y677" s="9">
        <f t="shared" si="48"/>
        <v>181761924.82</v>
      </c>
      <c r="Z677" s="9">
        <f t="shared" si="49"/>
        <v>237303541.86</v>
      </c>
      <c r="AA677" s="9">
        <f t="shared" si="50"/>
        <v>-55541617.04</v>
      </c>
      <c r="AB677" s="10">
        <f>C677/(1+0.13)/VLOOKUP(A677,[1]选股结果!$A$2:$AX$3002,3,FALSE)</f>
        <v>0.695271827084187</v>
      </c>
      <c r="AC677" s="10">
        <f>(P677/(1+0.1)+W677)/(VLOOKUP(A677,[1]选股结果!$A$2:$AY$3002,51,FALSE))</f>
        <v>1.10222945199057</v>
      </c>
      <c r="AD677" s="13"/>
      <c r="AE677" s="10">
        <f>AA677/VLOOKUP(A677,[1]选股结果!$A$2:$AX$3002,35,FALSE)</f>
        <v>30.1487960113467</v>
      </c>
      <c r="AF677" s="9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P677/(1+0.13)+W677)</f>
        <v>-13416660.8495575</v>
      </c>
      <c r="AG677" s="9">
        <f t="shared" si="51"/>
        <v>-42124956.1904425</v>
      </c>
      <c r="AH677" s="16">
        <f>AA677-VLOOKUP(A677,[2]选股结果!$A$2:$G$4900,7,FALSE)</f>
        <v>-55359205.45</v>
      </c>
    </row>
    <row r="678" spans="1:34">
      <c r="A678" s="5" t="s">
        <v>1386</v>
      </c>
      <c r="B678" s="5" t="s">
        <v>1387</v>
      </c>
      <c r="C678" s="6">
        <v>433023483.3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13231699.61</v>
      </c>
      <c r="O678" s="6">
        <v>4645331.77</v>
      </c>
      <c r="P678" s="6">
        <v>356526982.19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29858595.93</v>
      </c>
      <c r="X678" s="6">
        <v>73670116.35</v>
      </c>
      <c r="Y678" s="9">
        <f t="shared" si="48"/>
        <v>437668815.07</v>
      </c>
      <c r="Z678" s="9">
        <f t="shared" si="49"/>
        <v>460055694.47</v>
      </c>
      <c r="AA678" s="9">
        <f t="shared" si="50"/>
        <v>-22386879.4</v>
      </c>
      <c r="AB678" s="10">
        <f>C678/(1+0.13)/VLOOKUP(A678,[1]选股结果!$A$2:$AX$3002,3,FALSE)</f>
        <v>0.943351933386681</v>
      </c>
      <c r="AC678" s="10">
        <f>(P678/(1+0.1)+W678)/(VLOOKUP(A678,[1]选股结果!$A$2:$AY$3002,51,FALSE))</f>
        <v>0.836627990362521</v>
      </c>
      <c r="AD678" s="13"/>
      <c r="AE678" s="10">
        <f>AA678/VLOOKUP(A678,[1]选股结果!$A$2:$AX$3002,35,FALSE)</f>
        <v>0.107801910032137</v>
      </c>
      <c r="AF678" s="9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P678/(1+0.13)+W678)</f>
        <v>77726893.6820353</v>
      </c>
      <c r="AG678" s="9">
        <f t="shared" si="51"/>
        <v>-100113773.082035</v>
      </c>
      <c r="AH678" s="16">
        <f>AA678-VLOOKUP(A678,[2]选股结果!$A$2:$G$4900,7,FALSE)</f>
        <v>-22379761.96</v>
      </c>
    </row>
    <row r="679" spans="1:34">
      <c r="A679" s="5" t="s">
        <v>1388</v>
      </c>
      <c r="B679" s="5" t="s">
        <v>1389</v>
      </c>
      <c r="C679" s="6">
        <v>1625830758.19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250469493.19</v>
      </c>
      <c r="O679" s="6">
        <v>151445429.42</v>
      </c>
      <c r="P679" s="6">
        <v>831078194.74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963779420.38</v>
      </c>
      <c r="X679" s="6">
        <v>328965277.72</v>
      </c>
      <c r="Y679" s="9">
        <f t="shared" si="48"/>
        <v>1777276187.61</v>
      </c>
      <c r="Z679" s="9">
        <f t="shared" si="49"/>
        <v>2123822892.84</v>
      </c>
      <c r="AA679" s="9">
        <f t="shared" si="50"/>
        <v>-346546705.23</v>
      </c>
      <c r="AB679" s="10">
        <f>C679/(1+0.13)/VLOOKUP(A679,[1]选股结果!$A$2:$AX$3002,3,FALSE)</f>
        <v>1.03491944011016</v>
      </c>
      <c r="AC679" s="10">
        <f>(P679/(1+0.1)+W679)/(VLOOKUP(A679,[1]选股结果!$A$2:$AY$3002,51,FALSE))</f>
        <v>1.07183502007858</v>
      </c>
      <c r="AD679" s="13"/>
      <c r="AE679" s="10">
        <f>AA679/VLOOKUP(A679,[1]选股结果!$A$2:$AX$3002,35,FALSE)</f>
        <v>1.62844447899107</v>
      </c>
      <c r="AF679" s="9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P679/(1+0.13)+W679)</f>
        <v>-95170643.8234513</v>
      </c>
      <c r="AG679" s="9">
        <f t="shared" si="51"/>
        <v>-251376061.406549</v>
      </c>
      <c r="AH679" s="16">
        <f>AA679-VLOOKUP(A679,[2]选股结果!$A$2:$G$4900,7,FALSE)</f>
        <v>-346546746.78</v>
      </c>
    </row>
    <row r="680" spans="1:34">
      <c r="A680" s="5" t="s">
        <v>1390</v>
      </c>
      <c r="B680" s="5" t="s">
        <v>1391</v>
      </c>
      <c r="C680" s="6">
        <v>550780530.53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3849028.32</v>
      </c>
      <c r="O680" s="6">
        <v>9276610.89</v>
      </c>
      <c r="P680" s="6">
        <v>579545918.83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31407219.62</v>
      </c>
      <c r="X680" s="6">
        <v>22300573.62</v>
      </c>
      <c r="Y680" s="9">
        <f t="shared" si="48"/>
        <v>560057141.42</v>
      </c>
      <c r="Z680" s="9">
        <f t="shared" si="49"/>
        <v>633253712.07</v>
      </c>
      <c r="AA680" s="9">
        <f t="shared" si="50"/>
        <v>-73196570.6500001</v>
      </c>
      <c r="AB680" s="10">
        <f>C680/(1+0.13)/VLOOKUP(A680,[1]选股结果!$A$2:$AX$3002,3,FALSE)</f>
        <v>0.85487905594666</v>
      </c>
      <c r="AC680" s="10">
        <f>(P680/(1+0.1)+W680)/(VLOOKUP(A680,[1]选股结果!$A$2:$AY$3002,51,FALSE))</f>
        <v>1.00262259095558</v>
      </c>
      <c r="AD680" s="13"/>
      <c r="AE680" s="10">
        <f>AA680/VLOOKUP(A680,[1]选股结果!$A$2:$AX$3002,35,FALSE)</f>
        <v>-7.80330304901883</v>
      </c>
      <c r="AF680" s="9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P680/(1+0.13)+W680)</f>
        <v>12527155.0101769</v>
      </c>
      <c r="AG680" s="9">
        <f t="shared" si="51"/>
        <v>-85723725.660177</v>
      </c>
      <c r="AH680" s="16">
        <f>AA680-VLOOKUP(A680,[2]选股结果!$A$2:$G$4900,7,FALSE)</f>
        <v>-73095575.6900001</v>
      </c>
    </row>
    <row r="681" spans="1:34">
      <c r="A681" s="5" t="s">
        <v>1392</v>
      </c>
      <c r="B681" s="5" t="s">
        <v>1393</v>
      </c>
      <c r="C681" s="6">
        <v>404590241.04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135440785.82</v>
      </c>
      <c r="O681" s="6">
        <v>78120886.89</v>
      </c>
      <c r="P681" s="6">
        <v>233125042.93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142744511.03</v>
      </c>
      <c r="X681" s="6">
        <v>109387719.19</v>
      </c>
      <c r="Y681" s="9">
        <f t="shared" si="48"/>
        <v>482711127.93</v>
      </c>
      <c r="Z681" s="9">
        <f t="shared" si="49"/>
        <v>485257273.15</v>
      </c>
      <c r="AA681" s="9">
        <f t="shared" si="50"/>
        <v>-2546145.22000003</v>
      </c>
      <c r="AB681" s="10">
        <f>C681/(1+0.13)/VLOOKUP(A681,[1]选股结果!$A$2:$AX$3002,3,FALSE)</f>
        <v>0.48293211437528</v>
      </c>
      <c r="AC681" s="10">
        <f>(P681/(1+0.1)+W681)/(VLOOKUP(A681,[1]选股结果!$A$2:$AY$3002,51,FALSE))</f>
        <v>0.638323011623327</v>
      </c>
      <c r="AD681" s="13"/>
      <c r="AE681" s="10">
        <f>AA681/VLOOKUP(A681,[1]选股结果!$A$2:$AX$3002,35,FALSE)</f>
        <v>-0.0170939000506141</v>
      </c>
      <c r="AF681" s="9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P681/(1+0.13)+W681)</f>
        <v>206587901.094336</v>
      </c>
      <c r="AG681" s="9">
        <f t="shared" si="51"/>
        <v>-209134046.314336</v>
      </c>
      <c r="AH681" s="16">
        <f>AA681-VLOOKUP(A681,[2]选股结果!$A$2:$G$4900,7,FALSE)</f>
        <v>-2576453.82000003</v>
      </c>
    </row>
    <row r="682" spans="1:34">
      <c r="A682" s="5" t="s">
        <v>1394</v>
      </c>
      <c r="B682" s="5" t="s">
        <v>1395</v>
      </c>
      <c r="C682" s="6">
        <v>2359929067.54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58743229.22</v>
      </c>
      <c r="O682" s="6">
        <v>158526365.07</v>
      </c>
      <c r="P682" s="6">
        <v>2336166360.99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382332983.83</v>
      </c>
      <c r="X682" s="6">
        <v>423845831.53</v>
      </c>
      <c r="Y682" s="9">
        <f>C682+D682+E682+F682+G682+H682+I682+J682+K682+L682+M682+O682</f>
        <v>2518455432.61</v>
      </c>
      <c r="Z682" s="9">
        <f>P682+Q682+R682+S682+T682+U682+V682+W682+X682</f>
        <v>3142345176.35</v>
      </c>
      <c r="AA682" s="9">
        <f t="shared" si="50"/>
        <v>-623889743.739999</v>
      </c>
      <c r="AB682" s="10">
        <f>C682/(1+0.13)/VLOOKUP(A682,[1]选股结果!$A$2:$AX$3002,3,FALSE)</f>
        <v>0.632518133935617</v>
      </c>
      <c r="AC682" s="10">
        <f>(P682/(1+0.1)+W682)/(VLOOKUP(A682,[1]选股结果!$A$2:$AY$3002,51,FALSE))</f>
        <v>0.863209168081378</v>
      </c>
      <c r="AD682" s="13"/>
      <c r="AE682" s="10">
        <f>AA682/VLOOKUP(A682,[1]选股结果!$A$2:$AX$3002,35,FALSE)</f>
        <v>-1.97552924593916</v>
      </c>
      <c r="AF682" s="9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P682/(1+0.13)+W682)</f>
        <v>453523082.056814</v>
      </c>
      <c r="AG682" s="9">
        <f t="shared" si="51"/>
        <v>-1077412825.79681</v>
      </c>
      <c r="AH682" s="16">
        <f>AA682-VLOOKUP(A682,[2]选股结果!$A$2:$G$4900,7,FALSE)</f>
        <v>-623984168.259999</v>
      </c>
    </row>
    <row r="683" spans="1:34">
      <c r="A683" s="5" t="s">
        <v>1396</v>
      </c>
      <c r="B683" s="5" t="s">
        <v>1397</v>
      </c>
      <c r="C683" s="6">
        <v>5218031128.28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502653191.7</v>
      </c>
      <c r="O683" s="6">
        <v>254378143.9</v>
      </c>
      <c r="P683" s="6">
        <v>3029953970.23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882235342.76</v>
      </c>
      <c r="X683" s="6">
        <v>688929669.47</v>
      </c>
      <c r="Y683" s="9">
        <f>C683+D683+E683+F683+G683+H683+I683+J683+K683+L683+M683+O683</f>
        <v>5472409272.18</v>
      </c>
      <c r="Z683" s="9">
        <f>P683+Q683+R683+S683+T683+U683+V683+W683+X683</f>
        <v>4601118982.46</v>
      </c>
      <c r="AA683" s="9">
        <f t="shared" si="50"/>
        <v>871290289.719999</v>
      </c>
      <c r="AB683" s="10">
        <f>C683/(1+0.13)/VLOOKUP(A683,[1]选股结果!$A$2:$AX$3002,3,FALSE)</f>
        <v>0.909053923491892</v>
      </c>
      <c r="AC683" s="10">
        <f>(P683/(1+0.1)+W683)/(VLOOKUP(A683,[1]选股结果!$A$2:$AY$3002,51,FALSE))</f>
        <v>0.775167948770036</v>
      </c>
      <c r="AD683" s="13"/>
      <c r="AE683" s="10">
        <f>AA683/VLOOKUP(A683,[1]选股结果!$A$2:$AX$3002,35,FALSE)</f>
        <v>3.50952204613511</v>
      </c>
      <c r="AF683" s="9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P683/(1+0.13)+W683)</f>
        <v>1127939155.32619</v>
      </c>
      <c r="AG683" s="9">
        <f t="shared" si="51"/>
        <v>-256648865.606196</v>
      </c>
      <c r="AH683" s="16">
        <f>AA683-VLOOKUP(A683,[2]选股结果!$A$2:$G$4900,7,FALSE)</f>
        <v>866786562.959999</v>
      </c>
    </row>
    <row r="684" spans="1:34">
      <c r="A684" s="5" t="s">
        <v>1398</v>
      </c>
      <c r="B684" s="5" t="s">
        <v>1399</v>
      </c>
      <c r="C684" s="6">
        <v>11433101536.95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232820794.68</v>
      </c>
      <c r="O684" s="6">
        <v>292340937.15</v>
      </c>
      <c r="P684" s="6">
        <v>9444662399.79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1433916044.73</v>
      </c>
      <c r="X684" s="6">
        <v>570441653.07</v>
      </c>
      <c r="Y684" s="9">
        <f>C684+D684+E684+F684+G684+H684+I684+J684+K684+L684+M684+O684</f>
        <v>11725442474.1</v>
      </c>
      <c r="Z684" s="9">
        <f>P684+Q684+R684+S684+T684+U684+V684+W684+X684</f>
        <v>11449020097.59</v>
      </c>
      <c r="AA684" s="9">
        <f t="shared" si="50"/>
        <v>276422376.51</v>
      </c>
      <c r="AB684" s="10">
        <f>C684/(1+0.13)/VLOOKUP(A684,[1]选股结果!$A$2:$AX$3002,3,FALSE)</f>
        <v>0.864071851657022</v>
      </c>
      <c r="AC684" s="10">
        <f>(P684/(1+0.1)+W684)/(VLOOKUP(A684,[1]选股结果!$A$2:$AY$3002,51,FALSE))</f>
        <v>0.878970581644741</v>
      </c>
      <c r="AD684" s="13"/>
      <c r="AE684" s="10">
        <f>AA684/VLOOKUP(A684,[1]选股结果!$A$2:$AX$3002,35,FALSE)</f>
        <v>-4.02090639739082</v>
      </c>
      <c r="AF684" s="9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P684/(1+0.13)+W684)</f>
        <v>1607643590.56177</v>
      </c>
      <c r="AG684" s="9">
        <f t="shared" si="51"/>
        <v>-1331221214.05177</v>
      </c>
      <c r="AH684" s="16">
        <f>AA684-VLOOKUP(A684,[2]选股结果!$A$2:$G$4900,7,FALSE)</f>
        <v>275027410.72</v>
      </c>
    </row>
    <row r="685" spans="1:34">
      <c r="A685" s="5" t="s">
        <v>1400</v>
      </c>
      <c r="B685" s="5" t="s">
        <v>1401</v>
      </c>
      <c r="C685" s="6">
        <v>1042117550.8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38367293.43</v>
      </c>
      <c r="O685" s="6">
        <v>84382488.55</v>
      </c>
      <c r="P685" s="6">
        <v>906464859.12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72231544.55</v>
      </c>
      <c r="X685" s="6">
        <v>61191548.62</v>
      </c>
      <c r="Y685" s="9">
        <f>C685+D685+E685+F685+G685+H685+I685+J685+K685+L685+M685+O685</f>
        <v>1126500039.35</v>
      </c>
      <c r="Z685" s="9">
        <f>P685+Q685+R685+S685+T685+U685+V685+W685+X685</f>
        <v>1039887952.29</v>
      </c>
      <c r="AA685" s="9">
        <f t="shared" si="50"/>
        <v>86612087.0599999</v>
      </c>
      <c r="AB685" s="10">
        <f>C685/(1+0.13)/VLOOKUP(A685,[1]选股结果!$A$2:$AX$3002,3,FALSE)</f>
        <v>0.838032735319848</v>
      </c>
      <c r="AC685" s="10">
        <f>(P685/(1+0.1)+W685)/(VLOOKUP(A685,[1]选股结果!$A$2:$AY$3002,51,FALSE))</f>
        <v>1.03047301990844</v>
      </c>
      <c r="AD685" s="13"/>
      <c r="AE685" s="10">
        <f>AA685/VLOOKUP(A685,[1]选股结果!$A$2:$AX$3002,35,FALSE)</f>
        <v>0.562811015426997</v>
      </c>
      <c r="AF685" s="9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P685/(1+0.13)+W685)</f>
        <v>-4627319.76663709</v>
      </c>
      <c r="AG685" s="9">
        <f t="shared" si="51"/>
        <v>91239406.826637</v>
      </c>
      <c r="AH685" s="16">
        <f>AA685-VLOOKUP(A685,[2]选股结果!$A$2:$G$4900,7,FALSE)</f>
        <v>86612087.0599999</v>
      </c>
    </row>
    <row r="686" spans="1:34">
      <c r="A686" s="5" t="s">
        <v>1402</v>
      </c>
      <c r="B686" s="5" t="s">
        <v>1403</v>
      </c>
      <c r="C686" s="6">
        <v>22508769704.2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600151846.87</v>
      </c>
      <c r="O686" s="6">
        <v>100583538.83</v>
      </c>
      <c r="P686" s="6">
        <v>21143192401.51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259508156.77</v>
      </c>
      <c r="X686" s="6">
        <v>210686259.62</v>
      </c>
      <c r="Y686" s="9">
        <f t="shared" ref="Y686:Y722" si="52">C686+D686+E686+F686+G686+H686+I686+J686+K686+L686+M686+O686</f>
        <v>22609353243.03</v>
      </c>
      <c r="Z686" s="9">
        <f t="shared" ref="Z686:Z722" si="53">P686+Q686+R686+S686+T686+U686+V686+W686+X686</f>
        <v>21613386817.9</v>
      </c>
      <c r="AA686" s="9">
        <f t="shared" si="50"/>
        <v>995966425.130005</v>
      </c>
      <c r="AB686" s="10">
        <f>C686/(1+0.13)/VLOOKUP(A686,[1]选股结果!$A$2:$AX$3002,3,FALSE)</f>
        <v>0.928790744273636</v>
      </c>
      <c r="AC686" s="10">
        <f>(P686/(1+0.1)+W686)/(VLOOKUP(A686,[1]选股结果!$A$2:$AY$3002,51,FALSE))</f>
        <v>0.978431401112911</v>
      </c>
      <c r="AD686" s="13"/>
      <c r="AE686" s="10">
        <f>AA686/VLOOKUP(A686,[1]选股结果!$A$2:$AX$3002,35,FALSE)</f>
        <v>1.06111097317311</v>
      </c>
      <c r="AF686" s="9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P686/(1+0.13)+W686)</f>
        <v>939725575.540443</v>
      </c>
      <c r="AG686" s="9">
        <f t="shared" si="51"/>
        <v>56240849.5895616</v>
      </c>
      <c r="AH686" s="16">
        <f>AA686-VLOOKUP(A686,[2]选股结果!$A$2:$G$4900,7,FALSE)</f>
        <v>981330177.200005</v>
      </c>
    </row>
    <row r="687" spans="1:34">
      <c r="A687" s="5" t="s">
        <v>1404</v>
      </c>
      <c r="B687" s="5" t="s">
        <v>1405</v>
      </c>
      <c r="C687" s="6">
        <v>463629508.86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44051468.11</v>
      </c>
      <c r="O687" s="6">
        <v>16245766.81</v>
      </c>
      <c r="P687" s="6">
        <v>160200324.97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157408667.58</v>
      </c>
      <c r="X687" s="6">
        <v>17013207.77</v>
      </c>
      <c r="Y687" s="9">
        <f t="shared" si="52"/>
        <v>479875275.67</v>
      </c>
      <c r="Z687" s="9">
        <f t="shared" si="53"/>
        <v>334622200.32</v>
      </c>
      <c r="AA687" s="9">
        <f t="shared" si="50"/>
        <v>145253075.35</v>
      </c>
      <c r="AB687" s="10">
        <f>C687/(1+0.13)/VLOOKUP(A687,[1]选股结果!$A$2:$AX$3002,3,FALSE)</f>
        <v>0.753358992205687</v>
      </c>
      <c r="AC687" s="10">
        <f>(P687/(1+0.1)+W687)/(VLOOKUP(A687,[1]选股结果!$A$2:$AY$3002,51,FALSE))</f>
        <v>0.831054617303495</v>
      </c>
      <c r="AD687" s="13"/>
      <c r="AE687" s="10">
        <f>AA687/VLOOKUP(A687,[1]选股结果!$A$2:$AX$3002,35,FALSE)</f>
        <v>0.939468407761464</v>
      </c>
      <c r="AF687" s="9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P687/(1+0.13)+W687)</f>
        <v>65472650.0115044</v>
      </c>
      <c r="AG687" s="9">
        <f t="shared" si="51"/>
        <v>79780425.3384956</v>
      </c>
      <c r="AH687" s="16">
        <f>AA687-VLOOKUP(A687,[2]选股结果!$A$2:$G$4900,7,FALSE)</f>
        <v>145253075.35</v>
      </c>
    </row>
    <row r="688" spans="1:34">
      <c r="A688" s="5" t="s">
        <v>1406</v>
      </c>
      <c r="B688" s="5" t="s">
        <v>1407</v>
      </c>
      <c r="C688" s="6">
        <v>4868728306.78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551203241.53</v>
      </c>
      <c r="O688" s="6">
        <v>236093620.21</v>
      </c>
      <c r="P688" s="6">
        <v>2150852548.76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662117082.5</v>
      </c>
      <c r="X688" s="6">
        <v>792513326.46</v>
      </c>
      <c r="Y688" s="9">
        <f t="shared" si="52"/>
        <v>5104821926.99</v>
      </c>
      <c r="Z688" s="9">
        <f t="shared" si="53"/>
        <v>3605482957.72</v>
      </c>
      <c r="AA688" s="9">
        <f t="shared" si="50"/>
        <v>1499338969.27</v>
      </c>
      <c r="AB688" s="10">
        <f>C688/(1+0.13)/VLOOKUP(A688,[1]选股结果!$A$2:$AX$3002,3,FALSE)</f>
        <v>0.811375101752863</v>
      </c>
      <c r="AC688" s="10">
        <f>(P688/(1+0.1)+W688)/(VLOOKUP(A688,[1]选股结果!$A$2:$AY$3002,51,FALSE))</f>
        <v>0.671387613864041</v>
      </c>
      <c r="AD688" s="13"/>
      <c r="AE688" s="10">
        <f>AA688/VLOOKUP(A688,[1]选股结果!$A$2:$AX$3002,35,FALSE)</f>
        <v>1.1837002370959</v>
      </c>
      <c r="AF688" s="9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P688/(1+0.13)+W688)</f>
        <v>1333022687.66416</v>
      </c>
      <c r="AG688" s="9">
        <f t="shared" si="51"/>
        <v>166316281.605841</v>
      </c>
      <c r="AH688" s="16">
        <f>AA688-VLOOKUP(A688,[2]选股结果!$A$2:$G$4900,7,FALSE)</f>
        <v>1499604371.91</v>
      </c>
    </row>
    <row r="689" spans="1:34">
      <c r="A689" s="5" t="s">
        <v>1408</v>
      </c>
      <c r="B689" s="5" t="s">
        <v>1409</v>
      </c>
      <c r="C689" s="6">
        <v>681447504.58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58688184.63</v>
      </c>
      <c r="O689" s="6">
        <v>107218982.7</v>
      </c>
      <c r="P689" s="6">
        <v>517570218.66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70763538.69</v>
      </c>
      <c r="X689" s="6">
        <v>39272786.51</v>
      </c>
      <c r="Y689" s="9">
        <f t="shared" si="52"/>
        <v>788666487.28</v>
      </c>
      <c r="Z689" s="9">
        <f t="shared" si="53"/>
        <v>627606543.86</v>
      </c>
      <c r="AA689" s="9">
        <f t="shared" si="50"/>
        <v>161059943.42</v>
      </c>
      <c r="AB689" s="10">
        <f>C689/(1+0.13)/VLOOKUP(A689,[1]选股结果!$A$2:$AX$3002,3,FALSE)</f>
        <v>0.895443082578536</v>
      </c>
      <c r="AC689" s="10">
        <f>(P689/(1+0.1)+W689)/(VLOOKUP(A689,[1]选股结果!$A$2:$AY$3002,51,FALSE))</f>
        <v>0.996044455387124</v>
      </c>
      <c r="AD689" s="13"/>
      <c r="AE689" s="10">
        <f>AA689/VLOOKUP(A689,[1]选股结果!$A$2:$AX$3002,35,FALSE)</f>
        <v>1.51670548501002</v>
      </c>
      <c r="AF689" s="9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P689/(1+0.13)+W689)</f>
        <v>14641205.9130089</v>
      </c>
      <c r="AG689" s="9">
        <f t="shared" si="51"/>
        <v>146418737.506991</v>
      </c>
      <c r="AH689" s="16">
        <f>AA689-VLOOKUP(A689,[2]选股结果!$A$2:$G$4900,7,FALSE)</f>
        <v>160630060.73</v>
      </c>
    </row>
    <row r="690" spans="1:34">
      <c r="A690" s="5" t="s">
        <v>1410</v>
      </c>
      <c r="B690" s="5" t="s">
        <v>1411</v>
      </c>
      <c r="C690" s="6">
        <v>2471411955.77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164312671.96</v>
      </c>
      <c r="O690" s="6">
        <v>11707816.2</v>
      </c>
      <c r="P690" s="6">
        <v>1946663501.65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528664060.04</v>
      </c>
      <c r="X690" s="6">
        <v>153835101.99</v>
      </c>
      <c r="Y690" s="9">
        <f t="shared" si="52"/>
        <v>2483119771.97</v>
      </c>
      <c r="Z690" s="9">
        <f t="shared" si="53"/>
        <v>2629162663.68</v>
      </c>
      <c r="AA690" s="9">
        <f t="shared" si="50"/>
        <v>-146042891.710001</v>
      </c>
      <c r="AB690" s="10">
        <f>C690/(1+0.13)/VLOOKUP(A690,[1]选股结果!$A$2:$AX$3002,3,FALSE)</f>
        <v>0.658978319086994</v>
      </c>
      <c r="AC690" s="10">
        <f>(P690/(1+0.1)+W690)/(VLOOKUP(A690,[1]选股结果!$A$2:$AY$3002,51,FALSE))</f>
        <v>0.735381678582161</v>
      </c>
      <c r="AD690" s="13"/>
      <c r="AE690" s="10">
        <f>AA690/VLOOKUP(A690,[1]选股结果!$A$2:$AX$3002,35,FALSE)</f>
        <v>-1.08767588366081</v>
      </c>
      <c r="AF690" s="9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P690/(1+0.13)+W690)</f>
        <v>874019782.882921</v>
      </c>
      <c r="AG690" s="9">
        <f t="shared" si="51"/>
        <v>-1020062674.59292</v>
      </c>
      <c r="AH690" s="16">
        <f>AA690-VLOOKUP(A690,[2]选股结果!$A$2:$G$4900,7,FALSE)</f>
        <v>-146376289.260001</v>
      </c>
    </row>
    <row r="691" spans="1:34">
      <c r="A691" s="5" t="s">
        <v>1412</v>
      </c>
      <c r="B691" s="5" t="s">
        <v>1413</v>
      </c>
      <c r="C691" s="6">
        <v>3129541268.95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318341127.06</v>
      </c>
      <c r="O691" s="6">
        <v>53635720.99</v>
      </c>
      <c r="P691" s="6">
        <v>1871498398.88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437191195.7</v>
      </c>
      <c r="X691" s="6">
        <v>243625019.61</v>
      </c>
      <c r="Y691" s="9">
        <f t="shared" si="52"/>
        <v>3183176989.94</v>
      </c>
      <c r="Z691" s="9">
        <f t="shared" si="53"/>
        <v>2552314614.19</v>
      </c>
      <c r="AA691" s="9">
        <f t="shared" si="50"/>
        <v>630862375.75</v>
      </c>
      <c r="AB691" s="10">
        <f>C691/(1+0.13)/VLOOKUP(A691,[1]选股结果!$A$2:$AX$3002,3,FALSE)</f>
        <v>0.764560539331176</v>
      </c>
      <c r="AC691" s="10">
        <f>(P691/(1+0.1)+W691)/(VLOOKUP(A691,[1]选股结果!$A$2:$AY$3002,51,FALSE))</f>
        <v>0.77177399188716</v>
      </c>
      <c r="AD691" s="13"/>
      <c r="AE691" s="10">
        <f>AA691/VLOOKUP(A691,[1]选股结果!$A$2:$AX$3002,35,FALSE)</f>
        <v>1.03542306481773</v>
      </c>
      <c r="AF691" s="9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P691/(1+0.13)+W691)</f>
        <v>677573608.034867</v>
      </c>
      <c r="AG691" s="9">
        <f t="shared" si="51"/>
        <v>-46711232.2848668</v>
      </c>
      <c r="AH691" s="16">
        <f>AA691-VLOOKUP(A691,[2]选股结果!$A$2:$G$4900,7,FALSE)</f>
        <v>624277080.53</v>
      </c>
    </row>
    <row r="692" spans="1:34">
      <c r="A692" s="5" t="s">
        <v>1414</v>
      </c>
      <c r="B692" s="5" t="s">
        <v>1415</v>
      </c>
      <c r="C692" s="6">
        <v>240792567.85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11015866.99</v>
      </c>
      <c r="O692" s="6">
        <v>33129691.37</v>
      </c>
      <c r="P692" s="6">
        <v>149545673.76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59130016.06</v>
      </c>
      <c r="X692" s="6">
        <v>68598663.03</v>
      </c>
      <c r="Y692" s="9">
        <f t="shared" si="52"/>
        <v>273922259.22</v>
      </c>
      <c r="Z692" s="9">
        <f t="shared" si="53"/>
        <v>277274352.85</v>
      </c>
      <c r="AA692" s="9">
        <f t="shared" si="50"/>
        <v>-3352093.63000005</v>
      </c>
      <c r="AB692" s="10">
        <f>C692/(1+0.13)/VLOOKUP(A692,[1]选股结果!$A$2:$AX$3002,3,FALSE)</f>
        <v>1.00583718263894</v>
      </c>
      <c r="AC692" s="10">
        <f>(P692/(1+0.1)+W692)/(VLOOKUP(A692,[1]选股结果!$A$2:$AY$3002,51,FALSE))</f>
        <v>0.809510609744628</v>
      </c>
      <c r="AD692" s="13"/>
      <c r="AE692" s="10">
        <f>AA692/VLOOKUP(A692,[1]选股结果!$A$2:$AX$3002,35,FALSE)</f>
        <v>0.136645925277824</v>
      </c>
      <c r="AF692" s="9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P692/(1+0.13)+W692)</f>
        <v>49514562.0876106</v>
      </c>
      <c r="AG692" s="9">
        <f t="shared" si="51"/>
        <v>-52866655.7176106</v>
      </c>
      <c r="AH692" s="16">
        <f>AA692-VLOOKUP(A692,[2]选股结果!$A$2:$G$4900,7,FALSE)</f>
        <v>-3352093.63000005</v>
      </c>
    </row>
    <row r="693" spans="1:34">
      <c r="A693" s="5" t="s">
        <v>1416</v>
      </c>
      <c r="B693" s="5" t="s">
        <v>1417</v>
      </c>
      <c r="C693" s="6">
        <v>11433027517.94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263519046.41</v>
      </c>
      <c r="O693" s="6">
        <v>147194522.91</v>
      </c>
      <c r="P693" s="6">
        <v>9917588981.06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865359628</v>
      </c>
      <c r="X693" s="6">
        <v>339186452.41</v>
      </c>
      <c r="Y693" s="9">
        <f t="shared" si="52"/>
        <v>11580222040.85</v>
      </c>
      <c r="Z693" s="9">
        <f t="shared" si="53"/>
        <v>11122135061.47</v>
      </c>
      <c r="AA693" s="9">
        <f t="shared" si="50"/>
        <v>458086979.380001</v>
      </c>
      <c r="AB693" s="10">
        <f>C693/(1+0.13)/VLOOKUP(A693,[1]选股结果!$A$2:$AX$3002,3,FALSE)</f>
        <v>0.798691533932431</v>
      </c>
      <c r="AC693" s="10">
        <f>(P693/(1+0.1)+W693)/(VLOOKUP(A693,[1]选股结果!$A$2:$AY$3002,51,FALSE))</f>
        <v>0.796907258311954</v>
      </c>
      <c r="AD693" s="13"/>
      <c r="AE693" s="10">
        <f>AA693/VLOOKUP(A693,[1]选股结果!$A$2:$AX$3002,35,FALSE)</f>
        <v>2.40511018014275</v>
      </c>
      <c r="AF693" s="9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P693/(1+0.13)+W693)</f>
        <v>2757636007.52274</v>
      </c>
      <c r="AG693" s="9">
        <f t="shared" si="51"/>
        <v>-2299549028.14274</v>
      </c>
      <c r="AH693" s="16">
        <f>AA693-VLOOKUP(A693,[2]选股结果!$A$2:$G$4900,7,FALSE)</f>
        <v>453079073.180001</v>
      </c>
    </row>
    <row r="694" spans="1:34">
      <c r="A694" s="5" t="s">
        <v>1418</v>
      </c>
      <c r="B694" s="5" t="s">
        <v>1419</v>
      </c>
      <c r="C694" s="6">
        <v>369658189.49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44289123.57</v>
      </c>
      <c r="O694" s="6">
        <v>421814977.63</v>
      </c>
      <c r="P694" s="6">
        <v>191424700.26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105790796.72</v>
      </c>
      <c r="X694" s="6">
        <v>479518008.24</v>
      </c>
      <c r="Y694" s="9">
        <f t="shared" si="52"/>
        <v>791473167.12</v>
      </c>
      <c r="Z694" s="9">
        <f t="shared" si="53"/>
        <v>776733505.22</v>
      </c>
      <c r="AA694" s="9">
        <f t="shared" si="50"/>
        <v>14739661.9</v>
      </c>
      <c r="AB694" s="10">
        <f>C694/(1+0.13)/VLOOKUP(A694,[1]选股结果!$A$2:$AX$3002,3,FALSE)</f>
        <v>0.814211062401817</v>
      </c>
      <c r="AC694" s="10">
        <f>(P694/(1+0.1)+W694)/(VLOOKUP(A694,[1]选股结果!$A$2:$AY$3002,51,FALSE))</f>
        <v>0.703832391312924</v>
      </c>
      <c r="AD694" s="13"/>
      <c r="AE694" s="10">
        <f>AA694/VLOOKUP(A694,[1]选股结果!$A$2:$AX$3002,35,FALSE)</f>
        <v>1.20825407918763</v>
      </c>
      <c r="AF694" s="9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P694/(1+0.13)+W694)</f>
        <v>122363469.139381</v>
      </c>
      <c r="AG694" s="9">
        <f t="shared" si="51"/>
        <v>-107623807.239381</v>
      </c>
      <c r="AH694" s="16">
        <f>AA694-VLOOKUP(A694,[2]选股结果!$A$2:$G$4900,7,FALSE)</f>
        <v>14677222.83</v>
      </c>
    </row>
    <row r="695" spans="1:34">
      <c r="A695" s="5" t="s">
        <v>1420</v>
      </c>
      <c r="B695" s="5" t="s">
        <v>1421</v>
      </c>
      <c r="C695" s="6">
        <v>10111028602.47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664442496.8</v>
      </c>
      <c r="O695" s="6">
        <v>602156876.24</v>
      </c>
      <c r="P695" s="6">
        <v>7074719889.18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2580465541.01</v>
      </c>
      <c r="X695" s="6">
        <v>2021375583.56</v>
      </c>
      <c r="Y695" s="9">
        <f t="shared" si="52"/>
        <v>10713185478.71</v>
      </c>
      <c r="Z695" s="9">
        <f t="shared" si="53"/>
        <v>11676561013.75</v>
      </c>
      <c r="AA695" s="9">
        <f t="shared" si="50"/>
        <v>-963375535.040001</v>
      </c>
      <c r="AB695" s="10">
        <f>C695/(1+0.13)/VLOOKUP(A695,[1]选股结果!$A$2:$AX$3002,3,FALSE)</f>
        <v>0.823320088969879</v>
      </c>
      <c r="AC695" s="10">
        <f>(P695/(1+0.1)+W695)/(VLOOKUP(A695,[1]选股结果!$A$2:$AY$3002,51,FALSE))</f>
        <v>0.855129522537007</v>
      </c>
      <c r="AD695" s="13"/>
      <c r="AE695" s="10">
        <f>AA695/VLOOKUP(A695,[1]选股结果!$A$2:$AX$3002,35,FALSE)</f>
        <v>-4.31577166639574</v>
      </c>
      <c r="AF695" s="9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P695/(1+0.13)+W695)</f>
        <v>1697508779.07876</v>
      </c>
      <c r="AG695" s="9">
        <f t="shared" si="51"/>
        <v>-2660884314.11876</v>
      </c>
      <c r="AH695" s="16">
        <f>AA695-VLOOKUP(A695,[2]选股结果!$A$2:$G$4900,7,FALSE)</f>
        <v>-963290232.850001</v>
      </c>
    </row>
    <row r="696" spans="1:34">
      <c r="A696" s="5" t="s">
        <v>1422</v>
      </c>
      <c r="B696" s="5" t="s">
        <v>1423</v>
      </c>
      <c r="C696" s="6">
        <v>327786270.06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4727363.06</v>
      </c>
      <c r="O696" s="6">
        <v>8885700.07</v>
      </c>
      <c r="P696" s="6">
        <v>277857362.73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24111507.89</v>
      </c>
      <c r="X696" s="6">
        <v>21657309.12</v>
      </c>
      <c r="Y696" s="9">
        <f t="shared" si="52"/>
        <v>336671970.13</v>
      </c>
      <c r="Z696" s="9">
        <f t="shared" si="53"/>
        <v>323626179.74</v>
      </c>
      <c r="AA696" s="9">
        <f t="shared" si="50"/>
        <v>13045790.39</v>
      </c>
      <c r="AB696" s="10">
        <f>C696/(1+0.13)/VLOOKUP(A696,[1]选股结果!$A$2:$AX$3002,3,FALSE)</f>
        <v>0.812117540873169</v>
      </c>
      <c r="AC696" s="10">
        <f>(P696/(1+0.1)+W696)/(VLOOKUP(A696,[1]选股结果!$A$2:$AY$3002,51,FALSE))</f>
        <v>0.799067449220152</v>
      </c>
      <c r="AD696" s="13"/>
      <c r="AE696" s="10">
        <f>AA696/VLOOKUP(A696,[1]选股结果!$A$2:$AX$3002,35,FALSE)</f>
        <v>0.907809308227212</v>
      </c>
      <c r="AF696" s="9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P696/(1+0.13)+W696)</f>
        <v>76287074.9575221</v>
      </c>
      <c r="AG696" s="9">
        <f t="shared" si="51"/>
        <v>-63241284.5675221</v>
      </c>
      <c r="AH696" s="16">
        <f>AA696-VLOOKUP(A696,[2]选股结果!$A$2:$G$4900,7,FALSE)</f>
        <v>13214787.63</v>
      </c>
    </row>
    <row r="697" spans="1:34">
      <c r="A697" s="5" t="s">
        <v>1424</v>
      </c>
      <c r="B697" s="5" t="s">
        <v>1425</v>
      </c>
      <c r="C697" s="6">
        <v>601011092.17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58329045.35</v>
      </c>
      <c r="O697" s="6">
        <v>17861562.89</v>
      </c>
      <c r="P697" s="6">
        <v>572599397.19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209828847.97</v>
      </c>
      <c r="X697" s="6">
        <v>21541198.98</v>
      </c>
      <c r="Y697" s="9">
        <f t="shared" si="52"/>
        <v>618872655.06</v>
      </c>
      <c r="Z697" s="9">
        <f t="shared" si="53"/>
        <v>803969444.14</v>
      </c>
      <c r="AA697" s="9">
        <f t="shared" si="50"/>
        <v>-185096789.08</v>
      </c>
      <c r="AB697" s="10">
        <f>C697/(1+0.13)/VLOOKUP(A697,[1]选股结果!$A$2:$AX$3002,3,FALSE)</f>
        <v>0.878081104455999</v>
      </c>
      <c r="AC697" s="10">
        <f>(P697/(1+0.1)+W697)/(VLOOKUP(A697,[1]选股结果!$A$2:$AY$3002,51,FALSE))</f>
        <v>1.27749919962471</v>
      </c>
      <c r="AD697" s="13"/>
      <c r="AE697" s="10">
        <f>AA697/VLOOKUP(A697,[1]选股结果!$A$2:$AX$3002,35,FALSE)</f>
        <v>-4.66633690210212</v>
      </c>
      <c r="AF697" s="9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P697/(1+0.13)+W697)</f>
        <v>-144832481.476637</v>
      </c>
      <c r="AG697" s="9">
        <f t="shared" si="51"/>
        <v>-40264307.6033626</v>
      </c>
      <c r="AH697" s="16">
        <f>AA697-VLOOKUP(A697,[2]选股结果!$A$2:$G$4900,7,FALSE)</f>
        <v>-185093392.35</v>
      </c>
    </row>
    <row r="698" spans="1:34">
      <c r="A698" s="5" t="s">
        <v>1426</v>
      </c>
      <c r="B698" s="5" t="s">
        <v>1427</v>
      </c>
      <c r="C698" s="6">
        <v>5907929278.93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766896599.69</v>
      </c>
      <c r="O698" s="6">
        <v>56749195.72</v>
      </c>
      <c r="P698" s="6">
        <v>3532146547.8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518567046.66</v>
      </c>
      <c r="X698" s="6">
        <v>91459935.93</v>
      </c>
      <c r="Y698" s="9">
        <f t="shared" si="52"/>
        <v>5964678474.65</v>
      </c>
      <c r="Z698" s="9">
        <f t="shared" si="53"/>
        <v>4142173530.39</v>
      </c>
      <c r="AA698" s="9">
        <f t="shared" si="50"/>
        <v>1822504944.26</v>
      </c>
      <c r="AB698" s="10">
        <f>C698/(1+0.13)/VLOOKUP(A698,[1]选股结果!$A$2:$AX$3002,3,FALSE)</f>
        <v>0.997428992514782</v>
      </c>
      <c r="AC698" s="10">
        <f>(P698/(1+0.1)+W698)/(VLOOKUP(A698,[1]选股结果!$A$2:$AY$3002,51,FALSE))</f>
        <v>0.989926399865359</v>
      </c>
      <c r="AD698" s="13"/>
      <c r="AE698" s="10">
        <f>AA698/VLOOKUP(A698,[1]选股结果!$A$2:$AX$3002,35,FALSE)</f>
        <v>1.3978282064293</v>
      </c>
      <c r="AF698" s="9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P698/(1+0.13)+W698)</f>
        <v>123201826.927256</v>
      </c>
      <c r="AG698" s="9">
        <f t="shared" si="51"/>
        <v>1699303117.33274</v>
      </c>
      <c r="AH698" s="16">
        <f>AA698-VLOOKUP(A698,[2]选股结果!$A$2:$G$4900,7,FALSE)</f>
        <v>1822535799.73</v>
      </c>
    </row>
    <row r="699" spans="1:34">
      <c r="A699" s="5" t="s">
        <v>1428</v>
      </c>
      <c r="B699" s="5" t="s">
        <v>1429</v>
      </c>
      <c r="C699" s="6">
        <v>1458696860.03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6894365.15</v>
      </c>
      <c r="O699" s="6">
        <v>36179184.41</v>
      </c>
      <c r="P699" s="6">
        <v>962271059.95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281979276.59</v>
      </c>
      <c r="X699" s="6">
        <v>60681799.08</v>
      </c>
      <c r="Y699" s="9">
        <f t="shared" si="52"/>
        <v>1494876044.44</v>
      </c>
      <c r="Z699" s="9">
        <f t="shared" si="53"/>
        <v>1304932135.62</v>
      </c>
      <c r="AA699" s="9">
        <f t="shared" si="50"/>
        <v>189943908.82</v>
      </c>
      <c r="AB699" s="10">
        <f>C699/(1+0.13)/VLOOKUP(A699,[1]选股结果!$A$2:$AX$3002,3,FALSE)</f>
        <v>0.889058523040016</v>
      </c>
      <c r="AC699" s="10">
        <f>(P699/(1+0.1)+W699)/(VLOOKUP(A699,[1]选股结果!$A$2:$AY$3002,51,FALSE))</f>
        <v>0.966871187144885</v>
      </c>
      <c r="AD699" s="13"/>
      <c r="AE699" s="10">
        <f>AA699/VLOOKUP(A699,[1]选股结果!$A$2:$AX$3002,35,FALSE)</f>
        <v>1.32907606525755</v>
      </c>
      <c r="AF699" s="9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P699/(1+0.13)+W699)</f>
        <v>62860096.0697343</v>
      </c>
      <c r="AG699" s="9">
        <f t="shared" si="51"/>
        <v>127083812.750266</v>
      </c>
      <c r="AH699" s="16">
        <f>AA699-VLOOKUP(A699,[2]选股结果!$A$2:$G$4900,7,FALSE)</f>
        <v>190165479.21</v>
      </c>
    </row>
    <row r="700" spans="1:34">
      <c r="A700" s="5" t="s">
        <v>1430</v>
      </c>
      <c r="B700" s="5" t="s">
        <v>1431</v>
      </c>
      <c r="C700" s="6">
        <v>317506971.43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11706635.81</v>
      </c>
      <c r="O700" s="6">
        <v>8976551.95</v>
      </c>
      <c r="P700" s="6">
        <v>217544872.9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48945351.53</v>
      </c>
      <c r="X700" s="6">
        <v>34260703.09</v>
      </c>
      <c r="Y700" s="9">
        <f t="shared" si="52"/>
        <v>326483523.38</v>
      </c>
      <c r="Z700" s="9">
        <f t="shared" si="53"/>
        <v>300750927.52</v>
      </c>
      <c r="AA700" s="9">
        <f t="shared" si="50"/>
        <v>25732595.86</v>
      </c>
      <c r="AB700" s="10">
        <f>C700/(1+0.13)/VLOOKUP(A700,[1]选股结果!$A$2:$AX$3002,3,FALSE)</f>
        <v>1.05603662261758</v>
      </c>
      <c r="AC700" s="10">
        <f>(P700/(1+0.1)+W700)/(VLOOKUP(A700,[1]选股结果!$A$2:$AY$3002,51,FALSE))</f>
        <v>0.881819268585968</v>
      </c>
      <c r="AD700" s="13"/>
      <c r="AE700" s="10">
        <f>AA700/VLOOKUP(A700,[1]选股结果!$A$2:$AX$3002,35,FALSE)</f>
        <v>1.93461779166425</v>
      </c>
      <c r="AF700" s="9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P700/(1+0.13)+W700)</f>
        <v>38314819.6928318</v>
      </c>
      <c r="AG700" s="9">
        <f t="shared" si="51"/>
        <v>-12582223.8328318</v>
      </c>
      <c r="AH700" s="16">
        <f>AA700-VLOOKUP(A700,[2]选股结果!$A$2:$G$4900,7,FALSE)</f>
        <v>25633995.38</v>
      </c>
    </row>
    <row r="701" spans="1:34">
      <c r="A701" s="5" t="s">
        <v>1432</v>
      </c>
      <c r="B701" s="5" t="s">
        <v>1433</v>
      </c>
      <c r="C701" s="6">
        <v>23072421222.54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1705099375.11</v>
      </c>
      <c r="O701" s="6">
        <v>395183997.84</v>
      </c>
      <c r="P701" s="6">
        <v>17442233566.18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5454101974.31</v>
      </c>
      <c r="X701" s="6">
        <v>1700704772.12</v>
      </c>
      <c r="Y701" s="9">
        <f t="shared" si="52"/>
        <v>23467605220.38</v>
      </c>
      <c r="Z701" s="9">
        <f t="shared" si="53"/>
        <v>24597040312.61</v>
      </c>
      <c r="AA701" s="9">
        <f t="shared" si="50"/>
        <v>-1129435092.23</v>
      </c>
      <c r="AB701" s="10">
        <f>C701/(1+0.13)/VLOOKUP(A701,[1]选股结果!$A$2:$AX$3002,3,FALSE)</f>
        <v>0.950336122149604</v>
      </c>
      <c r="AC701" s="10">
        <f>(P701/(1+0.1)+W701)/(VLOOKUP(A701,[1]选股结果!$A$2:$AY$3002,51,FALSE))</f>
        <v>1.10745719049521</v>
      </c>
      <c r="AD701" s="13"/>
      <c r="AE701" s="10">
        <f>AA701/VLOOKUP(A701,[1]选股结果!$A$2:$AX$3002,35,FALSE)</f>
        <v>-0.660723895669427</v>
      </c>
      <c r="AF701" s="9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P701/(1+0.13)+W701)</f>
        <v>-1646815954.58301</v>
      </c>
      <c r="AG701" s="9">
        <f t="shared" si="51"/>
        <v>517380862.353008</v>
      </c>
      <c r="AH701" s="16">
        <f>AA701-VLOOKUP(A701,[2]选股结果!$A$2:$G$4900,7,FALSE)</f>
        <v>-1096371013.6</v>
      </c>
    </row>
    <row r="702" spans="1:34">
      <c r="A702" s="5" t="s">
        <v>1434</v>
      </c>
      <c r="B702" s="5" t="s">
        <v>1435</v>
      </c>
      <c r="C702" s="6">
        <v>33674543605.85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467547341.57</v>
      </c>
      <c r="O702" s="6">
        <v>123792497.99</v>
      </c>
      <c r="P702" s="6">
        <v>31779934274.65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458724647.86</v>
      </c>
      <c r="X702" s="6">
        <v>434432010.49</v>
      </c>
      <c r="Y702" s="9">
        <f t="shared" si="52"/>
        <v>33798336103.84</v>
      </c>
      <c r="Z702" s="9">
        <f t="shared" si="53"/>
        <v>32673090933</v>
      </c>
      <c r="AA702" s="9">
        <f t="shared" si="50"/>
        <v>1125245170.84</v>
      </c>
      <c r="AB702" s="10">
        <f>C702/(1+0.13)/VLOOKUP(A702,[1]选股结果!$A$2:$AX$3002,3,FALSE)</f>
        <v>0.936573587562795</v>
      </c>
      <c r="AC702" s="10">
        <f>(P702/(1+0.1)+W702)/(VLOOKUP(A702,[1]选股结果!$A$2:$AY$3002,51,FALSE))</f>
        <v>0.953776555228203</v>
      </c>
      <c r="AD702" s="13"/>
      <c r="AE702" s="10">
        <f>AA702/VLOOKUP(A702,[1]选股结果!$A$2:$AX$3002,35,FALSE)</f>
        <v>3.52082621382613</v>
      </c>
      <c r="AF702" s="9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P702/(1+0.13)+W702)</f>
        <v>2189399692.01681</v>
      </c>
      <c r="AG702" s="9">
        <f t="shared" si="51"/>
        <v>-1064154521.17681</v>
      </c>
      <c r="AH702" s="16">
        <f>AA702-VLOOKUP(A702,[2]选股结果!$A$2:$G$4900,7,FALSE)</f>
        <v>1124064573.66</v>
      </c>
    </row>
    <row r="703" spans="1:34">
      <c r="A703" s="5" t="s">
        <v>1436</v>
      </c>
      <c r="B703" s="5" t="s">
        <v>1437</v>
      </c>
      <c r="C703" s="6">
        <v>1274811103.11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22974890.03</v>
      </c>
      <c r="O703" s="6">
        <v>60731606.92</v>
      </c>
      <c r="P703" s="6">
        <v>593548321.35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375032275.57</v>
      </c>
      <c r="X703" s="6">
        <v>105148216.26</v>
      </c>
      <c r="Y703" s="9">
        <f t="shared" si="52"/>
        <v>1335542710.03</v>
      </c>
      <c r="Z703" s="9">
        <f t="shared" si="53"/>
        <v>1073728813.18</v>
      </c>
      <c r="AA703" s="9">
        <f t="shared" si="50"/>
        <v>261813896.85</v>
      </c>
      <c r="AB703" s="10">
        <f>C703/(1+0.13)/VLOOKUP(A703,[1]选股结果!$A$2:$AX$3002,3,FALSE)</f>
        <v>0.934909231083788</v>
      </c>
      <c r="AC703" s="10">
        <f>(P703/(1+0.1)+W703)/(VLOOKUP(A703,[1]选股结果!$A$2:$AY$3002,51,FALSE))</f>
        <v>0.799418469352937</v>
      </c>
      <c r="AD703" s="13"/>
      <c r="AE703" s="10">
        <f>AA703/VLOOKUP(A703,[1]选股结果!$A$2:$AX$3002,35,FALSE)</f>
        <v>4.14392193084285</v>
      </c>
      <c r="AF703" s="9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P703/(1+0.13)+W703)</f>
        <v>243812464.37531</v>
      </c>
      <c r="AG703" s="9">
        <f t="shared" si="51"/>
        <v>18001432.4746903</v>
      </c>
      <c r="AH703" s="16">
        <f>AA703-VLOOKUP(A703,[2]选股结果!$A$2:$G$4900,7,FALSE)</f>
        <v>261861447.06</v>
      </c>
    </row>
    <row r="704" spans="1:34">
      <c r="A704" s="5" t="s">
        <v>1438</v>
      </c>
      <c r="B704" s="5" t="s">
        <v>1439</v>
      </c>
      <c r="C704" s="6">
        <v>3176928431.96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127835393.89</v>
      </c>
      <c r="O704" s="6">
        <v>45704789.25</v>
      </c>
      <c r="P704" s="6">
        <v>2368237890.54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551612457.71</v>
      </c>
      <c r="X704" s="6">
        <v>281168592.05</v>
      </c>
      <c r="Y704" s="9">
        <f t="shared" si="52"/>
        <v>3222633221.21</v>
      </c>
      <c r="Z704" s="9">
        <f t="shared" si="53"/>
        <v>3201018940.3</v>
      </c>
      <c r="AA704" s="9">
        <f t="shared" si="50"/>
        <v>21614280.9099998</v>
      </c>
      <c r="AB704" s="10">
        <f>C704/(1+0.13)/VLOOKUP(A704,[1]选股结果!$A$2:$AX$3002,3,FALSE)</f>
        <v>0.741984659226634</v>
      </c>
      <c r="AC704" s="10">
        <f>(P704/(1+0.1)+W704)/(VLOOKUP(A704,[1]选股结果!$A$2:$AY$3002,51,FALSE))</f>
        <v>0.721649130902171</v>
      </c>
      <c r="AD704" s="13"/>
      <c r="AE704" s="10">
        <f>AA704/VLOOKUP(A704,[1]选股结果!$A$2:$AX$3002,35,FALSE)</f>
        <v>0.86913348563504</v>
      </c>
      <c r="AF704" s="9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P704/(1+0.13)+W704)</f>
        <v>1100345513.15929</v>
      </c>
      <c r="AG704" s="9">
        <f t="shared" si="51"/>
        <v>-1078731232.24929</v>
      </c>
      <c r="AH704" s="16">
        <f>AA704-VLOOKUP(A704,[2]选股结果!$A$2:$G$4900,7,FALSE)</f>
        <v>23752458.2799998</v>
      </c>
    </row>
    <row r="705" spans="1:34">
      <c r="A705" s="5" t="s">
        <v>1440</v>
      </c>
      <c r="B705" s="5" t="s">
        <v>1441</v>
      </c>
      <c r="C705" s="6">
        <v>984962638.81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92747014.33</v>
      </c>
      <c r="O705" s="6">
        <v>27235039.09</v>
      </c>
      <c r="P705" s="6">
        <v>900724945.22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101784922.08</v>
      </c>
      <c r="X705" s="6">
        <v>56708877.12</v>
      </c>
      <c r="Y705" s="9">
        <f t="shared" si="52"/>
        <v>1012197677.9</v>
      </c>
      <c r="Z705" s="9">
        <f t="shared" si="53"/>
        <v>1059218744.42</v>
      </c>
      <c r="AA705" s="9">
        <f t="shared" si="50"/>
        <v>-47021066.5200001</v>
      </c>
      <c r="AB705" s="10">
        <f>C705/(1+0.13)/VLOOKUP(A705,[1]选股结果!$A$2:$AX$3002,3,FALSE)</f>
        <v>0.468686424057797</v>
      </c>
      <c r="AC705" s="10">
        <f>(P705/(1+0.1)+W705)/(VLOOKUP(A705,[1]选股结果!$A$2:$AY$3002,51,FALSE))</f>
        <v>0.744685571314705</v>
      </c>
      <c r="AD705" s="13"/>
      <c r="AE705" s="10">
        <f>AA705/VLOOKUP(A705,[1]选股结果!$A$2:$AX$3002,35,FALSE)</f>
        <v>-0.0885096540308146</v>
      </c>
      <c r="AF705" s="9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P705/(1+0.13)+W705)</f>
        <v>337374426.706372</v>
      </c>
      <c r="AG705" s="9">
        <f t="shared" si="51"/>
        <v>-384395493.226372</v>
      </c>
      <c r="AH705" s="16">
        <f>AA705-VLOOKUP(A705,[2]选股结果!$A$2:$G$4900,7,FALSE)</f>
        <v>-47021066.5200001</v>
      </c>
    </row>
    <row r="706" spans="1:34">
      <c r="A706" s="5" t="s">
        <v>1442</v>
      </c>
      <c r="B706" s="5" t="s">
        <v>1443</v>
      </c>
      <c r="C706" s="6">
        <v>56513430023.17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543310822.79</v>
      </c>
      <c r="O706" s="6">
        <v>1697589376.15</v>
      </c>
      <c r="P706" s="6">
        <v>44832219028.31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5945058503.85</v>
      </c>
      <c r="X706" s="6">
        <v>2804555223.36</v>
      </c>
      <c r="Y706" s="9">
        <f t="shared" si="52"/>
        <v>58211019399.32</v>
      </c>
      <c r="Z706" s="9">
        <f t="shared" si="53"/>
        <v>53581832755.52</v>
      </c>
      <c r="AA706" s="9">
        <f t="shared" si="50"/>
        <v>4629186643.8</v>
      </c>
      <c r="AB706" s="10">
        <f>C706/(1+0.13)/VLOOKUP(A706,[1]选股结果!$A$2:$AX$3002,3,FALSE)</f>
        <v>0.94738919353986</v>
      </c>
      <c r="AC706" s="10">
        <f>(P706/(1+0.1)+W706)/(VLOOKUP(A706,[1]选股结果!$A$2:$AY$3002,51,FALSE))</f>
        <v>0.944968981386896</v>
      </c>
      <c r="AD706" s="13"/>
      <c r="AE706" s="10">
        <f>AA706/VLOOKUP(A706,[1]选股结果!$A$2:$AX$3002,35,FALSE)</f>
        <v>1.48139440929432</v>
      </c>
      <c r="AF706" s="9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P706/(1+0.13)+W706)</f>
        <v>3801738618.46132</v>
      </c>
      <c r="AG706" s="9">
        <f t="shared" si="51"/>
        <v>827448025.338681</v>
      </c>
      <c r="AH706" s="16">
        <f>AA706-VLOOKUP(A706,[2]选股结果!$A$2:$G$4900,7,FALSE)</f>
        <v>4607848424.68</v>
      </c>
    </row>
    <row r="707" spans="1:34">
      <c r="A707" s="5" t="s">
        <v>1444</v>
      </c>
      <c r="B707" s="5" t="s">
        <v>1445</v>
      </c>
      <c r="C707" s="6">
        <v>7968153431.84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468145557.23</v>
      </c>
      <c r="O707" s="6">
        <v>182723928.83</v>
      </c>
      <c r="P707" s="6">
        <v>6256676573.58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655418395.48</v>
      </c>
      <c r="X707" s="6">
        <v>1270450372.71</v>
      </c>
      <c r="Y707" s="9">
        <f t="shared" si="52"/>
        <v>8150877360.67</v>
      </c>
      <c r="Z707" s="9">
        <f t="shared" si="53"/>
        <v>8182545341.77</v>
      </c>
      <c r="AA707" s="9">
        <f t="shared" ref="AA707:AA770" si="54">Y707-Z707</f>
        <v>-31667981.0999994</v>
      </c>
      <c r="AB707" s="10">
        <f>C707/(1+0.13)/VLOOKUP(A707,[1]选股结果!$A$2:$AX$3002,3,FALSE)</f>
        <v>1.0027744140466</v>
      </c>
      <c r="AC707" s="10">
        <f>(P707/(1+0.1)+W707)/(VLOOKUP(A707,[1]选股结果!$A$2:$AY$3002,51,FALSE))</f>
        <v>0.983599931146838</v>
      </c>
      <c r="AD707" s="13"/>
      <c r="AE707" s="10">
        <f>AA707/VLOOKUP(A707,[1]选股结果!$A$2:$AX$3002,35,FALSE)</f>
        <v>-0.0567994234359465</v>
      </c>
      <c r="AF707" s="9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P707/(1+0.13)+W707)</f>
        <v>256771085.717875</v>
      </c>
      <c r="AG707" s="9">
        <f t="shared" ref="AG707:AG770" si="55">AA707-AF707</f>
        <v>-288439066.817875</v>
      </c>
      <c r="AH707" s="16">
        <f>AA707-VLOOKUP(A707,[2]选股结果!$A$2:$G$4900,7,FALSE)</f>
        <v>-31484546.2499994</v>
      </c>
    </row>
    <row r="708" spans="1:34">
      <c r="A708" s="5" t="s">
        <v>1446</v>
      </c>
      <c r="B708" s="5" t="s">
        <v>1447</v>
      </c>
      <c r="C708" s="6">
        <v>1742948117.51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220121130.87</v>
      </c>
      <c r="O708" s="6">
        <v>321419781.6</v>
      </c>
      <c r="P708" s="6">
        <v>2273822880.93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523768195.6</v>
      </c>
      <c r="X708" s="6">
        <v>203344048.07</v>
      </c>
      <c r="Y708" s="9">
        <f t="shared" si="52"/>
        <v>2064367899.11</v>
      </c>
      <c r="Z708" s="9">
        <f t="shared" si="53"/>
        <v>3000935124.6</v>
      </c>
      <c r="AA708" s="9">
        <f t="shared" si="54"/>
        <v>-936567225.49</v>
      </c>
      <c r="AB708" s="10">
        <f>C708/(1+0.13)/VLOOKUP(A708,[1]选股结果!$A$2:$AX$3002,3,FALSE)</f>
        <v>0.930090103561095</v>
      </c>
      <c r="AC708" s="10">
        <f>(P708/(1+0.1)+W708)/(VLOOKUP(A708,[1]选股结果!$A$2:$AY$3002,51,FALSE))</f>
        <v>1.73631768778068</v>
      </c>
      <c r="AD708" s="13"/>
      <c r="AE708" s="10">
        <f>AA708/VLOOKUP(A708,[1]选股结果!$A$2:$AX$3002,35,FALSE)</f>
        <v>-2.72543358466125</v>
      </c>
      <c r="AF708" s="9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P708/(1+0.13)+W708)</f>
        <v>-1043831558.48115</v>
      </c>
      <c r="AG708" s="9">
        <f t="shared" si="55"/>
        <v>107264332.99115</v>
      </c>
      <c r="AH708" s="16">
        <f>AA708-VLOOKUP(A708,[2]选股结果!$A$2:$G$4900,7,FALSE)</f>
        <v>-936120336.65</v>
      </c>
    </row>
    <row r="709" spans="1:34">
      <c r="A709" s="5" t="s">
        <v>1448</v>
      </c>
      <c r="B709" s="5" t="s">
        <v>1449</v>
      </c>
      <c r="C709" s="6">
        <v>46021607687.36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6341902834.81</v>
      </c>
      <c r="O709" s="6">
        <v>650263350.89</v>
      </c>
      <c r="P709" s="6">
        <v>37771196364.8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433117988.59</v>
      </c>
      <c r="X709" s="6">
        <v>1624829121.42</v>
      </c>
      <c r="Y709" s="9">
        <f t="shared" si="52"/>
        <v>46671871038.25</v>
      </c>
      <c r="Z709" s="9">
        <f t="shared" si="53"/>
        <v>39829143474.81</v>
      </c>
      <c r="AA709" s="9">
        <f t="shared" si="54"/>
        <v>6842727563.44</v>
      </c>
      <c r="AB709" s="10">
        <f>C709/(1+0.13)/VLOOKUP(A709,[1]选股结果!$A$2:$AX$3002,3,FALSE)</f>
        <v>1.66669405449503</v>
      </c>
      <c r="AC709" s="10">
        <f>(P709/(1+0.1)+W709)/(VLOOKUP(A709,[1]选股结果!$A$2:$AY$3002,51,FALSE))</f>
        <v>1.67915685236216</v>
      </c>
      <c r="AD709" s="13"/>
      <c r="AE709" s="10">
        <f>AA709/VLOOKUP(A709,[1]选股结果!$A$2:$AX$3002,35,FALSE)</f>
        <v>3.01730494236477</v>
      </c>
      <c r="AF709" s="9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P709/(1+0.13)+W709)</f>
        <v>-13151795704.4635</v>
      </c>
      <c r="AG709" s="9">
        <f t="shared" si="55"/>
        <v>19994523267.9035</v>
      </c>
      <c r="AH709" s="16">
        <f>AA709-VLOOKUP(A709,[2]选股结果!$A$2:$G$4900,7,FALSE)</f>
        <v>6842612974.38</v>
      </c>
    </row>
    <row r="710" spans="1:34">
      <c r="A710" s="5" t="s">
        <v>1450</v>
      </c>
      <c r="B710" s="5" t="s">
        <v>1451</v>
      </c>
      <c r="C710" s="6">
        <v>4412236953.89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143761547.68</v>
      </c>
      <c r="O710" s="6">
        <v>600134059.64</v>
      </c>
      <c r="P710" s="6">
        <v>3209218493.61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266414492.1</v>
      </c>
      <c r="X710" s="6">
        <v>1290714452.94</v>
      </c>
      <c r="Y710" s="9">
        <f t="shared" si="52"/>
        <v>5012371013.53</v>
      </c>
      <c r="Z710" s="9">
        <f t="shared" si="53"/>
        <v>4766347438.65</v>
      </c>
      <c r="AA710" s="9">
        <f t="shared" si="54"/>
        <v>246023574.880001</v>
      </c>
      <c r="AB710" s="10">
        <f>C710/(1+0.13)/VLOOKUP(A710,[1]选股结果!$A$2:$AX$3002,3,FALSE)</f>
        <v>0.822378286717947</v>
      </c>
      <c r="AC710" s="10">
        <f>(P710/(1+0.1)+W710)/(VLOOKUP(A710,[1]选股结果!$A$2:$AY$3002,51,FALSE))</f>
        <v>0.768863236118337</v>
      </c>
      <c r="AD710" s="13"/>
      <c r="AE710" s="10">
        <f>AA710/VLOOKUP(A710,[1]选股结果!$A$2:$AX$3002,35,FALSE)</f>
        <v>0.521226309845089</v>
      </c>
      <c r="AF710" s="9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P710/(1+0.13)+W710)</f>
        <v>1034599302.19345</v>
      </c>
      <c r="AG710" s="9">
        <f t="shared" si="55"/>
        <v>-788575727.31345</v>
      </c>
      <c r="AH710" s="16">
        <f>AA710-VLOOKUP(A710,[2]选股结果!$A$2:$G$4900,7,FALSE)</f>
        <v>245493544.460001</v>
      </c>
    </row>
    <row r="711" spans="1:34">
      <c r="A711" s="5" t="s">
        <v>1452</v>
      </c>
      <c r="B711" s="5" t="s">
        <v>1453</v>
      </c>
      <c r="C711" s="6">
        <v>1493083995.2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62654635.33</v>
      </c>
      <c r="O711" s="6">
        <v>74439168.73</v>
      </c>
      <c r="P711" s="6">
        <v>1097413770.4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345632876.88</v>
      </c>
      <c r="X711" s="6">
        <v>87950504.4</v>
      </c>
      <c r="Y711" s="9">
        <f t="shared" si="52"/>
        <v>1567523163.93</v>
      </c>
      <c r="Z711" s="9">
        <f t="shared" si="53"/>
        <v>1530997151.68</v>
      </c>
      <c r="AA711" s="9">
        <f t="shared" si="54"/>
        <v>36526012.2499998</v>
      </c>
      <c r="AB711" s="10">
        <f>C711/(1+0.13)/VLOOKUP(A711,[1]选股结果!$A$2:$AX$3002,3,FALSE)</f>
        <v>0.66875148219517</v>
      </c>
      <c r="AC711" s="10">
        <f>(P711/(1+0.1)+W711)/(VLOOKUP(A711,[1]选股结果!$A$2:$AY$3002,51,FALSE))</f>
        <v>0.697781757047585</v>
      </c>
      <c r="AD711" s="13"/>
      <c r="AE711" s="10">
        <f>AA711/VLOOKUP(A711,[1]选股结果!$A$2:$AX$3002,35,FALSE)</f>
        <v>0.605815989512723</v>
      </c>
      <c r="AF711" s="9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P711/(1+0.13)+W711)</f>
        <v>608278839.677433</v>
      </c>
      <c r="AG711" s="9">
        <f t="shared" si="55"/>
        <v>-571752827.427434</v>
      </c>
      <c r="AH711" s="16">
        <f>AA711-VLOOKUP(A711,[2]选股结果!$A$2:$G$4900,7,FALSE)</f>
        <v>36859214.0199998</v>
      </c>
    </row>
    <row r="712" spans="1:34">
      <c r="A712" s="5" t="s">
        <v>1454</v>
      </c>
      <c r="B712" s="5" t="s">
        <v>1455</v>
      </c>
      <c r="C712" s="6">
        <v>472901635.03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45858894.34</v>
      </c>
      <c r="O712" s="6">
        <v>6247861.85</v>
      </c>
      <c r="P712" s="6">
        <v>310220453.36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113367569.84</v>
      </c>
      <c r="X712" s="6">
        <v>54577161.78</v>
      </c>
      <c r="Y712" s="9">
        <f t="shared" si="52"/>
        <v>479149496.88</v>
      </c>
      <c r="Z712" s="9">
        <f t="shared" si="53"/>
        <v>478165184.98</v>
      </c>
      <c r="AA712" s="9">
        <f t="shared" si="54"/>
        <v>984311.899999976</v>
      </c>
      <c r="AB712" s="10">
        <f>C712/(1+0.13)/VLOOKUP(A712,[1]选股结果!$A$2:$AX$3002,3,FALSE)</f>
        <v>0.480894813018077</v>
      </c>
      <c r="AC712" s="10">
        <f>(P712/(1+0.1)+W712)/(VLOOKUP(A712,[1]选股结果!$A$2:$AY$3002,51,FALSE))</f>
        <v>0.492135386419131</v>
      </c>
      <c r="AD712" s="13"/>
      <c r="AE712" s="10">
        <f>AA712/VLOOKUP(A712,[1]选股结果!$A$2:$AX$3002,35,FALSE)</f>
        <v>0.0225448000106068</v>
      </c>
      <c r="AF712" s="9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P712/(1+0.13)+W712)</f>
        <v>415510391.055133</v>
      </c>
      <c r="AG712" s="9">
        <f t="shared" si="55"/>
        <v>-414526079.155133</v>
      </c>
      <c r="AH712" s="16">
        <f>AA712-VLOOKUP(A712,[2]选股结果!$A$2:$G$4900,7,FALSE)</f>
        <v>1796603.11999998</v>
      </c>
    </row>
    <row r="713" spans="1:34">
      <c r="A713" s="5" t="s">
        <v>1456</v>
      </c>
      <c r="B713" s="5" t="s">
        <v>1457</v>
      </c>
      <c r="C713" s="6">
        <v>103294712.37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7434996.39</v>
      </c>
      <c r="O713" s="6">
        <v>6572810.01</v>
      </c>
      <c r="P713" s="6">
        <v>37343740.44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30076938.65</v>
      </c>
      <c r="X713" s="6">
        <v>12828690.19</v>
      </c>
      <c r="Y713" s="9">
        <f t="shared" si="52"/>
        <v>109867522.38</v>
      </c>
      <c r="Z713" s="9">
        <f t="shared" si="53"/>
        <v>80249369.28</v>
      </c>
      <c r="AA713" s="9">
        <f t="shared" si="54"/>
        <v>29618153.1</v>
      </c>
      <c r="AB713" s="10">
        <f>C713/(1+0.13)/VLOOKUP(A713,[1]选股结果!$A$2:$AX$3002,3,FALSE)</f>
        <v>0.391689051889624</v>
      </c>
      <c r="AC713" s="10">
        <f>(P713/(1+0.1)+W713)/(VLOOKUP(A713,[1]选股结果!$A$2:$AY$3002,51,FALSE))</f>
        <v>0.288892625631943</v>
      </c>
      <c r="AD713" s="13"/>
      <c r="AE713" s="10">
        <f>AA713/VLOOKUP(A713,[1]选股结果!$A$2:$AX$3002,35,FALSE)</f>
        <v>4.19502771111098</v>
      </c>
      <c r="AF713" s="9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P713/(1+0.13)+W713)</f>
        <v>158500383.808496</v>
      </c>
      <c r="AG713" s="9">
        <f t="shared" si="55"/>
        <v>-128882230.708496</v>
      </c>
      <c r="AH713" s="16">
        <f>AA713-VLOOKUP(A713,[2]选股结果!$A$2:$G$4900,7,FALSE)</f>
        <v>30751525.19</v>
      </c>
    </row>
    <row r="714" spans="1:34">
      <c r="A714" s="5" t="s">
        <v>1458</v>
      </c>
      <c r="B714" s="5" t="s">
        <v>1459</v>
      </c>
      <c r="C714" s="6">
        <v>6968975782.67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295589970.78</v>
      </c>
      <c r="O714" s="6">
        <v>152827784.25</v>
      </c>
      <c r="P714" s="6">
        <v>4712903695.54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1079098205.9</v>
      </c>
      <c r="X714" s="6">
        <v>671329397.54</v>
      </c>
      <c r="Y714" s="9">
        <f t="shared" si="52"/>
        <v>7121803566.92</v>
      </c>
      <c r="Z714" s="9">
        <f t="shared" si="53"/>
        <v>6463331298.98</v>
      </c>
      <c r="AA714" s="9">
        <f t="shared" si="54"/>
        <v>658472267.94</v>
      </c>
      <c r="AB714" s="10">
        <f>C714/(1+0.13)/VLOOKUP(A714,[1]选股结果!$A$2:$AX$3002,3,FALSE)</f>
        <v>0.841964048557623</v>
      </c>
      <c r="AC714" s="10">
        <f>(P714/(1+0.1)+W714)/(VLOOKUP(A714,[1]选股结果!$A$2:$AY$3002,51,FALSE))</f>
        <v>0.761657361847889</v>
      </c>
      <c r="AD714" s="13"/>
      <c r="AE714" s="10">
        <f>AA714/VLOOKUP(A714,[1]选股结果!$A$2:$AX$3002,35,FALSE)</f>
        <v>1.95250809680571</v>
      </c>
      <c r="AF714" s="9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P714/(1+0.13)+W714)</f>
        <v>1792144565.72885</v>
      </c>
      <c r="AG714" s="9">
        <f t="shared" si="55"/>
        <v>-1133672297.78885</v>
      </c>
      <c r="AH714" s="16">
        <f>AA714-VLOOKUP(A714,[2]选股结果!$A$2:$G$4900,7,FALSE)</f>
        <v>656217001.43</v>
      </c>
    </row>
    <row r="715" spans="1:34">
      <c r="A715" s="5" t="s">
        <v>1460</v>
      </c>
      <c r="B715" s="5" t="s">
        <v>1461</v>
      </c>
      <c r="C715" s="6">
        <v>3764987771.57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269575009.88</v>
      </c>
      <c r="O715" s="6">
        <v>144520284.97</v>
      </c>
      <c r="P715" s="6">
        <v>2341623692.84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824805417.06</v>
      </c>
      <c r="X715" s="6">
        <v>322901928.13</v>
      </c>
      <c r="Y715" s="9">
        <f t="shared" si="52"/>
        <v>3909508056.54</v>
      </c>
      <c r="Z715" s="9">
        <f t="shared" si="53"/>
        <v>3489331038.03</v>
      </c>
      <c r="AA715" s="9">
        <f t="shared" si="54"/>
        <v>420177018.51</v>
      </c>
      <c r="AB715" s="10">
        <f>C715/(1+0.13)/VLOOKUP(A715,[1]选股结果!$A$2:$AX$3002,3,FALSE)</f>
        <v>0.702927524896007</v>
      </c>
      <c r="AC715" s="10">
        <f>(P715/(1+0.1)+W715)/(VLOOKUP(A715,[1]选股结果!$A$2:$AY$3002,51,FALSE))</f>
        <v>0.683865366704292</v>
      </c>
      <c r="AD715" s="13"/>
      <c r="AE715" s="10">
        <f>AA715/VLOOKUP(A715,[1]选股结果!$A$2:$AX$3002,35,FALSE)</f>
        <v>1.61242923575392</v>
      </c>
      <c r="AF715" s="9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P715/(1+0.13)+W715)</f>
        <v>1421873065.72442</v>
      </c>
      <c r="AG715" s="9">
        <f t="shared" si="55"/>
        <v>-1001696047.21442</v>
      </c>
      <c r="AH715" s="16">
        <f>AA715-VLOOKUP(A715,[2]选股结果!$A$2:$G$4900,7,FALSE)</f>
        <v>419904241.23</v>
      </c>
    </row>
    <row r="716" spans="1:34">
      <c r="A716" s="5" t="s">
        <v>1462</v>
      </c>
      <c r="B716" s="5" t="s">
        <v>1463</v>
      </c>
      <c r="C716" s="6">
        <v>15606006265.77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264833781.5</v>
      </c>
      <c r="O716" s="6">
        <v>107852987.91</v>
      </c>
      <c r="P716" s="6">
        <v>10946095485.52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1105243604.05</v>
      </c>
      <c r="X716" s="6">
        <v>1542226540.06</v>
      </c>
      <c r="Y716" s="9">
        <f t="shared" si="52"/>
        <v>15713859253.68</v>
      </c>
      <c r="Z716" s="9">
        <f t="shared" si="53"/>
        <v>13593565629.63</v>
      </c>
      <c r="AA716" s="9">
        <f t="shared" si="54"/>
        <v>2120293624.05</v>
      </c>
      <c r="AB716" s="10">
        <f>C716/(1+0.13)/VLOOKUP(A716,[1]选股结果!$A$2:$AX$3002,3,FALSE)</f>
        <v>1.31904239047924</v>
      </c>
      <c r="AC716" s="10">
        <f>(P716/(1+0.1)+W716)/(VLOOKUP(A716,[1]选股结果!$A$2:$AY$3002,51,FALSE))</f>
        <v>1.06767082114137</v>
      </c>
      <c r="AD716" s="13"/>
      <c r="AE716" s="10">
        <f>AA716/VLOOKUP(A716,[1]选股结果!$A$2:$AX$3002,35,FALSE)</f>
        <v>34.5152577223757</v>
      </c>
      <c r="AF716" s="9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P716/(1+0.13)+W716)</f>
        <v>-436577828.406992</v>
      </c>
      <c r="AG716" s="9">
        <f t="shared" si="55"/>
        <v>2556871452.45699</v>
      </c>
      <c r="AH716" s="16">
        <f>AA716-VLOOKUP(A716,[2]选股结果!$A$2:$G$4900,7,FALSE)</f>
        <v>2139982120.01</v>
      </c>
    </row>
    <row r="717" spans="1:34">
      <c r="A717" s="5" t="s">
        <v>1464</v>
      </c>
      <c r="B717" s="5" t="s">
        <v>1465</v>
      </c>
      <c r="C717" s="6">
        <v>2972986657.14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391365604.09</v>
      </c>
      <c r="O717" s="6">
        <v>101686097.29</v>
      </c>
      <c r="P717" s="6">
        <v>883863672.93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377952149.79</v>
      </c>
      <c r="X717" s="6">
        <v>241218225.79</v>
      </c>
      <c r="Y717" s="9">
        <f t="shared" si="52"/>
        <v>3074672754.43</v>
      </c>
      <c r="Z717" s="9">
        <f t="shared" si="53"/>
        <v>1503034048.51</v>
      </c>
      <c r="AA717" s="9">
        <f t="shared" si="54"/>
        <v>1571638705.92</v>
      </c>
      <c r="AB717" s="10">
        <f>C717/(1+0.13)/VLOOKUP(A717,[1]选股结果!$A$2:$AX$3002,3,FALSE)</f>
        <v>0.863594924722706</v>
      </c>
      <c r="AC717" s="10">
        <f>(P717/(1+0.1)+W717)/(VLOOKUP(A717,[1]选股结果!$A$2:$AY$3002,51,FALSE))</f>
        <v>0.610300780495478</v>
      </c>
      <c r="AD717" s="13"/>
      <c r="AE717" s="10">
        <f>AA717/VLOOKUP(A717,[1]选股结果!$A$2:$AX$3002,35,FALSE)</f>
        <v>1.14846512854064</v>
      </c>
      <c r="AF717" s="9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P717/(1+0.13)+W717)</f>
        <v>775740243.099027</v>
      </c>
      <c r="AG717" s="9">
        <f t="shared" si="55"/>
        <v>795898462.820973</v>
      </c>
      <c r="AH717" s="16">
        <f>AA717-VLOOKUP(A717,[2]选股结果!$A$2:$G$4900,7,FALSE)</f>
        <v>1570716889.2</v>
      </c>
    </row>
    <row r="718" spans="1:34">
      <c r="A718" s="5" t="s">
        <v>1466</v>
      </c>
      <c r="B718" s="5" t="s">
        <v>1467</v>
      </c>
      <c r="C718" s="6">
        <v>224391842.01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20653525.67</v>
      </c>
      <c r="O718" s="6">
        <v>24479831.24</v>
      </c>
      <c r="P718" s="6">
        <v>182772475.67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51798305.73</v>
      </c>
      <c r="X718" s="6">
        <v>20561884.75</v>
      </c>
      <c r="Y718" s="9">
        <f t="shared" si="52"/>
        <v>248871673.25</v>
      </c>
      <c r="Z718" s="9">
        <f t="shared" si="53"/>
        <v>255132666.15</v>
      </c>
      <c r="AA718" s="9">
        <f t="shared" si="54"/>
        <v>-6260992.89999998</v>
      </c>
      <c r="AB718" s="10">
        <f>C718/(1+0.13)/VLOOKUP(A718,[1]选股结果!$A$2:$AX$3002,3,FALSE)</f>
        <v>0.879836306963178</v>
      </c>
      <c r="AC718" s="10">
        <f>(P718/(1+0.1)+W718)/(VLOOKUP(A718,[1]选股结果!$A$2:$AY$3002,51,FALSE))</f>
        <v>1.06572969419656</v>
      </c>
      <c r="AD718" s="13"/>
      <c r="AE718" s="10">
        <f>AA718/VLOOKUP(A718,[1]选股结果!$A$2:$AX$3002,35,FALSE)</f>
        <v>-0.348882763368908</v>
      </c>
      <c r="AF718" s="9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P718/(1+0.13)+W718)</f>
        <v>-9031305.27026546</v>
      </c>
      <c r="AG718" s="9">
        <f t="shared" si="55"/>
        <v>2770312.37026548</v>
      </c>
      <c r="AH718" s="16">
        <f>AA718-VLOOKUP(A718,[2]选股结果!$A$2:$G$4900,7,FALSE)</f>
        <v>-6260992.89999998</v>
      </c>
    </row>
    <row r="719" spans="1:34">
      <c r="A719" s="5" t="s">
        <v>1468</v>
      </c>
      <c r="B719" s="5" t="s">
        <v>1469</v>
      </c>
      <c r="C719" s="6">
        <v>1813525843.15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107869012.24</v>
      </c>
      <c r="O719" s="6">
        <v>96929944.72</v>
      </c>
      <c r="P719" s="6">
        <v>791438591.77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210885607.78</v>
      </c>
      <c r="X719" s="6">
        <v>207068112.93</v>
      </c>
      <c r="Y719" s="9">
        <f t="shared" si="52"/>
        <v>1910455787.87</v>
      </c>
      <c r="Z719" s="9">
        <f t="shared" si="53"/>
        <v>1209392312.48</v>
      </c>
      <c r="AA719" s="9">
        <f t="shared" si="54"/>
        <v>701063475.39</v>
      </c>
      <c r="AB719" s="10">
        <f>C719/(1+0.13)/VLOOKUP(A719,[1]选股结果!$A$2:$AX$3002,3,FALSE)</f>
        <v>0.489035915978759</v>
      </c>
      <c r="AC719" s="10">
        <f>(P719/(1+0.1)+W719)/(VLOOKUP(A719,[1]选股结果!$A$2:$AY$3002,51,FALSE))</f>
        <v>0.406747493655927</v>
      </c>
      <c r="AD719" s="13"/>
      <c r="AE719" s="10">
        <f>AA719/VLOOKUP(A719,[1]选股结果!$A$2:$AX$3002,35,FALSE)</f>
        <v>0.831551445256098</v>
      </c>
      <c r="AF719" s="9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P719/(1+0.13)+W719)</f>
        <v>1376079594.25027</v>
      </c>
      <c r="AG719" s="9">
        <f t="shared" si="55"/>
        <v>-675016118.860266</v>
      </c>
      <c r="AH719" s="16">
        <f>AA719-VLOOKUP(A719,[2]选股结果!$A$2:$G$4900,7,FALSE)</f>
        <v>701075286.83</v>
      </c>
    </row>
    <row r="720" spans="1:34">
      <c r="A720" s="5" t="s">
        <v>1470</v>
      </c>
      <c r="B720" s="5" t="s">
        <v>1471</v>
      </c>
      <c r="C720" s="6">
        <v>1270986753.86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73828707.42</v>
      </c>
      <c r="O720" s="6">
        <v>53456398.77</v>
      </c>
      <c r="P720" s="6">
        <v>925289689.98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125361130.87</v>
      </c>
      <c r="X720" s="6">
        <v>152338855.75</v>
      </c>
      <c r="Y720" s="9">
        <f t="shared" si="52"/>
        <v>1324443152.63</v>
      </c>
      <c r="Z720" s="9">
        <f t="shared" si="53"/>
        <v>1202989676.6</v>
      </c>
      <c r="AA720" s="9">
        <f t="shared" si="54"/>
        <v>121453476.03</v>
      </c>
      <c r="AB720" s="10">
        <f>C720/(1+0.13)/VLOOKUP(A720,[1]选股结果!$A$2:$AX$3002,3,FALSE)</f>
        <v>0.781961894222099</v>
      </c>
      <c r="AC720" s="10">
        <f>(P720/(1+0.1)+W720)/(VLOOKUP(A720,[1]选股结果!$A$2:$AY$3002,51,FALSE))</f>
        <v>0.801741977028887</v>
      </c>
      <c r="AD720" s="13"/>
      <c r="AE720" s="10">
        <f>AA720/VLOOKUP(A720,[1]选股结果!$A$2:$AX$3002,35,FALSE)</f>
        <v>0.463486243720019</v>
      </c>
      <c r="AF720" s="9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P720/(1+0.13)+W720)</f>
        <v>261340372.94938</v>
      </c>
      <c r="AG720" s="9">
        <f t="shared" si="55"/>
        <v>-139886896.91938</v>
      </c>
      <c r="AH720" s="16">
        <f>AA720-VLOOKUP(A720,[2]选股结果!$A$2:$G$4900,7,FALSE)</f>
        <v>121367780.72</v>
      </c>
    </row>
    <row r="721" spans="1:34">
      <c r="A721" s="5" t="s">
        <v>1472</v>
      </c>
      <c r="B721" s="5" t="s">
        <v>1473</v>
      </c>
      <c r="C721" s="6">
        <v>213451161.01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8262516.8</v>
      </c>
      <c r="O721" s="6">
        <v>28828519.98</v>
      </c>
      <c r="P721" s="6">
        <v>146556837.31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34961694.72</v>
      </c>
      <c r="X721" s="6">
        <v>77679533.29</v>
      </c>
      <c r="Y721" s="9">
        <f t="shared" si="52"/>
        <v>242279680.99</v>
      </c>
      <c r="Z721" s="9">
        <f t="shared" si="53"/>
        <v>259198065.32</v>
      </c>
      <c r="AA721" s="9">
        <f t="shared" si="54"/>
        <v>-16918384.33</v>
      </c>
      <c r="AB721" s="10">
        <f>C721/(1+0.13)/VLOOKUP(A721,[1]选股结果!$A$2:$AX$3002,3,FALSE)</f>
        <v>0.72069970694363</v>
      </c>
      <c r="AC721" s="10">
        <f>(P721/(1+0.1)+W721)/(VLOOKUP(A721,[1]选股结果!$A$2:$AY$3002,51,FALSE))</f>
        <v>0.567406163621599</v>
      </c>
      <c r="AD721" s="13"/>
      <c r="AE721" s="10">
        <f>AA721/VLOOKUP(A721,[1]选股结果!$A$2:$AX$3002,35,FALSE)</f>
        <v>0.0541753980208272</v>
      </c>
      <c r="AF721" s="9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P721/(1+0.13)+W721)</f>
        <v>131770181.02646</v>
      </c>
      <c r="AG721" s="9">
        <f t="shared" si="55"/>
        <v>-148688565.35646</v>
      </c>
      <c r="AH721" s="16">
        <f>AA721-VLOOKUP(A721,[2]选股结果!$A$2:$G$4900,7,FALSE)</f>
        <v>-16918384.33</v>
      </c>
    </row>
    <row r="722" spans="1:34">
      <c r="A722" s="5" t="s">
        <v>1474</v>
      </c>
      <c r="B722" s="5" t="s">
        <v>1475</v>
      </c>
      <c r="C722" s="6">
        <v>3245993940.73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140311900.3</v>
      </c>
      <c r="O722" s="6">
        <v>52764912.74</v>
      </c>
      <c r="P722" s="6">
        <v>2209394740.27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494701340.22</v>
      </c>
      <c r="X722" s="6">
        <v>108409823.4</v>
      </c>
      <c r="Y722" s="9">
        <f t="shared" si="52"/>
        <v>3298758853.47</v>
      </c>
      <c r="Z722" s="9">
        <f t="shared" si="53"/>
        <v>2812505903.89</v>
      </c>
      <c r="AA722" s="9">
        <f t="shared" si="54"/>
        <v>486252949.58</v>
      </c>
      <c r="AB722" s="10">
        <f>C722/(1+0.13)/VLOOKUP(A722,[1]选股结果!$A$2:$AX$3002,3,FALSE)</f>
        <v>0.671222575388805</v>
      </c>
      <c r="AC722" s="10">
        <f>(P722/(1+0.1)+W722)/(VLOOKUP(A722,[1]选股结果!$A$2:$AY$3002,51,FALSE))</f>
        <v>0.716964694849136</v>
      </c>
      <c r="AD722" s="13"/>
      <c r="AE722" s="10">
        <f>AA722/VLOOKUP(A722,[1]选股结果!$A$2:$AX$3002,35,FALSE)</f>
        <v>0.772748763727861</v>
      </c>
      <c r="AF722" s="9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P722/(1+0.13)+W722)</f>
        <v>1041525979.44027</v>
      </c>
      <c r="AG722" s="9">
        <f t="shared" si="55"/>
        <v>-555273029.860265</v>
      </c>
      <c r="AH722" s="16">
        <f>AA722-VLOOKUP(A722,[2]选股结果!$A$2:$G$4900,7,FALSE)</f>
        <v>486439425.9</v>
      </c>
    </row>
    <row r="723" spans="1:34">
      <c r="A723" s="5" t="s">
        <v>1476</v>
      </c>
      <c r="B723" s="5" t="s">
        <v>1477</v>
      </c>
      <c r="C723" s="6">
        <v>1511603334.55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26290571.9</v>
      </c>
      <c r="O723" s="6">
        <v>151185415.68</v>
      </c>
      <c r="P723" s="6">
        <v>1087604518.38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471960658.4</v>
      </c>
      <c r="X723" s="6">
        <v>279069471.33</v>
      </c>
      <c r="Y723" s="9">
        <f t="shared" ref="Y723:Y783" si="56">C723+D723+E723+F723+G723+H723+I723+J723+K723+L723+M723+O723</f>
        <v>1662788750.23</v>
      </c>
      <c r="Z723" s="9">
        <f t="shared" ref="Z723:Z783" si="57">P723+Q723+R723+S723+T723+U723+V723+W723+X723</f>
        <v>1838634648.11</v>
      </c>
      <c r="AA723" s="9">
        <f t="shared" si="54"/>
        <v>-175845897.88</v>
      </c>
      <c r="AB723" s="10">
        <f>C723/(1+0.13)/VLOOKUP(A723,[1]选股结果!$A$2:$AX$3002,3,FALSE)</f>
        <v>1.02726350496255</v>
      </c>
      <c r="AC723" s="10">
        <f>(P723/(1+0.1)+W723)/(VLOOKUP(A723,[1]选股结果!$A$2:$AY$3002,51,FALSE))</f>
        <v>1.17989703953902</v>
      </c>
      <c r="AD723" s="13"/>
      <c r="AE723" s="10">
        <f>AA723/VLOOKUP(A723,[1]选股结果!$A$2:$AX$3002,35,FALSE)</f>
        <v>-3.30334808188958</v>
      </c>
      <c r="AF723" s="9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P723/(1+0.13)+W723)</f>
        <v>-196459904.252566</v>
      </c>
      <c r="AG723" s="9">
        <f t="shared" si="55"/>
        <v>20614006.3725663</v>
      </c>
      <c r="AH723" s="16">
        <f>AA723-VLOOKUP(A723,[2]选股结果!$A$2:$G$4900,7,FALSE)</f>
        <v>-175773418.94</v>
      </c>
    </row>
    <row r="724" spans="1:34">
      <c r="A724" s="5" t="s">
        <v>1478</v>
      </c>
      <c r="B724" s="5" t="s">
        <v>1479</v>
      </c>
      <c r="C724" s="6">
        <v>3160762960.03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418095409.23</v>
      </c>
      <c r="O724" s="6">
        <v>26741783.61</v>
      </c>
      <c r="P724" s="6">
        <v>775623347.38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526798714.54</v>
      </c>
      <c r="X724" s="6">
        <v>939207130.92</v>
      </c>
      <c r="Y724" s="9">
        <f t="shared" si="56"/>
        <v>3187504743.64</v>
      </c>
      <c r="Z724" s="9">
        <f t="shared" si="57"/>
        <v>2241629192.84</v>
      </c>
      <c r="AA724" s="9">
        <f t="shared" si="54"/>
        <v>945875550.8</v>
      </c>
      <c r="AB724" s="10">
        <f>C724/(1+0.13)/VLOOKUP(A724,[1]选股结果!$A$2:$AX$3002,3,FALSE)</f>
        <v>0.967206014743116</v>
      </c>
      <c r="AC724" s="10">
        <f>(P724/(1+0.1)+W724)/(VLOOKUP(A724,[1]选股结果!$A$2:$AY$3002,51,FALSE))</f>
        <v>0.585747180534535</v>
      </c>
      <c r="AD724" s="13"/>
      <c r="AE724" s="10">
        <f>AA724/VLOOKUP(A724,[1]选股结果!$A$2:$AX$3002,35,FALSE)</f>
        <v>1.41276063615969</v>
      </c>
      <c r="AF724" s="9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P724/(1+0.13)+W724)</f>
        <v>889953250.395841</v>
      </c>
      <c r="AG724" s="9">
        <f t="shared" si="55"/>
        <v>55922300.4041593</v>
      </c>
      <c r="AH724" s="16">
        <f>AA724-VLOOKUP(A724,[2]选股结果!$A$2:$G$4900,7,FALSE)</f>
        <v>945846552.93</v>
      </c>
    </row>
    <row r="725" spans="1:34">
      <c r="A725" s="5" t="s">
        <v>1480</v>
      </c>
      <c r="B725" s="5" t="s">
        <v>1481</v>
      </c>
      <c r="C725" s="6">
        <v>1168340644.26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78117843.66</v>
      </c>
      <c r="O725" s="6">
        <v>21672346.57</v>
      </c>
      <c r="P725" s="6">
        <v>910364837.21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60483695.36</v>
      </c>
      <c r="X725" s="6">
        <v>14059074.25</v>
      </c>
      <c r="Y725" s="9">
        <f t="shared" si="56"/>
        <v>1190012990.83</v>
      </c>
      <c r="Z725" s="9">
        <f t="shared" si="57"/>
        <v>984907606.82</v>
      </c>
      <c r="AA725" s="9">
        <f t="shared" si="54"/>
        <v>205105384.01</v>
      </c>
      <c r="AB725" s="10">
        <f>C725/(1+0.13)/VLOOKUP(A725,[1]选股结果!$A$2:$AX$3002,3,FALSE)</f>
        <v>0.82322502506008</v>
      </c>
      <c r="AC725" s="10">
        <f>(P725/(1+0.1)+W725)/(VLOOKUP(A725,[1]选股结果!$A$2:$AY$3002,51,FALSE))</f>
        <v>0.814564634836694</v>
      </c>
      <c r="AD725" s="13"/>
      <c r="AE725" s="10">
        <f>AA725/VLOOKUP(A725,[1]选股结果!$A$2:$AX$3002,35,FALSE)</f>
        <v>1.36163578294794</v>
      </c>
      <c r="AF725" s="9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P725/(1+0.13)+W725)</f>
        <v>224144753.809115</v>
      </c>
      <c r="AG725" s="9">
        <f t="shared" si="55"/>
        <v>-19039369.7991149</v>
      </c>
      <c r="AH725" s="16">
        <f>AA725-VLOOKUP(A725,[2]选股结果!$A$2:$G$4900,7,FALSE)</f>
        <v>205132556.2</v>
      </c>
    </row>
    <row r="726" spans="1:34">
      <c r="A726" s="5" t="s">
        <v>1482</v>
      </c>
      <c r="B726" s="5" t="s">
        <v>1483</v>
      </c>
      <c r="C726" s="6">
        <v>4462712705.56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62032861.74</v>
      </c>
      <c r="O726" s="6">
        <v>705941105.65</v>
      </c>
      <c r="P726" s="6">
        <v>4196235214.87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312100047.43</v>
      </c>
      <c r="X726" s="6">
        <v>480496963.83</v>
      </c>
      <c r="Y726" s="9">
        <f t="shared" si="56"/>
        <v>5168653811.21</v>
      </c>
      <c r="Z726" s="9">
        <f t="shared" si="57"/>
        <v>4988832226.13</v>
      </c>
      <c r="AA726" s="9">
        <f t="shared" si="54"/>
        <v>179821585.08</v>
      </c>
      <c r="AB726" s="10">
        <f>C726/(1+0.13)/VLOOKUP(A726,[1]选股结果!$A$2:$AX$3002,3,FALSE)</f>
        <v>1.05470911898742</v>
      </c>
      <c r="AC726" s="10">
        <f>(P726/(1+0.1)+W726)/(VLOOKUP(A726,[1]选股结果!$A$2:$AY$3002,51,FALSE))</f>
        <v>1.12775424447892</v>
      </c>
      <c r="AD726" s="13"/>
      <c r="AE726" s="10">
        <f>AA726/VLOOKUP(A726,[1]选股结果!$A$2:$AX$3002,35,FALSE)</f>
        <v>5.61489084453173</v>
      </c>
      <c r="AF726" s="9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P726/(1+0.13)+W726)</f>
        <v>-366222040.485399</v>
      </c>
      <c r="AG726" s="9">
        <f t="shared" si="55"/>
        <v>546043625.565399</v>
      </c>
      <c r="AH726" s="16">
        <f>AA726-VLOOKUP(A726,[2]选股结果!$A$2:$G$4900,7,FALSE)</f>
        <v>181284157.66</v>
      </c>
    </row>
    <row r="727" spans="1:34">
      <c r="A727" s="5" t="s">
        <v>1484</v>
      </c>
      <c r="B727" s="5" t="s">
        <v>1485</v>
      </c>
      <c r="C727" s="6">
        <v>447376932.25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20845987</v>
      </c>
      <c r="O727" s="6">
        <v>22676583.12</v>
      </c>
      <c r="P727" s="6">
        <v>238976092.28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144021852.54</v>
      </c>
      <c r="X727" s="6">
        <v>31567920.73</v>
      </c>
      <c r="Y727" s="9">
        <f t="shared" si="56"/>
        <v>470053515.37</v>
      </c>
      <c r="Z727" s="9">
        <f t="shared" si="57"/>
        <v>414565865.55</v>
      </c>
      <c r="AA727" s="9">
        <f t="shared" si="54"/>
        <v>55487649.82</v>
      </c>
      <c r="AB727" s="10">
        <f>C727/(1+0.13)/VLOOKUP(A727,[1]选股结果!$A$2:$AX$3002,3,FALSE)</f>
        <v>0.67346352716762</v>
      </c>
      <c r="AC727" s="10">
        <f>(P727/(1+0.1)+W727)/(VLOOKUP(A727,[1]选股结果!$A$2:$AY$3002,51,FALSE))</f>
        <v>0.607032614839147</v>
      </c>
      <c r="AD727" s="13"/>
      <c r="AE727" s="10">
        <f>AA727/VLOOKUP(A727,[1]选股结果!$A$2:$AX$3002,35,FALSE)</f>
        <v>-4.9741266303683</v>
      </c>
      <c r="AF727" s="9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P727/(1+0.13)+W727)</f>
        <v>239640571.785575</v>
      </c>
      <c r="AG727" s="9">
        <f t="shared" si="55"/>
        <v>-184152921.965575</v>
      </c>
      <c r="AH727" s="16">
        <f>AA727-VLOOKUP(A727,[2]选股结果!$A$2:$G$4900,7,FALSE)</f>
        <v>55487649.82</v>
      </c>
    </row>
    <row r="728" spans="1:34">
      <c r="A728" s="5" t="s">
        <v>1486</v>
      </c>
      <c r="B728" s="5" t="s">
        <v>1487</v>
      </c>
      <c r="C728" s="6">
        <v>11703041327.15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780066480.58</v>
      </c>
      <c r="O728" s="6">
        <v>927614802.85</v>
      </c>
      <c r="P728" s="6">
        <v>10491867173.81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456296216.97</v>
      </c>
      <c r="X728" s="6">
        <v>1037981659.47</v>
      </c>
      <c r="Y728" s="9">
        <f t="shared" si="56"/>
        <v>12630656130</v>
      </c>
      <c r="Z728" s="9">
        <f t="shared" si="57"/>
        <v>11986145050.25</v>
      </c>
      <c r="AA728" s="9">
        <f t="shared" si="54"/>
        <v>644511079.750002</v>
      </c>
      <c r="AB728" s="10">
        <f>C728/(1+0.13)/VLOOKUP(A728,[1]选股结果!$A$2:$AX$3002,3,FALSE)</f>
        <v>0.981541544477118</v>
      </c>
      <c r="AC728" s="10">
        <f>(P728/(1+0.1)+W728)/(VLOOKUP(A728,[1]选股结果!$A$2:$AY$3002,51,FALSE))</f>
        <v>1.13023451059714</v>
      </c>
      <c r="AD728" s="13"/>
      <c r="AE728" s="10">
        <f>AA728/VLOOKUP(A728,[1]选股结果!$A$2:$AX$3002,35,FALSE)</f>
        <v>0.442009380764715</v>
      </c>
      <c r="AF728" s="9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P728/(1+0.13)+W728)</f>
        <v>-898405600.471504</v>
      </c>
      <c r="AG728" s="9">
        <f t="shared" si="55"/>
        <v>1542916680.22151</v>
      </c>
      <c r="AH728" s="16">
        <f>AA728-VLOOKUP(A728,[2]选股结果!$A$2:$G$4900,7,FALSE)</f>
        <v>650031757.970002</v>
      </c>
    </row>
    <row r="729" spans="1:34">
      <c r="A729" s="5" t="s">
        <v>1488</v>
      </c>
      <c r="B729" s="5" t="s">
        <v>1489</v>
      </c>
      <c r="C729" s="6">
        <v>5536296807.49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118954364.36</v>
      </c>
      <c r="O729" s="6">
        <v>108170742.13</v>
      </c>
      <c r="P729" s="6">
        <v>4097765465.01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418150335.37</v>
      </c>
      <c r="X729" s="6">
        <v>124309524.04</v>
      </c>
      <c r="Y729" s="9">
        <f t="shared" si="56"/>
        <v>5644467549.62</v>
      </c>
      <c r="Z729" s="9">
        <f t="shared" si="57"/>
        <v>4640225324.42</v>
      </c>
      <c r="AA729" s="9">
        <f t="shared" si="54"/>
        <v>1004242225.2</v>
      </c>
      <c r="AB729" s="10">
        <f>C729/(1+0.13)/VLOOKUP(A729,[1]选股结果!$A$2:$AX$3002,3,FALSE)</f>
        <v>0.925507609921741</v>
      </c>
      <c r="AC729" s="10">
        <f>(P729/(1+0.1)+W729)/(VLOOKUP(A729,[1]选股结果!$A$2:$AY$3002,51,FALSE))</f>
        <v>0.852110700268841</v>
      </c>
      <c r="AD729" s="13"/>
      <c r="AE729" s="10">
        <f>AA729/VLOOKUP(A729,[1]选股结果!$A$2:$AX$3002,35,FALSE)</f>
        <v>2.86406707564474</v>
      </c>
      <c r="AF729" s="9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P729/(1+0.13)+W729)</f>
        <v>818012520.152123</v>
      </c>
      <c r="AG729" s="9">
        <f t="shared" si="55"/>
        <v>186229705.047877</v>
      </c>
      <c r="AH729" s="16">
        <f>AA729-VLOOKUP(A729,[2]选股结果!$A$2:$G$4900,7,FALSE)</f>
        <v>1005291200.35</v>
      </c>
    </row>
    <row r="730" spans="1:34">
      <c r="A730" s="5" t="s">
        <v>1490</v>
      </c>
      <c r="B730" s="5" t="s">
        <v>1491</v>
      </c>
      <c r="C730" s="6">
        <v>1690293202.88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101000332.34</v>
      </c>
      <c r="O730" s="6">
        <v>44195876.99</v>
      </c>
      <c r="P730" s="6">
        <v>2036212493.26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466889245.1</v>
      </c>
      <c r="X730" s="6">
        <v>85940871.23</v>
      </c>
      <c r="Y730" s="9">
        <f t="shared" si="56"/>
        <v>1734489079.87</v>
      </c>
      <c r="Z730" s="9">
        <f t="shared" si="57"/>
        <v>2589042609.59</v>
      </c>
      <c r="AA730" s="9">
        <f t="shared" si="54"/>
        <v>-854553529.72</v>
      </c>
      <c r="AB730" s="10">
        <f>C730/(1+0.13)/VLOOKUP(A730,[1]选股结果!$A$2:$AX$3002,3,FALSE)</f>
        <v>0.97372297888656</v>
      </c>
      <c r="AC730" s="10">
        <f>(P730/(1+0.1)+W730)/(VLOOKUP(A730,[1]选股结果!$A$2:$AY$3002,51,FALSE))</f>
        <v>1.50095296398834</v>
      </c>
      <c r="AD730" s="13"/>
      <c r="AE730" s="10">
        <f>AA730/VLOOKUP(A730,[1]选股结果!$A$2:$AX$3002,35,FALSE)</f>
        <v>89.431442626417</v>
      </c>
      <c r="AF730" s="9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P730/(1+0.13)+W730)</f>
        <v>-724500667.027168</v>
      </c>
      <c r="AG730" s="9">
        <f t="shared" si="55"/>
        <v>-130052862.692832</v>
      </c>
      <c r="AH730" s="16">
        <f>AA730-VLOOKUP(A730,[2]选股结果!$A$2:$G$4900,7,FALSE)</f>
        <v>-854553529.72</v>
      </c>
    </row>
    <row r="731" spans="1:34">
      <c r="A731" s="5" t="s">
        <v>1492</v>
      </c>
      <c r="B731" s="5" t="s">
        <v>1493</v>
      </c>
      <c r="C731" s="6">
        <v>2211870213.6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143932175.37</v>
      </c>
      <c r="O731" s="6">
        <v>91021133.5</v>
      </c>
      <c r="P731" s="6">
        <v>1278340511.28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426275587.32</v>
      </c>
      <c r="X731" s="6">
        <v>518594711.04</v>
      </c>
      <c r="Y731" s="9">
        <f t="shared" si="56"/>
        <v>2302891347.1</v>
      </c>
      <c r="Z731" s="9">
        <f t="shared" si="57"/>
        <v>2223210809.64</v>
      </c>
      <c r="AA731" s="9">
        <f t="shared" si="54"/>
        <v>79680537.46</v>
      </c>
      <c r="AB731" s="10">
        <f>C731/(1+0.13)/VLOOKUP(A731,[1]选股结果!$A$2:$AX$3002,3,FALSE)</f>
        <v>1.01285304749982</v>
      </c>
      <c r="AC731" s="10">
        <f>(P731/(1+0.1)+W731)/(VLOOKUP(A731,[1]选股结果!$A$2:$AY$3002,51,FALSE))</f>
        <v>0.743420600582917</v>
      </c>
      <c r="AD731" s="13"/>
      <c r="AE731" s="10">
        <f>AA731/VLOOKUP(A731,[1]选股结果!$A$2:$AX$3002,35,FALSE)</f>
        <v>-0.567835572728557</v>
      </c>
      <c r="AF731" s="9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P731/(1+0.13)+W731)</f>
        <v>579064245.056637</v>
      </c>
      <c r="AG731" s="9">
        <f t="shared" si="55"/>
        <v>-499383707.596637</v>
      </c>
      <c r="AH731" s="16">
        <f>AA731-VLOOKUP(A731,[2]选股结果!$A$2:$G$4900,7,FALSE)</f>
        <v>94399227.23</v>
      </c>
    </row>
    <row r="732" spans="1:34">
      <c r="A732" s="5" t="s">
        <v>1494</v>
      </c>
      <c r="B732" s="5" t="s">
        <v>1495</v>
      </c>
      <c r="C732" s="6">
        <v>1124746501.6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172280965.78</v>
      </c>
      <c r="O732" s="6">
        <v>13854854.99</v>
      </c>
      <c r="P732" s="6">
        <v>415824305.59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175502217.46</v>
      </c>
      <c r="X732" s="6">
        <v>119312195.91</v>
      </c>
      <c r="Y732" s="9">
        <f t="shared" si="56"/>
        <v>1138601356.59</v>
      </c>
      <c r="Z732" s="9">
        <f t="shared" si="57"/>
        <v>710638718.96</v>
      </c>
      <c r="AA732" s="9">
        <f t="shared" si="54"/>
        <v>427962637.63</v>
      </c>
      <c r="AB732" s="10">
        <f>C732/(1+0.13)/VLOOKUP(A732,[1]选股结果!$A$2:$AX$3002,3,FALSE)</f>
        <v>0.911441598127785</v>
      </c>
      <c r="AC732" s="10">
        <f>(P732/(1+0.1)+W732)/(VLOOKUP(A732,[1]选股结果!$A$2:$AY$3002,51,FALSE))</f>
        <v>0.68550650002721</v>
      </c>
      <c r="AD732" s="13"/>
      <c r="AE732" s="10">
        <f>AA732/VLOOKUP(A732,[1]选股结果!$A$2:$AX$3002,35,FALSE)</f>
        <v>1.10625075013273</v>
      </c>
      <c r="AF732" s="9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P732/(1+0.13)+W732)</f>
        <v>263979307.998407</v>
      </c>
      <c r="AG732" s="9">
        <f t="shared" si="55"/>
        <v>163983329.631593</v>
      </c>
      <c r="AH732" s="16">
        <f>AA732-VLOOKUP(A732,[2]选股结果!$A$2:$G$4900,7,FALSE)</f>
        <v>427954983.27</v>
      </c>
    </row>
    <row r="733" spans="1:34">
      <c r="A733" s="5" t="s">
        <v>1496</v>
      </c>
      <c r="B733" s="5" t="s">
        <v>1497</v>
      </c>
      <c r="C733" s="6">
        <v>21843626825.52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1692021613.93</v>
      </c>
      <c r="O733" s="6">
        <v>775641575.41</v>
      </c>
      <c r="P733" s="6">
        <v>19476988464.55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2184678020.05</v>
      </c>
      <c r="X733" s="6">
        <v>5580517242.82</v>
      </c>
      <c r="Y733" s="9">
        <f t="shared" si="56"/>
        <v>22619268400.93</v>
      </c>
      <c r="Z733" s="9">
        <f t="shared" si="57"/>
        <v>27242183727.42</v>
      </c>
      <c r="AA733" s="9">
        <f t="shared" si="54"/>
        <v>-4622915326.49</v>
      </c>
      <c r="AB733" s="10">
        <f>C733/(1+0.13)/VLOOKUP(A733,[1]选股结果!$A$2:$AX$3002,3,FALSE)</f>
        <v>0.852237949669529</v>
      </c>
      <c r="AC733" s="10">
        <f>(P733/(1+0.1)+W733)/(VLOOKUP(A733,[1]选股结果!$A$2:$AY$3002,51,FALSE))</f>
        <v>1.0434731801536</v>
      </c>
      <c r="AD733" s="13"/>
      <c r="AE733" s="10">
        <f>AA733/VLOOKUP(A733,[1]选股结果!$A$2:$AX$3002,35,FALSE)</f>
        <v>-1.91872041790346</v>
      </c>
      <c r="AF733" s="9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P733/(1+0.13)+W733)</f>
        <v>-358619978.427879</v>
      </c>
      <c r="AG733" s="9">
        <f t="shared" si="55"/>
        <v>-4264295348.06212</v>
      </c>
      <c r="AH733" s="16">
        <f>AA733-VLOOKUP(A733,[2]选股结果!$A$2:$G$4900,7,FALSE)</f>
        <v>-4622204119.16</v>
      </c>
    </row>
    <row r="734" spans="1:34">
      <c r="A734" s="5" t="s">
        <v>1498</v>
      </c>
      <c r="B734" s="5" t="s">
        <v>1499</v>
      </c>
      <c r="C734" s="6">
        <v>633072726.1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44918308.63</v>
      </c>
      <c r="O734" s="6">
        <v>32355080.96</v>
      </c>
      <c r="P734" s="6">
        <v>516229001.62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155284657.81</v>
      </c>
      <c r="X734" s="6">
        <v>154620965.84</v>
      </c>
      <c r="Y734" s="9">
        <f t="shared" si="56"/>
        <v>665427807.06</v>
      </c>
      <c r="Z734" s="9">
        <f t="shared" si="57"/>
        <v>826134625.27</v>
      </c>
      <c r="AA734" s="9">
        <f t="shared" si="54"/>
        <v>-160706818.21</v>
      </c>
      <c r="AB734" s="10">
        <f>C734/(1+0.13)/VLOOKUP(A734,[1]选股结果!$A$2:$AX$3002,3,FALSE)</f>
        <v>0.492689219020171</v>
      </c>
      <c r="AC734" s="10">
        <f>(P734/(1+0.1)+W734)/(VLOOKUP(A734,[1]选股结果!$A$2:$AY$3002,51,FALSE))</f>
        <v>0.592406162060256</v>
      </c>
      <c r="AD734" s="13"/>
      <c r="AE734" s="10">
        <f>AA734/VLOOKUP(A734,[1]选股结果!$A$2:$AX$3002,35,FALSE)</f>
        <v>-2.93808751979856</v>
      </c>
      <c r="AF734" s="9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P734/(1+0.13)+W734)</f>
        <v>442192285.857522</v>
      </c>
      <c r="AG734" s="9">
        <f t="shared" si="55"/>
        <v>-602899104.067522</v>
      </c>
      <c r="AH734" s="16">
        <f>AA734-VLOOKUP(A734,[2]选股结果!$A$2:$G$4900,7,FALSE)</f>
        <v>-160807872.94</v>
      </c>
    </row>
    <row r="735" spans="1:34">
      <c r="A735" s="5" t="s">
        <v>1500</v>
      </c>
      <c r="B735" s="5" t="s">
        <v>1501</v>
      </c>
      <c r="C735" s="6">
        <v>2740056266.57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92154746.72</v>
      </c>
      <c r="O735" s="6">
        <v>334943370.04</v>
      </c>
      <c r="P735" s="6">
        <v>1676405308.67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600562667.22</v>
      </c>
      <c r="X735" s="6">
        <v>368276792.77</v>
      </c>
      <c r="Y735" s="9">
        <f t="shared" si="56"/>
        <v>3074999636.61</v>
      </c>
      <c r="Z735" s="9">
        <f t="shared" si="57"/>
        <v>2645244768.66</v>
      </c>
      <c r="AA735" s="9">
        <f t="shared" si="54"/>
        <v>429754867.95</v>
      </c>
      <c r="AB735" s="10">
        <f>C735/(1+0.13)/VLOOKUP(A735,[1]选股结果!$A$2:$AX$3002,3,FALSE)</f>
        <v>0.849359232877936</v>
      </c>
      <c r="AC735" s="10">
        <f>(P735/(1+0.1)+W735)/(VLOOKUP(A735,[1]选股结果!$A$2:$AY$3002,51,FALSE))</f>
        <v>0.831917010911291</v>
      </c>
      <c r="AD735" s="13"/>
      <c r="AE735" s="10">
        <f>AA735/VLOOKUP(A735,[1]选股结果!$A$2:$AX$3002,35,FALSE)</f>
        <v>1.31221382156748</v>
      </c>
      <c r="AF735" s="9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P735/(1+0.13)+W735)</f>
        <v>469714245.243098</v>
      </c>
      <c r="AG735" s="9">
        <f t="shared" si="55"/>
        <v>-39959377.2930976</v>
      </c>
      <c r="AH735" s="16">
        <f>AA735-VLOOKUP(A735,[2]选股结果!$A$2:$G$4900,7,FALSE)</f>
        <v>426592568.57</v>
      </c>
    </row>
    <row r="736" spans="1:34">
      <c r="A736" s="5" t="s">
        <v>1502</v>
      </c>
      <c r="B736" s="5" t="s">
        <v>1503</v>
      </c>
      <c r="C736" s="6">
        <v>5103352900.74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559721719.72</v>
      </c>
      <c r="O736" s="6">
        <v>42342930.77</v>
      </c>
      <c r="P736" s="6">
        <v>2547940522.72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359036784.28</v>
      </c>
      <c r="X736" s="6">
        <v>144374758.4</v>
      </c>
      <c r="Y736" s="9">
        <f t="shared" si="56"/>
        <v>5145695831.51</v>
      </c>
      <c r="Z736" s="9">
        <f t="shared" si="57"/>
        <v>3051352065.4</v>
      </c>
      <c r="AA736" s="9">
        <f t="shared" si="54"/>
        <v>2094343766.11</v>
      </c>
      <c r="AB736" s="10">
        <f>C736/(1+0.13)/VLOOKUP(A736,[1]选股结果!$A$2:$AX$3002,3,FALSE)</f>
        <v>0.629367732515909</v>
      </c>
      <c r="AC736" s="10">
        <f>(P736/(1+0.1)+W736)/(VLOOKUP(A736,[1]选股结果!$A$2:$AY$3002,51,FALSE))</f>
        <v>0.503239210516294</v>
      </c>
      <c r="AD736" s="13"/>
      <c r="AE736" s="10">
        <f>AA736/VLOOKUP(A736,[1]选股结果!$A$2:$AX$3002,35,FALSE)</f>
        <v>1.47977796052927</v>
      </c>
      <c r="AF736" s="9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P736/(1+0.13)+W736)</f>
        <v>2702400377.25389</v>
      </c>
      <c r="AG736" s="9">
        <f t="shared" si="55"/>
        <v>-608056611.143893</v>
      </c>
      <c r="AH736" s="16">
        <f>AA736-VLOOKUP(A736,[2]选股结果!$A$2:$G$4900,7,FALSE)</f>
        <v>2094343766.11</v>
      </c>
    </row>
    <row r="737" spans="1:34">
      <c r="A737" s="5" t="s">
        <v>1504</v>
      </c>
      <c r="B737" s="5" t="s">
        <v>1505</v>
      </c>
      <c r="C737" s="6">
        <v>1268988790.07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199319047.51</v>
      </c>
      <c r="O737" s="6">
        <v>181568534.7</v>
      </c>
      <c r="P737" s="6">
        <v>216709818.03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237063341.6</v>
      </c>
      <c r="X737" s="6">
        <v>505969835.02</v>
      </c>
      <c r="Y737" s="9">
        <f t="shared" si="56"/>
        <v>1450557324.77</v>
      </c>
      <c r="Z737" s="9">
        <f t="shared" si="57"/>
        <v>959742994.65</v>
      </c>
      <c r="AA737" s="9">
        <f t="shared" si="54"/>
        <v>490814330.12</v>
      </c>
      <c r="AB737" s="10">
        <f>C737/(1+0.13)/VLOOKUP(A737,[1]选股结果!$A$2:$AX$3002,3,FALSE)</f>
        <v>0.894353255861532</v>
      </c>
      <c r="AC737" s="10">
        <f>(P737/(1+0.1)+W737)/(VLOOKUP(A737,[1]选股结果!$A$2:$AY$3002,51,FALSE))</f>
        <v>0.444259772829036</v>
      </c>
      <c r="AD737" s="13"/>
      <c r="AE737" s="10">
        <f>AA737/VLOOKUP(A737,[1]选股结果!$A$2:$AX$3002,35,FALSE)</f>
        <v>2.08429084954305</v>
      </c>
      <c r="AF737" s="9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P737/(1+0.13)+W737)</f>
        <v>548226642.183451</v>
      </c>
      <c r="AG737" s="9">
        <f t="shared" si="55"/>
        <v>-57412312.0634514</v>
      </c>
      <c r="AH737" s="16">
        <f>AA737-VLOOKUP(A737,[2]选股结果!$A$2:$G$4900,7,FALSE)</f>
        <v>506356220.25</v>
      </c>
    </row>
    <row r="738" spans="1:34">
      <c r="A738" s="5" t="s">
        <v>1506</v>
      </c>
      <c r="B738" s="5" t="s">
        <v>1507</v>
      </c>
      <c r="C738" s="6">
        <v>7199657568.51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208033969.21</v>
      </c>
      <c r="O738" s="6">
        <v>232075176.92</v>
      </c>
      <c r="P738" s="6">
        <v>5827523186.41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417605430.42</v>
      </c>
      <c r="X738" s="6">
        <v>632418107.53</v>
      </c>
      <c r="Y738" s="9">
        <f t="shared" si="56"/>
        <v>7431732745.43</v>
      </c>
      <c r="Z738" s="9">
        <f t="shared" si="57"/>
        <v>6877546724.36</v>
      </c>
      <c r="AA738" s="9">
        <f t="shared" si="54"/>
        <v>554186021.070001</v>
      </c>
      <c r="AB738" s="10">
        <f>C738/(1+0.13)/VLOOKUP(A738,[1]选股结果!$A$2:$AX$3002,3,FALSE)</f>
        <v>0.684740158153571</v>
      </c>
      <c r="AC738" s="10">
        <f>(P738/(1+0.1)+W738)/(VLOOKUP(A738,[1]选股结果!$A$2:$AY$3002,51,FALSE))</f>
        <v>0.630020928714907</v>
      </c>
      <c r="AD738" s="13"/>
      <c r="AE738" s="10">
        <f>AA738/VLOOKUP(A738,[1]选股结果!$A$2:$AX$3002,35,FALSE)</f>
        <v>6.00302597024014</v>
      </c>
      <c r="AF738" s="9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P738/(1+0.13)+W738)</f>
        <v>3496983171.1454</v>
      </c>
      <c r="AG738" s="9">
        <f t="shared" si="55"/>
        <v>-2942797150.0754</v>
      </c>
      <c r="AH738" s="16">
        <f>AA738-VLOOKUP(A738,[2]选股结果!$A$2:$G$4900,7,FALSE)</f>
        <v>552720030.340001</v>
      </c>
    </row>
    <row r="739" spans="1:34">
      <c r="A739" s="5" t="s">
        <v>1508</v>
      </c>
      <c r="B739" s="5" t="s">
        <v>1509</v>
      </c>
      <c r="C739" s="6">
        <v>5146372436.67</v>
      </c>
      <c r="D739" s="6">
        <v>0</v>
      </c>
      <c r="E739" s="6">
        <v>0</v>
      </c>
      <c r="F739" s="6">
        <v>0</v>
      </c>
      <c r="G739" s="6">
        <v>1254348.16</v>
      </c>
      <c r="H739" s="6">
        <v>0</v>
      </c>
      <c r="I739" s="6">
        <v>0</v>
      </c>
      <c r="J739" s="6">
        <v>12758857.96</v>
      </c>
      <c r="K739" s="6">
        <v>0</v>
      </c>
      <c r="L739" s="6">
        <v>0</v>
      </c>
      <c r="M739" s="6">
        <v>0</v>
      </c>
      <c r="N739" s="6">
        <v>169325525.46</v>
      </c>
      <c r="O739" s="6">
        <v>58306002.98</v>
      </c>
      <c r="P739" s="6">
        <v>4206825374.15</v>
      </c>
      <c r="Q739" s="6">
        <v>8160395.44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268605310.19</v>
      </c>
      <c r="X739" s="6">
        <v>206414579.54</v>
      </c>
      <c r="Y739" s="9">
        <f t="shared" si="56"/>
        <v>5218691645.77</v>
      </c>
      <c r="Z739" s="9">
        <f t="shared" si="57"/>
        <v>4690005659.32</v>
      </c>
      <c r="AA739" s="9">
        <f t="shared" si="54"/>
        <v>528685986.45</v>
      </c>
      <c r="AB739" s="10">
        <f>C739/(1+0.13)/VLOOKUP(A739,[1]选股结果!$A$2:$AX$3002,3,FALSE)</f>
        <v>2.39436643964408</v>
      </c>
      <c r="AC739" s="10">
        <f>(P739/(1+0.1)+W739)/(VLOOKUP(A739,[1]选股结果!$A$2:$AY$3002,51,FALSE))</f>
        <v>2.30454921110141</v>
      </c>
      <c r="AD739" s="13"/>
      <c r="AE739" s="10">
        <f>AA739/VLOOKUP(A739,[1]选股结果!$A$2:$AX$3002,35,FALSE)</f>
        <v>3.59775681979045</v>
      </c>
      <c r="AF739" s="9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P739/(1+0.13)+W739)</f>
        <v>-2215410757.18708</v>
      </c>
      <c r="AG739" s="9">
        <f t="shared" si="55"/>
        <v>2744096743.63708</v>
      </c>
      <c r="AH739" s="16">
        <f>AA739-VLOOKUP(A739,[2]选股结果!$A$2:$G$4900,7,FALSE)</f>
        <v>528639959.1</v>
      </c>
    </row>
    <row r="740" spans="1:34">
      <c r="A740" s="5" t="s">
        <v>1510</v>
      </c>
      <c r="B740" s="5" t="s">
        <v>1511</v>
      </c>
      <c r="C740" s="6">
        <v>357986275.74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39721279.78</v>
      </c>
      <c r="O740" s="6">
        <v>16170435.76</v>
      </c>
      <c r="P740" s="6">
        <v>177372522.02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118160585.03</v>
      </c>
      <c r="X740" s="6">
        <v>108012803.13</v>
      </c>
      <c r="Y740" s="9">
        <f t="shared" si="56"/>
        <v>374156711.5</v>
      </c>
      <c r="Z740" s="9">
        <f t="shared" si="57"/>
        <v>403545910.18</v>
      </c>
      <c r="AA740" s="9">
        <f t="shared" si="54"/>
        <v>-29389198.68</v>
      </c>
      <c r="AB740" s="10">
        <f>C740/(1+0.13)/VLOOKUP(A740,[1]选股结果!$A$2:$AX$3002,3,FALSE)</f>
        <v>0.648956398076703</v>
      </c>
      <c r="AC740" s="10">
        <f>(P740/(1+0.1)+W740)/(VLOOKUP(A740,[1]选股结果!$A$2:$AY$3002,51,FALSE))</f>
        <v>0.587643146613033</v>
      </c>
      <c r="AD740" s="13"/>
      <c r="AE740" s="10">
        <f>AA740/VLOOKUP(A740,[1]选股结果!$A$2:$AX$3002,35,FALSE)</f>
        <v>-5.14797423013231</v>
      </c>
      <c r="AF740" s="9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P740/(1+0.13)+W740)</f>
        <v>200345381.323982</v>
      </c>
      <c r="AG740" s="9">
        <f t="shared" si="55"/>
        <v>-229734580.003982</v>
      </c>
      <c r="AH740" s="16">
        <f>AA740-VLOOKUP(A740,[2]选股结果!$A$2:$G$4900,7,FALSE)</f>
        <v>-26196810.14</v>
      </c>
    </row>
    <row r="741" spans="1:34">
      <c r="A741" s="5" t="s">
        <v>1512</v>
      </c>
      <c r="B741" s="5" t="s">
        <v>1513</v>
      </c>
      <c r="C741" s="6">
        <v>1665276652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46153280.46</v>
      </c>
      <c r="O741" s="6">
        <v>5990081.57</v>
      </c>
      <c r="P741" s="6">
        <v>1316876415.29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444762353.51</v>
      </c>
      <c r="X741" s="6">
        <v>83683687.37</v>
      </c>
      <c r="Y741" s="9">
        <f t="shared" si="56"/>
        <v>1671266733.57</v>
      </c>
      <c r="Z741" s="9">
        <f t="shared" si="57"/>
        <v>1845322456.17</v>
      </c>
      <c r="AA741" s="9">
        <f t="shared" si="54"/>
        <v>-174055722.6</v>
      </c>
      <c r="AB741" s="10">
        <f>C741/(1+0.13)/VLOOKUP(A741,[1]选股结果!$A$2:$AX$3002,3,FALSE)</f>
        <v>0.918195390596918</v>
      </c>
      <c r="AC741" s="10">
        <f>(P741/(1+0.1)+W741)/(VLOOKUP(A741,[1]选股结果!$A$2:$AY$3002,51,FALSE))</f>
        <v>0.956024212753254</v>
      </c>
      <c r="AD741" s="13"/>
      <c r="AE741" s="10">
        <f>AA741/VLOOKUP(A741,[1]选股结果!$A$2:$AX$3002,35,FALSE)</f>
        <v>1.29144214996734</v>
      </c>
      <c r="AF741" s="9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P741/(1+0.13)+W741)</f>
        <v>107309186.236283</v>
      </c>
      <c r="AG741" s="9">
        <f t="shared" si="55"/>
        <v>-281364908.836283</v>
      </c>
      <c r="AH741" s="16">
        <f>AA741-VLOOKUP(A741,[2]选股结果!$A$2:$G$4900,7,FALSE)</f>
        <v>-174283680.49</v>
      </c>
    </row>
    <row r="742" spans="1:34">
      <c r="A742" s="5" t="s">
        <v>1514</v>
      </c>
      <c r="B742" s="5" t="s">
        <v>1515</v>
      </c>
      <c r="C742" s="6">
        <v>13038665881.12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670489450.77</v>
      </c>
      <c r="O742" s="6">
        <v>91385333.49</v>
      </c>
      <c r="P742" s="6">
        <v>10946860598.25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661333820.3</v>
      </c>
      <c r="X742" s="6">
        <v>1082616337.97</v>
      </c>
      <c r="Y742" s="9">
        <f t="shared" si="56"/>
        <v>13130051214.61</v>
      </c>
      <c r="Z742" s="9">
        <f t="shared" si="57"/>
        <v>12690810756.52</v>
      </c>
      <c r="AA742" s="9">
        <f t="shared" si="54"/>
        <v>439240458.090002</v>
      </c>
      <c r="AB742" s="10">
        <f>C742/(1+0.13)/VLOOKUP(A742,[1]选股结果!$A$2:$AX$3002,3,FALSE)</f>
        <v>0.941674768955388</v>
      </c>
      <c r="AC742" s="10">
        <f>(P742/(1+0.1)+W742)/(VLOOKUP(A742,[1]选股结果!$A$2:$AY$3002,51,FALSE))</f>
        <v>0.883250900822058</v>
      </c>
      <c r="AD742" s="13"/>
      <c r="AE742" s="10">
        <f>AA742/VLOOKUP(A742,[1]选股结果!$A$2:$AX$3002,35,FALSE)</f>
        <v>-2.03547055884836</v>
      </c>
      <c r="AF742" s="9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P742/(1+0.13)+W742)</f>
        <v>1667045835.5615</v>
      </c>
      <c r="AG742" s="9">
        <f t="shared" si="55"/>
        <v>-1227805377.4715</v>
      </c>
      <c r="AH742" s="16">
        <f>AA742-VLOOKUP(A742,[2]选股结果!$A$2:$G$4900,7,FALSE)</f>
        <v>438683553.470002</v>
      </c>
    </row>
    <row r="743" spans="1:34">
      <c r="A743" s="5" t="s">
        <v>1516</v>
      </c>
      <c r="B743" s="5" t="s">
        <v>1517</v>
      </c>
      <c r="C743" s="6">
        <v>5193457824.82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85921533.93</v>
      </c>
      <c r="O743" s="6">
        <v>93473827.68</v>
      </c>
      <c r="P743" s="6">
        <v>4170571829.3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485116688.93</v>
      </c>
      <c r="X743" s="6">
        <v>201707332.29</v>
      </c>
      <c r="Y743" s="9">
        <f t="shared" si="56"/>
        <v>5286931652.5</v>
      </c>
      <c r="Z743" s="9">
        <f t="shared" si="57"/>
        <v>4857395850.52</v>
      </c>
      <c r="AA743" s="9">
        <f t="shared" si="54"/>
        <v>429535801.98</v>
      </c>
      <c r="AB743" s="10">
        <f>C743/(1+0.13)/VLOOKUP(A743,[1]选股结果!$A$2:$AX$3002,3,FALSE)</f>
        <v>0.971715734899241</v>
      </c>
      <c r="AC743" s="10">
        <f>(P743/(1+0.1)+W743)/(VLOOKUP(A743,[1]选股结果!$A$2:$AY$3002,51,FALSE))</f>
        <v>1.00624353227979</v>
      </c>
      <c r="AD743" s="13"/>
      <c r="AE743" s="10">
        <f>AA743/VLOOKUP(A743,[1]选股结果!$A$2:$AX$3002,35,FALSE)</f>
        <v>1.12668520504146</v>
      </c>
      <c r="AF743" s="9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P743/(1+0.13)+W743)</f>
        <v>74122327.3360171</v>
      </c>
      <c r="AG743" s="9">
        <f t="shared" si="55"/>
        <v>355413474.643983</v>
      </c>
      <c r="AH743" s="16">
        <f>AA743-VLOOKUP(A743,[2]选股结果!$A$2:$G$4900,7,FALSE)</f>
        <v>429116338.22</v>
      </c>
    </row>
    <row r="744" spans="1:34">
      <c r="A744" s="5" t="s">
        <v>1518</v>
      </c>
      <c r="B744" s="5" t="s">
        <v>1519</v>
      </c>
      <c r="C744" s="6">
        <v>979132501.81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74212100.62</v>
      </c>
      <c r="O744" s="6">
        <v>23991492.7</v>
      </c>
      <c r="P744" s="6">
        <v>660315779.2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160159420.98</v>
      </c>
      <c r="X744" s="6">
        <v>62314007.51</v>
      </c>
      <c r="Y744" s="9">
        <f t="shared" si="56"/>
        <v>1003123994.51</v>
      </c>
      <c r="Z744" s="9">
        <f t="shared" si="57"/>
        <v>882789207.69</v>
      </c>
      <c r="AA744" s="9">
        <f t="shared" si="54"/>
        <v>120334786.82</v>
      </c>
      <c r="AB744" s="10">
        <f>C744/(1+0.13)/VLOOKUP(A744,[1]选股结果!$A$2:$AX$3002,3,FALSE)</f>
        <v>0.721800088818922</v>
      </c>
      <c r="AC744" s="10">
        <f>(P744/(1+0.1)+W744)/(VLOOKUP(A744,[1]选股结果!$A$2:$AY$3002,51,FALSE))</f>
        <v>0.739779971539059</v>
      </c>
      <c r="AD744" s="13"/>
      <c r="AE744" s="10">
        <f>AA744/VLOOKUP(A744,[1]选股结果!$A$2:$AX$3002,35,FALSE)</f>
        <v>0.813335342782672</v>
      </c>
      <c r="AF744" s="9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P744/(1+0.13)+W744)</f>
        <v>283426370.000354</v>
      </c>
      <c r="AG744" s="9">
        <f t="shared" si="55"/>
        <v>-163091583.180354</v>
      </c>
      <c r="AH744" s="16">
        <f>AA744-VLOOKUP(A744,[2]选股结果!$A$2:$G$4900,7,FALSE)</f>
        <v>120189089.76</v>
      </c>
    </row>
    <row r="745" spans="1:34">
      <c r="A745" s="5" t="s">
        <v>1520</v>
      </c>
      <c r="B745" s="5" t="s">
        <v>1521</v>
      </c>
      <c r="C745" s="6">
        <v>4323623389.46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179710435.08</v>
      </c>
      <c r="O745" s="6">
        <v>21755651.72</v>
      </c>
      <c r="P745" s="6">
        <v>2760359784.88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304664019.96</v>
      </c>
      <c r="X745" s="6">
        <v>678908645.48</v>
      </c>
      <c r="Y745" s="9">
        <f t="shared" si="56"/>
        <v>4345379041.18</v>
      </c>
      <c r="Z745" s="9">
        <f t="shared" si="57"/>
        <v>3743932450.32</v>
      </c>
      <c r="AA745" s="9">
        <f t="shared" si="54"/>
        <v>601446590.86</v>
      </c>
      <c r="AB745" s="10">
        <f>C745/(1+0.13)/VLOOKUP(A745,[1]选股结果!$A$2:$AX$3002,3,FALSE)</f>
        <v>0.950590364409631</v>
      </c>
      <c r="AC745" s="10">
        <f>(P745/(1+0.1)+W745)/(VLOOKUP(A745,[1]选股结果!$A$2:$AY$3002,51,FALSE))</f>
        <v>0.803401313943427</v>
      </c>
      <c r="AD745" s="13"/>
      <c r="AE745" s="10">
        <f>AA745/VLOOKUP(A745,[1]选股结果!$A$2:$AX$3002,35,FALSE)</f>
        <v>1.40126565378301</v>
      </c>
      <c r="AF745" s="9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P745/(1+0.13)+W745)</f>
        <v>755249946.54469</v>
      </c>
      <c r="AG745" s="9">
        <f t="shared" si="55"/>
        <v>-153803355.68469</v>
      </c>
      <c r="AH745" s="16">
        <f>AA745-VLOOKUP(A745,[2]选股结果!$A$2:$G$4900,7,FALSE)</f>
        <v>601634698.9</v>
      </c>
    </row>
    <row r="746" spans="1:34">
      <c r="A746" s="5" t="s">
        <v>1522</v>
      </c>
      <c r="B746" s="5" t="s">
        <v>1523</v>
      </c>
      <c r="C746" s="6">
        <v>2449091466.99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43502579.89</v>
      </c>
      <c r="O746" s="6">
        <v>58502113.99</v>
      </c>
      <c r="P746" s="6">
        <v>1741921558.21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216321578.04</v>
      </c>
      <c r="X746" s="6">
        <v>53782753.24</v>
      </c>
      <c r="Y746" s="9">
        <f t="shared" si="56"/>
        <v>2507593580.98</v>
      </c>
      <c r="Z746" s="9">
        <f t="shared" si="57"/>
        <v>2012025889.49</v>
      </c>
      <c r="AA746" s="9">
        <f t="shared" si="54"/>
        <v>495567691.49</v>
      </c>
      <c r="AB746" s="10">
        <f>C746/(1+0.13)/VLOOKUP(A746,[1]选股结果!$A$2:$AX$3002,3,FALSE)</f>
        <v>0.855155809823912</v>
      </c>
      <c r="AC746" s="10">
        <f>(P746/(1+0.1)+W746)/(VLOOKUP(A746,[1]选股结果!$A$2:$AY$3002,51,FALSE))</f>
        <v>0.725020673784717</v>
      </c>
      <c r="AD746" s="13"/>
      <c r="AE746" s="10">
        <f>AA746/VLOOKUP(A746,[1]选股结果!$A$2:$AX$3002,35,FALSE)</f>
        <v>90.964248319618</v>
      </c>
      <c r="AF746" s="9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P746/(1+0.13)+W746)</f>
        <v>724686377.929292</v>
      </c>
      <c r="AG746" s="9">
        <f t="shared" si="55"/>
        <v>-229118686.439292</v>
      </c>
      <c r="AH746" s="16">
        <f>AA746-VLOOKUP(A746,[2]选股结果!$A$2:$G$4900,7,FALSE)</f>
        <v>496598513.07</v>
      </c>
    </row>
    <row r="747" spans="1:34">
      <c r="A747" s="5" t="s">
        <v>1524</v>
      </c>
      <c r="B747" s="5" t="s">
        <v>1525</v>
      </c>
      <c r="C747" s="6">
        <v>4621118695.95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370817029.68</v>
      </c>
      <c r="O747" s="6">
        <v>1726998004.61</v>
      </c>
      <c r="P747" s="6">
        <v>232078681.07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1904791518.33</v>
      </c>
      <c r="X747" s="6">
        <v>3306907222.97</v>
      </c>
      <c r="Y747" s="9">
        <f t="shared" si="56"/>
        <v>6348116700.56</v>
      </c>
      <c r="Z747" s="9">
        <f t="shared" si="57"/>
        <v>5443777422.37</v>
      </c>
      <c r="AA747" s="9">
        <f t="shared" si="54"/>
        <v>904339278.19</v>
      </c>
      <c r="AB747" s="10">
        <f>C747/(1+0.13)/VLOOKUP(A747,[1]选股结果!$A$2:$AX$3002,3,FALSE)</f>
        <v>0.913821862888373</v>
      </c>
      <c r="AC747" s="10">
        <f>(P747/(1+0.1)+W747)/(VLOOKUP(A747,[1]选股结果!$A$2:$AY$3002,51,FALSE))</f>
        <v>0.496526915793813</v>
      </c>
      <c r="AD747" s="13"/>
      <c r="AE747" s="10">
        <f>AA747/VLOOKUP(A747,[1]选股结果!$A$2:$AX$3002,35,FALSE)</f>
        <v>10.7561430836313</v>
      </c>
      <c r="AF747" s="9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P747/(1+0.13)+W747)</f>
        <v>2150972009.01124</v>
      </c>
      <c r="AG747" s="9">
        <f t="shared" si="55"/>
        <v>-1246632730.82124</v>
      </c>
      <c r="AH747" s="16">
        <f>AA747-VLOOKUP(A747,[2]选股结果!$A$2:$G$4900,7,FALSE)</f>
        <v>924578994.23</v>
      </c>
    </row>
    <row r="748" spans="1:34">
      <c r="A748" s="5" t="s">
        <v>1526</v>
      </c>
      <c r="B748" s="5" t="s">
        <v>1527</v>
      </c>
      <c r="C748" s="6">
        <v>2174896584.93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39792114.17</v>
      </c>
      <c r="O748" s="6">
        <v>116386344.57</v>
      </c>
      <c r="P748" s="6">
        <v>1816538574.43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99551442.71</v>
      </c>
      <c r="X748" s="6">
        <v>72746041.94</v>
      </c>
      <c r="Y748" s="9">
        <f t="shared" si="56"/>
        <v>2291282929.5</v>
      </c>
      <c r="Z748" s="9">
        <f t="shared" si="57"/>
        <v>1988836059.08</v>
      </c>
      <c r="AA748" s="9">
        <f t="shared" si="54"/>
        <v>302446870.42</v>
      </c>
      <c r="AB748" s="10">
        <f>C748/(1+0.13)/VLOOKUP(A748,[1]选股结果!$A$2:$AX$3002,3,FALSE)</f>
        <v>0.926774648078877</v>
      </c>
      <c r="AC748" s="10">
        <f>(P748/(1+0.1)+W748)/(VLOOKUP(A748,[1]选股结果!$A$2:$AY$3002,51,FALSE))</f>
        <v>0.920049414469204</v>
      </c>
      <c r="AD748" s="13"/>
      <c r="AE748" s="10">
        <f>AA748/VLOOKUP(A748,[1]选股结果!$A$2:$AX$3002,35,FALSE)</f>
        <v>2.00735032753423</v>
      </c>
      <c r="AF748" s="9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P748/(1+0.13)+W748)</f>
        <v>195996759.602478</v>
      </c>
      <c r="AG748" s="9">
        <f t="shared" si="55"/>
        <v>106450110.817522</v>
      </c>
      <c r="AH748" s="16">
        <f>AA748-VLOOKUP(A748,[2]选股结果!$A$2:$G$4900,7,FALSE)</f>
        <v>302446870.42</v>
      </c>
    </row>
    <row r="749" spans="1:34">
      <c r="A749" s="5" t="s">
        <v>1528</v>
      </c>
      <c r="B749" s="5" t="s">
        <v>1529</v>
      </c>
      <c r="C749" s="6">
        <v>1503280677.52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158958064.84</v>
      </c>
      <c r="O749" s="6">
        <v>84760538.94</v>
      </c>
      <c r="P749" s="6">
        <v>86613898.24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261590245.23</v>
      </c>
      <c r="X749" s="6">
        <v>509651933.89</v>
      </c>
      <c r="Y749" s="9">
        <f t="shared" si="56"/>
        <v>1588041216.46</v>
      </c>
      <c r="Z749" s="9">
        <f t="shared" si="57"/>
        <v>857856077.36</v>
      </c>
      <c r="AA749" s="9">
        <f t="shared" si="54"/>
        <v>730185139.1</v>
      </c>
      <c r="AB749" s="10">
        <f>C749/(1+0.13)/VLOOKUP(A749,[1]选股结果!$A$2:$AX$3002,3,FALSE)</f>
        <v>1.11861994699898</v>
      </c>
      <c r="AC749" s="10">
        <f>(P749/(1+0.1)+W749)/(VLOOKUP(A749,[1]选股结果!$A$2:$AY$3002,51,FALSE))</f>
        <v>0.4084431095962</v>
      </c>
      <c r="AD749" s="13"/>
      <c r="AE749" s="10">
        <f>AA749/VLOOKUP(A749,[1]选股结果!$A$2:$AX$3002,35,FALSE)</f>
        <v>1.25738218902624</v>
      </c>
      <c r="AF749" s="9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P749/(1+0.13)+W749)</f>
        <v>494997878.350974</v>
      </c>
      <c r="AG749" s="9">
        <f t="shared" si="55"/>
        <v>235187260.749026</v>
      </c>
      <c r="AH749" s="16">
        <f>AA749-VLOOKUP(A749,[2]选股结果!$A$2:$G$4900,7,FALSE)</f>
        <v>730185139.1</v>
      </c>
    </row>
    <row r="750" spans="1:34">
      <c r="A750" s="5" t="s">
        <v>1530</v>
      </c>
      <c r="B750" s="5" t="s">
        <v>1531</v>
      </c>
      <c r="C750" s="6">
        <v>1917448095.69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19810429.61</v>
      </c>
      <c r="O750" s="6">
        <v>1740426128.17</v>
      </c>
      <c r="P750" s="6">
        <v>1646888960.59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125667426.04</v>
      </c>
      <c r="X750" s="6">
        <v>1760660241.48</v>
      </c>
      <c r="Y750" s="9">
        <f t="shared" si="56"/>
        <v>3657874223.86</v>
      </c>
      <c r="Z750" s="9">
        <f t="shared" si="57"/>
        <v>3533216628.11</v>
      </c>
      <c r="AA750" s="9">
        <f t="shared" si="54"/>
        <v>124657595.75</v>
      </c>
      <c r="AB750" s="10">
        <f>C750/(1+0.13)/VLOOKUP(A750,[1]选股结果!$A$2:$AX$3002,3,FALSE)</f>
        <v>0.917907518145926</v>
      </c>
      <c r="AC750" s="10">
        <f>(P750/(1+0.1)+W750)/(VLOOKUP(A750,[1]选股结果!$A$2:$AY$3002,51,FALSE))</f>
        <v>0.982530994011961</v>
      </c>
      <c r="AD750" s="13"/>
      <c r="AE750" s="10">
        <f>AA750/VLOOKUP(A750,[1]选股结果!$A$2:$AX$3002,35,FALSE)</f>
        <v>1.43921609961177</v>
      </c>
      <c r="AF750" s="9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P750/(1+0.13)+W750)</f>
        <v>68601351.9907963</v>
      </c>
      <c r="AG750" s="9">
        <f t="shared" si="55"/>
        <v>56056243.7592037</v>
      </c>
      <c r="AH750" s="16">
        <f>AA750-VLOOKUP(A750,[2]选股结果!$A$2:$G$4900,7,FALSE)</f>
        <v>124657595.75</v>
      </c>
    </row>
    <row r="751" spans="1:34">
      <c r="A751" s="5" t="s">
        <v>1532</v>
      </c>
      <c r="B751" s="5" t="s">
        <v>1533</v>
      </c>
      <c r="C751" s="6">
        <v>104708407.36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1007413.13</v>
      </c>
      <c r="O751" s="6">
        <v>3203802.55</v>
      </c>
      <c r="P751" s="6">
        <v>100836070.32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32500764.6</v>
      </c>
      <c r="X751" s="6">
        <v>16588189.14</v>
      </c>
      <c r="Y751" s="9">
        <f t="shared" si="56"/>
        <v>107912209.91</v>
      </c>
      <c r="Z751" s="9">
        <f t="shared" si="57"/>
        <v>149925024.06</v>
      </c>
      <c r="AA751" s="9">
        <f t="shared" si="54"/>
        <v>-42012814.15</v>
      </c>
      <c r="AB751" s="10">
        <f>C751/(1+0.13)/VLOOKUP(A751,[1]选股结果!$A$2:$AX$3002,3,FALSE)</f>
        <v>0.678061814721308</v>
      </c>
      <c r="AC751" s="10">
        <f>(P751/(1+0.1)+W751)/(VLOOKUP(A751,[1]选股结果!$A$2:$AY$3002,51,FALSE))</f>
        <v>0.820384595368921</v>
      </c>
      <c r="AD751" s="13"/>
      <c r="AE751" s="10">
        <f>AA751/VLOOKUP(A751,[1]选股结果!$A$2:$AX$3002,35,FALSE)</f>
        <v>2.41462074102723</v>
      </c>
      <c r="AF751" s="9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P751/(1+0.13)+W751)</f>
        <v>29619517.279823</v>
      </c>
      <c r="AG751" s="9">
        <f t="shared" si="55"/>
        <v>-71632331.429823</v>
      </c>
      <c r="AH751" s="16">
        <f>AA751-VLOOKUP(A751,[2]选股结果!$A$2:$G$4900,7,FALSE)</f>
        <v>-41898285.86</v>
      </c>
    </row>
    <row r="752" spans="1:34">
      <c r="A752" s="5" t="s">
        <v>1534</v>
      </c>
      <c r="B752" s="5" t="s">
        <v>1535</v>
      </c>
      <c r="C752" s="6">
        <v>984035684.99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33640357.53</v>
      </c>
      <c r="O752" s="6">
        <v>8422304.43</v>
      </c>
      <c r="P752" s="6">
        <v>786450286.36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57075534.11</v>
      </c>
      <c r="X752" s="6">
        <v>44043136.85</v>
      </c>
      <c r="Y752" s="9">
        <f t="shared" si="56"/>
        <v>992457989.42</v>
      </c>
      <c r="Z752" s="9">
        <f t="shared" si="57"/>
        <v>887568957.32</v>
      </c>
      <c r="AA752" s="9">
        <f t="shared" si="54"/>
        <v>104889032.1</v>
      </c>
      <c r="AB752" s="10">
        <f>C752/(1+0.13)/VLOOKUP(A752,[1]选股结果!$A$2:$AX$3002,3,FALSE)</f>
        <v>0.529139100865658</v>
      </c>
      <c r="AC752" s="10">
        <f>(P752/(1+0.1)+W752)/(VLOOKUP(A752,[1]选股结果!$A$2:$AY$3002,51,FALSE))</f>
        <v>0.50555736781566</v>
      </c>
      <c r="AD752" s="13"/>
      <c r="AE752" s="10">
        <f>AA752/VLOOKUP(A752,[1]选股结果!$A$2:$AX$3002,35,FALSE)</f>
        <v>1.33329664668102</v>
      </c>
      <c r="AF752" s="9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P752/(1+0.13)+W752)</f>
        <v>774038267.016637</v>
      </c>
      <c r="AG752" s="9">
        <f t="shared" si="55"/>
        <v>-669149234.916637</v>
      </c>
      <c r="AH752" s="16">
        <f>AA752-VLOOKUP(A752,[2]选股结果!$A$2:$G$4900,7,FALSE)</f>
        <v>104859698.16</v>
      </c>
    </row>
    <row r="753" spans="1:34">
      <c r="A753" s="5" t="s">
        <v>1536</v>
      </c>
      <c r="B753" s="5" t="s">
        <v>1537</v>
      </c>
      <c r="C753" s="6">
        <v>1881642168.48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65606314.87</v>
      </c>
      <c r="O753" s="6">
        <v>79067051.69</v>
      </c>
      <c r="P753" s="6">
        <v>1465677728.25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194614151.73</v>
      </c>
      <c r="X753" s="6">
        <v>297793891.54</v>
      </c>
      <c r="Y753" s="9">
        <f t="shared" si="56"/>
        <v>1960709220.17</v>
      </c>
      <c r="Z753" s="9">
        <f t="shared" si="57"/>
        <v>1958085771.52</v>
      </c>
      <c r="AA753" s="9">
        <f t="shared" si="54"/>
        <v>2623448.6500001</v>
      </c>
      <c r="AB753" s="10">
        <f>C753/(1+0.13)/VLOOKUP(A753,[1]选股结果!$A$2:$AX$3002,3,FALSE)</f>
        <v>0.99624402241246</v>
      </c>
      <c r="AC753" s="10">
        <f>(P753/(1+0.1)+W753)/(VLOOKUP(A753,[1]选股结果!$A$2:$AY$3002,51,FALSE))</f>
        <v>0.887623121273966</v>
      </c>
      <c r="AD753" s="13"/>
      <c r="AE753" s="10">
        <f>AA753/VLOOKUP(A753,[1]选股结果!$A$2:$AX$3002,35,FALSE)</f>
        <v>-0.0162683147138936</v>
      </c>
      <c r="AF753" s="9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P753/(1+0.13)+W753)</f>
        <v>228705218.635575</v>
      </c>
      <c r="AG753" s="9">
        <f t="shared" si="55"/>
        <v>-226081769.985575</v>
      </c>
      <c r="AH753" s="16">
        <f>AA753-VLOOKUP(A753,[2]选股结果!$A$2:$G$4900,7,FALSE)</f>
        <v>3320318.7300001</v>
      </c>
    </row>
    <row r="754" spans="1:34">
      <c r="A754" s="5" t="s">
        <v>1538</v>
      </c>
      <c r="B754" s="5" t="s">
        <v>1539</v>
      </c>
      <c r="C754" s="6">
        <v>2114648508.05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42345996.68</v>
      </c>
      <c r="O754" s="6">
        <v>61757251.87</v>
      </c>
      <c r="P754" s="6">
        <v>1284206207.24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504277798.64</v>
      </c>
      <c r="X754" s="6">
        <v>372016797.36</v>
      </c>
      <c r="Y754" s="9">
        <f t="shared" si="56"/>
        <v>2176405759.92</v>
      </c>
      <c r="Z754" s="9">
        <f t="shared" si="57"/>
        <v>2160500803.24</v>
      </c>
      <c r="AA754" s="9">
        <f t="shared" si="54"/>
        <v>15904956.6799998</v>
      </c>
      <c r="AB754" s="10">
        <f>C754/(1+0.13)/VLOOKUP(A754,[1]选股结果!$A$2:$AX$3002,3,FALSE)</f>
        <v>0.933610060446847</v>
      </c>
      <c r="AC754" s="10">
        <f>(P754/(1+0.1)+W754)/(VLOOKUP(A754,[1]选股结果!$A$2:$AY$3002,51,FALSE))</f>
        <v>0.819163990553565</v>
      </c>
      <c r="AD754" s="13"/>
      <c r="AE754" s="10">
        <f>AA754/VLOOKUP(A754,[1]选股结果!$A$2:$AX$3002,35,FALSE)</f>
        <v>-0.152535978862664</v>
      </c>
      <c r="AF754" s="9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P754/(1+0.13)+W754)</f>
        <v>400042022.686106</v>
      </c>
      <c r="AG754" s="9">
        <f t="shared" si="55"/>
        <v>-384137066.006106</v>
      </c>
      <c r="AH754" s="16">
        <f>AA754-VLOOKUP(A754,[2]选股结果!$A$2:$G$4900,7,FALSE)</f>
        <v>17545219.5399998</v>
      </c>
    </row>
    <row r="755" spans="1:34">
      <c r="A755" s="5" t="s">
        <v>1540</v>
      </c>
      <c r="B755" s="5" t="s">
        <v>1541</v>
      </c>
      <c r="C755" s="6">
        <v>4427380274.38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296558225.34</v>
      </c>
      <c r="O755" s="6">
        <v>65434574.45</v>
      </c>
      <c r="P755" s="6">
        <v>2681794198.71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645460346.35</v>
      </c>
      <c r="X755" s="6">
        <v>562732720.95</v>
      </c>
      <c r="Y755" s="9">
        <f t="shared" si="56"/>
        <v>4492814848.83</v>
      </c>
      <c r="Z755" s="9">
        <f t="shared" si="57"/>
        <v>3889987266.01</v>
      </c>
      <c r="AA755" s="9">
        <f t="shared" si="54"/>
        <v>602827582.82</v>
      </c>
      <c r="AB755" s="10">
        <f>C755/(1+0.13)/VLOOKUP(A755,[1]选股结果!$A$2:$AX$3002,3,FALSE)</f>
        <v>0.979857729498182</v>
      </c>
      <c r="AC755" s="10">
        <f>(P755/(1+0.1)+W755)/(VLOOKUP(A755,[1]选股结果!$A$2:$AY$3002,51,FALSE))</f>
        <v>0.905496524721125</v>
      </c>
      <c r="AD755" s="13"/>
      <c r="AE755" s="10">
        <f>AA755/VLOOKUP(A755,[1]选股结果!$A$2:$AX$3002,35,FALSE)</f>
        <v>1.28358084975509</v>
      </c>
      <c r="AF755" s="9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P755/(1+0.13)+W755)</f>
        <v>386534842.96177</v>
      </c>
      <c r="AG755" s="9">
        <f t="shared" si="55"/>
        <v>216292739.85823</v>
      </c>
      <c r="AH755" s="16">
        <f>AA755-VLOOKUP(A755,[2]选股结果!$A$2:$G$4900,7,FALSE)</f>
        <v>600884676.88</v>
      </c>
    </row>
    <row r="756" spans="1:34">
      <c r="A756" s="5" t="s">
        <v>1542</v>
      </c>
      <c r="B756" s="5" t="s">
        <v>1543</v>
      </c>
      <c r="C756" s="6">
        <v>2280027632.27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242478150.09</v>
      </c>
      <c r="O756" s="6">
        <v>150770069.28</v>
      </c>
      <c r="P756" s="6">
        <v>337896024.12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552816517.93</v>
      </c>
      <c r="X756" s="6">
        <v>470516565.72</v>
      </c>
      <c r="Y756" s="9">
        <f t="shared" si="56"/>
        <v>2430797701.55</v>
      </c>
      <c r="Z756" s="9">
        <f t="shared" si="57"/>
        <v>1361229107.77</v>
      </c>
      <c r="AA756" s="9">
        <f t="shared" si="54"/>
        <v>1069568593.78</v>
      </c>
      <c r="AB756" s="10">
        <f>C756/(1+0.13)/VLOOKUP(A756,[1]选股结果!$A$2:$AX$3002,3,FALSE)</f>
        <v>0.922397987725729</v>
      </c>
      <c r="AC756" s="10">
        <f>(P756/(1+0.1)+W756)/(VLOOKUP(A756,[1]选股结果!$A$2:$AY$3002,51,FALSE))</f>
        <v>0.500785805564949</v>
      </c>
      <c r="AD756" s="13"/>
      <c r="AE756" s="10">
        <f>AA756/VLOOKUP(A756,[1]选股结果!$A$2:$AX$3002,35,FALSE)</f>
        <v>3.12779731010862</v>
      </c>
      <c r="AF756" s="9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P756/(1+0.13)+W756)</f>
        <v>865450982.31531</v>
      </c>
      <c r="AG756" s="9">
        <f t="shared" si="55"/>
        <v>204117611.46469</v>
      </c>
      <c r="AH756" s="16">
        <f>AA756-VLOOKUP(A756,[2]选股结果!$A$2:$G$4900,7,FALSE)</f>
        <v>1068284541.93</v>
      </c>
    </row>
    <row r="757" spans="1:34">
      <c r="A757" s="5" t="s">
        <v>1544</v>
      </c>
      <c r="B757" s="5" t="s">
        <v>1545</v>
      </c>
      <c r="C757" s="6">
        <v>5710249319.72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30788571.12</v>
      </c>
      <c r="O757" s="6">
        <v>403724357.72</v>
      </c>
      <c r="P757" s="6">
        <v>5921629725.76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46500456.41</v>
      </c>
      <c r="X757" s="6">
        <v>192636670.8</v>
      </c>
      <c r="Y757" s="9">
        <f t="shared" si="56"/>
        <v>6113973677.44</v>
      </c>
      <c r="Z757" s="9">
        <f t="shared" si="57"/>
        <v>6160766852.97</v>
      </c>
      <c r="AA757" s="9">
        <f t="shared" si="54"/>
        <v>-46793175.5299997</v>
      </c>
      <c r="AB757" s="10">
        <f>C757/(1+0.13)/VLOOKUP(A757,[1]选股结果!$A$2:$AX$3002,3,FALSE)</f>
        <v>0.956190607649869</v>
      </c>
      <c r="AC757" s="10">
        <f>(P757/(1+0.1)+W757)/(VLOOKUP(A757,[1]选股结果!$A$2:$AY$3002,51,FALSE))</f>
        <v>1.0458431791539</v>
      </c>
      <c r="AD757" s="13"/>
      <c r="AE757" s="10">
        <f>AA757/VLOOKUP(A757,[1]选股结果!$A$2:$AX$3002,35,FALSE)</f>
        <v>-0.986064255009636</v>
      </c>
      <c r="AF757" s="9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P757/(1+0.13)+W757)</f>
        <v>-95088786.4631863</v>
      </c>
      <c r="AG757" s="9">
        <f t="shared" si="55"/>
        <v>48295610.9331866</v>
      </c>
      <c r="AH757" s="16">
        <f>AA757-VLOOKUP(A757,[2]选股结果!$A$2:$G$4900,7,FALSE)</f>
        <v>-46792671.7699997</v>
      </c>
    </row>
    <row r="758" spans="1:34">
      <c r="A758" s="5" t="s">
        <v>1546</v>
      </c>
      <c r="B758" s="5" t="s">
        <v>1547</v>
      </c>
      <c r="C758" s="6">
        <v>667242669.5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50946787.68</v>
      </c>
      <c r="O758" s="6">
        <v>13820828.62</v>
      </c>
      <c r="P758" s="6">
        <v>341151002.88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88762163.61</v>
      </c>
      <c r="X758" s="6">
        <v>67996046.66</v>
      </c>
      <c r="Y758" s="9">
        <f t="shared" si="56"/>
        <v>681063498.12</v>
      </c>
      <c r="Z758" s="9">
        <f t="shared" si="57"/>
        <v>497909213.15</v>
      </c>
      <c r="AA758" s="9">
        <f t="shared" si="54"/>
        <v>183154284.97</v>
      </c>
      <c r="AB758" s="10">
        <f>C758/(1+0.13)/VLOOKUP(A758,[1]选股结果!$A$2:$AX$3002,3,FALSE)</f>
        <v>1.29286333229601</v>
      </c>
      <c r="AC758" s="10">
        <f>(P758/(1+0.1)+W758)/(VLOOKUP(A758,[1]选股结果!$A$2:$AY$3002,51,FALSE))</f>
        <v>1.12174094078094</v>
      </c>
      <c r="AD758" s="13"/>
      <c r="AE758" s="10">
        <f>AA758/VLOOKUP(A758,[1]选股结果!$A$2:$AX$3002,35,FALSE)</f>
        <v>2.46156666948449</v>
      </c>
      <c r="AF758" s="9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P758/(1+0.13)+W758)</f>
        <v>-35058252.9116815</v>
      </c>
      <c r="AG758" s="9">
        <f t="shared" si="55"/>
        <v>218212537.881681</v>
      </c>
      <c r="AH758" s="16">
        <f>AA758-VLOOKUP(A758,[2]选股结果!$A$2:$G$4900,7,FALSE)</f>
        <v>183154284.97</v>
      </c>
    </row>
    <row r="759" spans="1:34">
      <c r="A759" s="5" t="s">
        <v>1548</v>
      </c>
      <c r="B759" s="5" t="s">
        <v>1549</v>
      </c>
      <c r="C759" s="6">
        <v>276385039.26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32201695.79</v>
      </c>
      <c r="O759" s="6">
        <v>14066312.89</v>
      </c>
      <c r="P759" s="6">
        <v>142382792.46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82548297.67</v>
      </c>
      <c r="X759" s="6">
        <v>27259704.63</v>
      </c>
      <c r="Y759" s="9">
        <f t="shared" si="56"/>
        <v>290451352.15</v>
      </c>
      <c r="Z759" s="9">
        <f t="shared" si="57"/>
        <v>252190794.76</v>
      </c>
      <c r="AA759" s="9">
        <f t="shared" si="54"/>
        <v>38260557.39</v>
      </c>
      <c r="AB759" s="10">
        <f>C759/(1+0.13)/VLOOKUP(A759,[1]选股结果!$A$2:$AX$3002,3,FALSE)</f>
        <v>0.674070790609265</v>
      </c>
      <c r="AC759" s="10">
        <f>(P759/(1+0.1)+W759)/(VLOOKUP(A759,[1]选股结果!$A$2:$AY$3002,51,FALSE))</f>
        <v>0.637410772922056</v>
      </c>
      <c r="AD759" s="13"/>
      <c r="AE759" s="10">
        <f>AA759/VLOOKUP(A759,[1]选股结果!$A$2:$AX$3002,35,FALSE)</f>
        <v>13.425097269834</v>
      </c>
      <c r="AF759" s="9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P759/(1+0.13)+W759)</f>
        <v>124024720.76646</v>
      </c>
      <c r="AG759" s="9">
        <f t="shared" si="55"/>
        <v>-85764163.3764601</v>
      </c>
      <c r="AH759" s="16">
        <f>AA759-VLOOKUP(A759,[2]选股结果!$A$2:$G$4900,7,FALSE)</f>
        <v>39119065.67</v>
      </c>
    </row>
    <row r="760" spans="1:34">
      <c r="A760" s="5" t="s">
        <v>1550</v>
      </c>
      <c r="B760" s="5" t="s">
        <v>1551</v>
      </c>
      <c r="C760" s="6">
        <v>1535534047.38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140378488.87</v>
      </c>
      <c r="O760" s="6">
        <v>8295868.91</v>
      </c>
      <c r="P760" s="6">
        <v>1007677671.26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298990625.72</v>
      </c>
      <c r="X760" s="6">
        <v>326025413.23</v>
      </c>
      <c r="Y760" s="9">
        <f t="shared" si="56"/>
        <v>1543829916.29</v>
      </c>
      <c r="Z760" s="9">
        <f t="shared" si="57"/>
        <v>1632693710.21</v>
      </c>
      <c r="AA760" s="9">
        <f t="shared" si="54"/>
        <v>-88863793.9199998</v>
      </c>
      <c r="AB760" s="10">
        <f>C760/(1+0.13)/VLOOKUP(A760,[1]选股结果!$A$2:$AX$3002,3,FALSE)</f>
        <v>0.667212309642127</v>
      </c>
      <c r="AC760" s="10">
        <f>(P760/(1+0.1)+W760)/(VLOOKUP(A760,[1]选股结果!$A$2:$AY$3002,51,FALSE))</f>
        <v>0.666086314664519</v>
      </c>
      <c r="AD760" s="13"/>
      <c r="AE760" s="10">
        <f>AA760/VLOOKUP(A760,[1]选股结果!$A$2:$AX$3002,35,FALSE)</f>
        <v>-0.743689399214476</v>
      </c>
      <c r="AF760" s="9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P760/(1+0.13)+W760)</f>
        <v>633439076.302478</v>
      </c>
      <c r="AG760" s="9">
        <f t="shared" si="55"/>
        <v>-722302870.222478</v>
      </c>
      <c r="AH760" s="16">
        <f>AA760-VLOOKUP(A760,[2]选股结果!$A$2:$G$4900,7,FALSE)</f>
        <v>-88773032.4399998</v>
      </c>
    </row>
    <row r="761" spans="1:34">
      <c r="A761" s="5" t="s">
        <v>1552</v>
      </c>
      <c r="B761" s="5" t="s">
        <v>1553</v>
      </c>
      <c r="C761" s="6">
        <v>10791259708.98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165243817.9</v>
      </c>
      <c r="O761" s="6">
        <v>92783166.51</v>
      </c>
      <c r="P761" s="6">
        <v>8144400987.2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1206107523.98</v>
      </c>
      <c r="X761" s="6">
        <v>281646514.64</v>
      </c>
      <c r="Y761" s="9">
        <f t="shared" si="56"/>
        <v>10884042875.49</v>
      </c>
      <c r="Z761" s="9">
        <f t="shared" si="57"/>
        <v>9632155025.82</v>
      </c>
      <c r="AA761" s="9">
        <f t="shared" si="54"/>
        <v>1251887849.67</v>
      </c>
      <c r="AB761" s="10">
        <f>C761/(1+0.13)/VLOOKUP(A761,[1]选股结果!$A$2:$AX$3002,3,FALSE)</f>
        <v>0.912232525133671</v>
      </c>
      <c r="AC761" s="10">
        <f>(P761/(1+0.1)+W761)/(VLOOKUP(A761,[1]选股结果!$A$2:$AY$3002,51,FALSE))</f>
        <v>0.863829097911183</v>
      </c>
      <c r="AD761" s="13"/>
      <c r="AE761" s="10">
        <f>AA761/VLOOKUP(A761,[1]选股结果!$A$2:$AX$3002,35,FALSE)</f>
        <v>3.72401070865816</v>
      </c>
      <c r="AF761" s="9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P761/(1+0.13)+W761)</f>
        <v>1553832819.6931</v>
      </c>
      <c r="AG761" s="9">
        <f t="shared" si="55"/>
        <v>-301944970.023098</v>
      </c>
      <c r="AH761" s="16">
        <f>AA761-VLOOKUP(A761,[2]选股结果!$A$2:$G$4900,7,FALSE)</f>
        <v>1251888249.67</v>
      </c>
    </row>
    <row r="762" spans="1:34">
      <c r="A762" s="5" t="s">
        <v>1554</v>
      </c>
      <c r="B762" s="5" t="s">
        <v>1555</v>
      </c>
      <c r="C762" s="6">
        <v>8462459465.59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124909393.55</v>
      </c>
      <c r="O762" s="6">
        <v>53029247.98</v>
      </c>
      <c r="P762" s="6">
        <v>8848394947.68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140092374.47</v>
      </c>
      <c r="X762" s="6">
        <v>136910119.58</v>
      </c>
      <c r="Y762" s="9">
        <f t="shared" si="56"/>
        <v>8515488713.57</v>
      </c>
      <c r="Z762" s="9">
        <f t="shared" si="57"/>
        <v>9125397441.73</v>
      </c>
      <c r="AA762" s="9">
        <f t="shared" si="54"/>
        <v>-609908728.16</v>
      </c>
      <c r="AB762" s="10">
        <f>C762/(1+0.13)/VLOOKUP(A762,[1]选股结果!$A$2:$AX$3002,3,FALSE)</f>
        <v>0.922746466027929</v>
      </c>
      <c r="AC762" s="10">
        <f>(P762/(1+0.1)+W762)/(VLOOKUP(A762,[1]选股结果!$A$2:$AY$3002,51,FALSE))</f>
        <v>1.03453312952927</v>
      </c>
      <c r="AD762" s="13"/>
      <c r="AE762" s="10">
        <f>AA762/VLOOKUP(A762,[1]选股结果!$A$2:$AX$3002,35,FALSE)</f>
        <v>-5.70674612678528</v>
      </c>
      <c r="AF762" s="9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P762/(1+0.13)+W762)</f>
        <v>-59630722.4264622</v>
      </c>
      <c r="AG762" s="9">
        <f t="shared" si="55"/>
        <v>-550278005.733538</v>
      </c>
      <c r="AH762" s="16">
        <f>AA762-VLOOKUP(A762,[2]选股结果!$A$2:$G$4900,7,FALSE)</f>
        <v>-609145842.52</v>
      </c>
    </row>
    <row r="763" spans="1:34">
      <c r="A763" s="5" t="s">
        <v>1556</v>
      </c>
      <c r="B763" s="5" t="s">
        <v>1557</v>
      </c>
      <c r="C763" s="6">
        <v>8362106176.79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272172359.98</v>
      </c>
      <c r="O763" s="6">
        <v>63437981.67</v>
      </c>
      <c r="P763" s="6">
        <v>7472822013.34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317055532.56</v>
      </c>
      <c r="X763" s="6">
        <v>241369159.7</v>
      </c>
      <c r="Y763" s="9">
        <f t="shared" si="56"/>
        <v>8425544158.46</v>
      </c>
      <c r="Z763" s="9">
        <f t="shared" si="57"/>
        <v>8031246705.6</v>
      </c>
      <c r="AA763" s="9">
        <f t="shared" si="54"/>
        <v>394297452.86</v>
      </c>
      <c r="AB763" s="10">
        <f>C763/(1+0.13)/VLOOKUP(A763,[1]选股结果!$A$2:$AX$3002,3,FALSE)</f>
        <v>1.081345771835</v>
      </c>
      <c r="AC763" s="10">
        <f>(P763/(1+0.1)+W763)/(VLOOKUP(A763,[1]选股结果!$A$2:$AY$3002,51,FALSE))</f>
        <v>1.06293127277882</v>
      </c>
      <c r="AD763" s="13"/>
      <c r="AE763" s="10">
        <f>AA763/VLOOKUP(A763,[1]选股结果!$A$2:$AX$3002,35,FALSE)</f>
        <v>3.49805474651371</v>
      </c>
      <c r="AF763" s="9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P763/(1+0.13)+W763)</f>
        <v>-240624057.294603</v>
      </c>
      <c r="AG763" s="9">
        <f t="shared" si="55"/>
        <v>634921510.154603</v>
      </c>
      <c r="AH763" s="16">
        <f>AA763-VLOOKUP(A763,[2]选股结果!$A$2:$G$4900,7,FALSE)</f>
        <v>394273173.85</v>
      </c>
    </row>
    <row r="764" spans="1:34">
      <c r="A764" s="5" t="s">
        <v>1558</v>
      </c>
      <c r="B764" s="5" t="s">
        <v>1559</v>
      </c>
      <c r="C764" s="6">
        <v>7322754904.8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1013243181.01</v>
      </c>
      <c r="O764" s="6">
        <v>192499463.06</v>
      </c>
      <c r="P764" s="6">
        <v>6979459808.97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995485278.54</v>
      </c>
      <c r="X764" s="6">
        <v>283418100.13</v>
      </c>
      <c r="Y764" s="9">
        <f t="shared" si="56"/>
        <v>7515254367.86</v>
      </c>
      <c r="Z764" s="9">
        <f t="shared" si="57"/>
        <v>8258363187.64</v>
      </c>
      <c r="AA764" s="9">
        <f t="shared" si="54"/>
        <v>-743108819.78</v>
      </c>
      <c r="AB764" s="10">
        <f>C764/(1+0.13)/VLOOKUP(A764,[1]选股结果!$A$2:$AX$3002,3,FALSE)</f>
        <v>0.334182652755975</v>
      </c>
      <c r="AC764" s="10">
        <f>(P764/(1+0.1)+W764)/(VLOOKUP(A764,[1]选股结果!$A$2:$AY$3002,51,FALSE))</f>
        <v>0.397230999524815</v>
      </c>
      <c r="AD764" s="13"/>
      <c r="AE764" s="10">
        <f>AA764/VLOOKUP(A764,[1]选股结果!$A$2:$AX$3002,35,FALSE)</f>
        <v>-1.16993667895264</v>
      </c>
      <c r="AF764" s="9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P764/(1+0.13)+W764)</f>
        <v>11307044666.7468</v>
      </c>
      <c r="AG764" s="9">
        <f t="shared" si="55"/>
        <v>-12050153486.5268</v>
      </c>
      <c r="AH764" s="16">
        <f>AA764-VLOOKUP(A764,[2]选股结果!$A$2:$G$4900,7,FALSE)</f>
        <v>-739257537.08</v>
      </c>
    </row>
    <row r="765" spans="1:34">
      <c r="A765" s="5" t="s">
        <v>1560</v>
      </c>
      <c r="B765" s="5" t="s">
        <v>1561</v>
      </c>
      <c r="C765" s="6">
        <v>2729150498.94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110735363.21</v>
      </c>
      <c r="O765" s="6">
        <v>74932860.81</v>
      </c>
      <c r="P765" s="6">
        <v>2043089606.2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377093918.08</v>
      </c>
      <c r="X765" s="6">
        <v>181333042.93</v>
      </c>
      <c r="Y765" s="9">
        <f t="shared" si="56"/>
        <v>2804083359.75</v>
      </c>
      <c r="Z765" s="9">
        <f t="shared" si="57"/>
        <v>2601516567.21</v>
      </c>
      <c r="AA765" s="9">
        <f t="shared" si="54"/>
        <v>202566792.54</v>
      </c>
      <c r="AB765" s="10">
        <f>C765/(1+0.13)/VLOOKUP(A765,[1]选股结果!$A$2:$AX$3002,3,FALSE)</f>
        <v>0.94633567358487</v>
      </c>
      <c r="AC765" s="10">
        <f>(P765/(1+0.1)+W765)/(VLOOKUP(A765,[1]选股结果!$A$2:$AY$3002,51,FALSE))</f>
        <v>0.905874454052726</v>
      </c>
      <c r="AD765" s="13"/>
      <c r="AE765" s="10">
        <f>AA765/VLOOKUP(A765,[1]选股结果!$A$2:$AX$3002,35,FALSE)</f>
        <v>3.16238249099909</v>
      </c>
      <c r="AF765" s="9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P765/(1+0.13)+W765)</f>
        <v>281482248.507964</v>
      </c>
      <c r="AG765" s="9">
        <f t="shared" si="55"/>
        <v>-78915455.9679641</v>
      </c>
      <c r="AH765" s="16">
        <f>AA765-VLOOKUP(A765,[2]选股结果!$A$2:$G$4900,7,FALSE)</f>
        <v>200704955.85</v>
      </c>
    </row>
    <row r="766" spans="1:34">
      <c r="A766" s="5" t="s">
        <v>1562</v>
      </c>
      <c r="B766" s="5" t="s">
        <v>1563</v>
      </c>
      <c r="C766" s="6">
        <v>22814067095.55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8216143680.08</v>
      </c>
      <c r="O766" s="6">
        <v>250672047.6</v>
      </c>
      <c r="P766" s="6">
        <v>5266945777.26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2025877389.25</v>
      </c>
      <c r="X766" s="6">
        <v>2081717186.9</v>
      </c>
      <c r="Y766" s="9">
        <f t="shared" si="56"/>
        <v>23064739143.15</v>
      </c>
      <c r="Z766" s="9">
        <f t="shared" si="57"/>
        <v>9374540353.41</v>
      </c>
      <c r="AA766" s="9">
        <f t="shared" si="54"/>
        <v>13690198789.74</v>
      </c>
      <c r="AB766" s="10">
        <f>C766/(1+0.13)/VLOOKUP(A766,[1]选股结果!$A$2:$AX$3002,3,FALSE)</f>
        <v>0.920119375473177</v>
      </c>
      <c r="AC766" s="10">
        <f>(P766/(1+0.1)+W766)/(VLOOKUP(A766,[1]选股结果!$A$2:$AY$3002,51,FALSE))</f>
        <v>0.529195012036408</v>
      </c>
      <c r="AD766" s="13"/>
      <c r="AE766" s="10">
        <f>AA766/VLOOKUP(A766,[1]选股结果!$A$2:$AX$3002,35,FALSE)</f>
        <v>1.91460410609542</v>
      </c>
      <c r="AF766" s="9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P766/(1+0.13)+W766)</f>
        <v>6189288051.34301</v>
      </c>
      <c r="AG766" s="9">
        <f t="shared" si="55"/>
        <v>7500910738.39699</v>
      </c>
      <c r="AH766" s="16">
        <f>AA766-VLOOKUP(A766,[2]选股结果!$A$2:$G$4900,7,FALSE)</f>
        <v>13690710487.71</v>
      </c>
    </row>
    <row r="767" spans="1:34">
      <c r="A767" s="5" t="s">
        <v>1564</v>
      </c>
      <c r="B767" s="5" t="s">
        <v>1565</v>
      </c>
      <c r="C767" s="6">
        <v>4757461886.48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609761873.73</v>
      </c>
      <c r="O767" s="6">
        <v>182710481.27</v>
      </c>
      <c r="P767" s="6">
        <v>2590692688.59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165146129.83</v>
      </c>
      <c r="X767" s="6">
        <v>2647497691.59</v>
      </c>
      <c r="Y767" s="9">
        <f t="shared" si="56"/>
        <v>4940172367.75</v>
      </c>
      <c r="Z767" s="9">
        <f t="shared" si="57"/>
        <v>5403336510.01</v>
      </c>
      <c r="AA767" s="9">
        <f t="shared" si="54"/>
        <v>-463164142.26</v>
      </c>
      <c r="AB767" s="10">
        <f>C767/(1+0.13)/VLOOKUP(A767,[1]选股结果!$A$2:$AX$3002,3,FALSE)</f>
        <v>2.58202065280894</v>
      </c>
      <c r="AC767" s="10">
        <f>(P767/(1+0.1)+W767)/(VLOOKUP(A767,[1]选股结果!$A$2:$AY$3002,51,FALSE))</f>
        <v>1.12784628885716</v>
      </c>
      <c r="AD767" s="13"/>
      <c r="AE767" s="10">
        <f>AA767/VLOOKUP(A767,[1]选股结果!$A$2:$AX$3002,35,FALSE)</f>
        <v>0.700901524098301</v>
      </c>
      <c r="AF767" s="9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P767/(1+0.13)+W767)</f>
        <v>-223162621.582301</v>
      </c>
      <c r="AG767" s="9">
        <f t="shared" si="55"/>
        <v>-240001520.677699</v>
      </c>
      <c r="AH767" s="16">
        <f>AA767-VLOOKUP(A767,[2]选股结果!$A$2:$G$4900,7,FALSE)</f>
        <v>-463164142.26</v>
      </c>
    </row>
    <row r="768" spans="1:34">
      <c r="A768" s="5" t="s">
        <v>1566</v>
      </c>
      <c r="B768" s="5" t="s">
        <v>1567</v>
      </c>
      <c r="C768" s="6">
        <v>340662333.48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12270332.31</v>
      </c>
      <c r="O768" s="6">
        <v>27223408.43</v>
      </c>
      <c r="P768" s="6">
        <v>277058018.5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54383982.44</v>
      </c>
      <c r="X768" s="6">
        <v>71550132.94</v>
      </c>
      <c r="Y768" s="9">
        <f t="shared" si="56"/>
        <v>367885741.91</v>
      </c>
      <c r="Z768" s="9">
        <f t="shared" si="57"/>
        <v>402992133.88</v>
      </c>
      <c r="AA768" s="9">
        <f t="shared" si="54"/>
        <v>-35106391.97</v>
      </c>
      <c r="AB768" s="10">
        <f>C768/(1+0.13)/VLOOKUP(A768,[1]选股结果!$A$2:$AX$3002,3,FALSE)</f>
        <v>1.10388917236627</v>
      </c>
      <c r="AC768" s="10">
        <f>(P768/(1+0.1)+W768)/(VLOOKUP(A768,[1]选股结果!$A$2:$AY$3002,51,FALSE))</f>
        <v>1.07417961841257</v>
      </c>
      <c r="AD768" s="13"/>
      <c r="AE768" s="10">
        <f>AA768/VLOOKUP(A768,[1]选股结果!$A$2:$AX$3002,35,FALSE)</f>
        <v>3.6900717126517</v>
      </c>
      <c r="AF768" s="9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P768/(1+0.13)+W768)</f>
        <v>-14462205.4681416</v>
      </c>
      <c r="AG768" s="9">
        <f t="shared" si="55"/>
        <v>-20644186.5018584</v>
      </c>
      <c r="AH768" s="16">
        <f>AA768-VLOOKUP(A768,[2]选股结果!$A$2:$G$4900,7,FALSE)</f>
        <v>-35161815.44</v>
      </c>
    </row>
    <row r="769" spans="1:34">
      <c r="A769" s="5" t="s">
        <v>1568</v>
      </c>
      <c r="B769" s="5" t="s">
        <v>1569</v>
      </c>
      <c r="C769" s="6">
        <v>8555019098.28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550089801.31</v>
      </c>
      <c r="O769" s="6">
        <v>89737059.67</v>
      </c>
      <c r="P769" s="6">
        <v>8056949694.77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473092928.79</v>
      </c>
      <c r="X769" s="6">
        <v>670989126.53</v>
      </c>
      <c r="Y769" s="9">
        <f t="shared" si="56"/>
        <v>8644756157.95</v>
      </c>
      <c r="Z769" s="9">
        <f t="shared" si="57"/>
        <v>9201031750.09</v>
      </c>
      <c r="AA769" s="9">
        <f t="shared" si="54"/>
        <v>-556275592.140001</v>
      </c>
      <c r="AB769" s="10">
        <f>C769/(1+0.13)/VLOOKUP(A769,[1]选股结果!$A$2:$AX$3002,3,FALSE)</f>
        <v>0.922827790595417</v>
      </c>
      <c r="AC769" s="10">
        <f>(P769/(1+0.1)+W769)/(VLOOKUP(A769,[1]选股结果!$A$2:$AY$3002,51,FALSE))</f>
        <v>1.01089632715114</v>
      </c>
      <c r="AD769" s="13"/>
      <c r="AE769" s="10">
        <f>AA769/VLOOKUP(A769,[1]选股结果!$A$2:$AX$3002,35,FALSE)</f>
        <v>-12.6279908824285</v>
      </c>
      <c r="AF769" s="9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P769/(1+0.13)+W769)</f>
        <v>110406452.907433</v>
      </c>
      <c r="AG769" s="9">
        <f t="shared" si="55"/>
        <v>-666682045.047434</v>
      </c>
      <c r="AH769" s="16">
        <f>AA769-VLOOKUP(A769,[2]选股结果!$A$2:$G$4900,7,FALSE)</f>
        <v>-552369774.140001</v>
      </c>
    </row>
    <row r="770" spans="1:34">
      <c r="A770" s="5" t="s">
        <v>1570</v>
      </c>
      <c r="B770" s="5" t="s">
        <v>1571</v>
      </c>
      <c r="C770" s="6">
        <v>494866391.03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30428016.77</v>
      </c>
      <c r="O770" s="6">
        <v>112870917.96</v>
      </c>
      <c r="P770" s="6">
        <v>193483351.18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202162004.32</v>
      </c>
      <c r="X770" s="6">
        <v>190841075.45</v>
      </c>
      <c r="Y770" s="9">
        <f t="shared" si="56"/>
        <v>607737308.99</v>
      </c>
      <c r="Z770" s="9">
        <f t="shared" si="57"/>
        <v>586486430.95</v>
      </c>
      <c r="AA770" s="9">
        <f t="shared" si="54"/>
        <v>21250878.04</v>
      </c>
      <c r="AB770" s="10">
        <f>C770/(1+0.13)/VLOOKUP(A770,[1]选股结果!$A$2:$AX$3002,3,FALSE)</f>
        <v>0.890791273521616</v>
      </c>
      <c r="AC770" s="10">
        <f>(P770/(1+0.1)+W770)/(VLOOKUP(A770,[1]选股结果!$A$2:$AY$3002,51,FALSE))</f>
        <v>0.784848322106902</v>
      </c>
      <c r="AD770" s="13"/>
      <c r="AE770" s="10">
        <f>AA770/VLOOKUP(A770,[1]选股结果!$A$2:$AX$3002,35,FALSE)</f>
        <v>1.42281814058427</v>
      </c>
      <c r="AF770" s="9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P770/(1+0.13)+W770)</f>
        <v>108306812.905929</v>
      </c>
      <c r="AG770" s="9">
        <f t="shared" si="55"/>
        <v>-87055934.8659292</v>
      </c>
      <c r="AH770" s="16">
        <f>AA770-VLOOKUP(A770,[2]选股结果!$A$2:$G$4900,7,FALSE)</f>
        <v>21250878.04</v>
      </c>
    </row>
    <row r="771" spans="1:34">
      <c r="A771" s="5" t="s">
        <v>1572</v>
      </c>
      <c r="B771" s="5" t="s">
        <v>1573</v>
      </c>
      <c r="C771" s="6">
        <v>7434056290.85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124907835.13</v>
      </c>
      <c r="O771" s="6">
        <v>1635326933.88</v>
      </c>
      <c r="P771" s="6">
        <v>6894398203.43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543200757.58</v>
      </c>
      <c r="X771" s="6">
        <v>1455386016.37</v>
      </c>
      <c r="Y771" s="9">
        <f t="shared" si="56"/>
        <v>9069383224.73</v>
      </c>
      <c r="Z771" s="9">
        <f t="shared" si="57"/>
        <v>8892984977.38</v>
      </c>
      <c r="AA771" s="9">
        <f t="shared" ref="AA771:AA834" si="58">Y771-Z771</f>
        <v>176398247.349998</v>
      </c>
      <c r="AB771" s="10">
        <f>C771/(1+0.13)/VLOOKUP(A771,[1]选股结果!$A$2:$AX$3002,3,FALSE)</f>
        <v>0.818698929839175</v>
      </c>
      <c r="AC771" s="10">
        <f>(P771/(1+0.1)+W771)/(VLOOKUP(A771,[1]选股结果!$A$2:$AY$3002,51,FALSE))</f>
        <v>0.840558481345104</v>
      </c>
      <c r="AD771" s="13"/>
      <c r="AE771" s="10">
        <f>AA771/VLOOKUP(A771,[1]选股结果!$A$2:$AX$3002,35,FALSE)</f>
        <v>-0.115636057381116</v>
      </c>
      <c r="AF771" s="9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P771/(1+0.13)+W771)</f>
        <v>1458312195.54186</v>
      </c>
      <c r="AG771" s="9">
        <f t="shared" ref="AG771:AG834" si="59">AA771-AF771</f>
        <v>-1281913948.19186</v>
      </c>
      <c r="AH771" s="16">
        <f>AA771-VLOOKUP(A771,[2]选股结果!$A$2:$G$4900,7,FALSE)</f>
        <v>283560116.279998</v>
      </c>
    </row>
    <row r="772" spans="1:34">
      <c r="A772" s="5" t="s">
        <v>1574</v>
      </c>
      <c r="B772" s="5" t="s">
        <v>1575</v>
      </c>
      <c r="C772" s="6">
        <v>8660940568.96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771417376.9</v>
      </c>
      <c r="O772" s="6">
        <v>499960011.35</v>
      </c>
      <c r="P772" s="6">
        <v>6700363668.2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470498192.68</v>
      </c>
      <c r="X772" s="6">
        <v>327771369.21</v>
      </c>
      <c r="Y772" s="9">
        <f t="shared" si="56"/>
        <v>9160900580.31</v>
      </c>
      <c r="Z772" s="9">
        <f t="shared" si="57"/>
        <v>7498633230.09</v>
      </c>
      <c r="AA772" s="9">
        <f t="shared" si="58"/>
        <v>1662267350.22</v>
      </c>
      <c r="AB772" s="10">
        <f>C772/(1+0.13)/VLOOKUP(A772,[1]选股结果!$A$2:$AX$3002,3,FALSE)</f>
        <v>0.991239557438895</v>
      </c>
      <c r="AC772" s="10">
        <f>(P772/(1+0.1)+W772)/(VLOOKUP(A772,[1]选股结果!$A$2:$AY$3002,51,FALSE))</f>
        <v>0.864631351590542</v>
      </c>
      <c r="AD772" s="13"/>
      <c r="AE772" s="10">
        <f>AA772/VLOOKUP(A772,[1]选股结果!$A$2:$AX$3002,35,FALSE)</f>
        <v>-1.98068126605652</v>
      </c>
      <c r="AF772" s="9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P772/(1+0.13)+W772)</f>
        <v>1189034917.4415</v>
      </c>
      <c r="AG772" s="9">
        <f t="shared" si="59"/>
        <v>473232432.778496</v>
      </c>
      <c r="AH772" s="16">
        <f>AA772-VLOOKUP(A772,[2]选股结果!$A$2:$G$4900,7,FALSE)</f>
        <v>1663019102.96</v>
      </c>
    </row>
    <row r="773" spans="1:34">
      <c r="A773" s="5" t="s">
        <v>1576</v>
      </c>
      <c r="B773" s="5" t="s">
        <v>1577</v>
      </c>
      <c r="C773" s="6">
        <v>63337093082.18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24119274.39</v>
      </c>
      <c r="K773" s="6">
        <v>0</v>
      </c>
      <c r="L773" s="6">
        <v>0</v>
      </c>
      <c r="M773" s="6">
        <v>0</v>
      </c>
      <c r="N773" s="6">
        <v>631245562.13</v>
      </c>
      <c r="O773" s="6">
        <v>866892271.1</v>
      </c>
      <c r="P773" s="6">
        <v>56681788948.55</v>
      </c>
      <c r="Q773" s="6">
        <v>-112172601.26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3145578698.07</v>
      </c>
      <c r="X773" s="6">
        <v>1655655470.31</v>
      </c>
      <c r="Y773" s="9">
        <f t="shared" si="56"/>
        <v>64228104627.67</v>
      </c>
      <c r="Z773" s="9">
        <f t="shared" si="57"/>
        <v>61370850515.67</v>
      </c>
      <c r="AA773" s="9">
        <f t="shared" si="58"/>
        <v>2857254112</v>
      </c>
      <c r="AB773" s="10">
        <f>C773/(1+0.13)/VLOOKUP(A773,[1]选股结果!$A$2:$AX$3002,3,FALSE)</f>
        <v>0.871514903653938</v>
      </c>
      <c r="AC773" s="10">
        <f>(P773/(1+0.1)+W773)/(VLOOKUP(A773,[1]选股结果!$A$2:$AY$3002,51,FALSE))</f>
        <v>0.884915291029411</v>
      </c>
      <c r="AD773" s="13"/>
      <c r="AE773" s="10">
        <f>AA773/VLOOKUP(A773,[1]选股结果!$A$2:$AX$3002,35,FALSE)</f>
        <v>1.49593912222553</v>
      </c>
      <c r="AF773" s="9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P773/(1+0.13)+W773)</f>
        <v>8478530854.65203</v>
      </c>
      <c r="AG773" s="9">
        <f t="shared" si="59"/>
        <v>-5621276742.65203</v>
      </c>
      <c r="AH773" s="16">
        <f>AA773-VLOOKUP(A773,[2]选股结果!$A$2:$G$4900,7,FALSE)</f>
        <v>2858253562.9</v>
      </c>
    </row>
    <row r="774" spans="1:34">
      <c r="A774" s="5" t="s">
        <v>1578</v>
      </c>
      <c r="B774" s="5" t="s">
        <v>1579</v>
      </c>
      <c r="C774" s="6">
        <v>3788919608.03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89192638.9</v>
      </c>
      <c r="O774" s="6">
        <v>67853723.29</v>
      </c>
      <c r="P774" s="6">
        <v>3200379760.9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286891767.08</v>
      </c>
      <c r="X774" s="6">
        <v>192990392.11</v>
      </c>
      <c r="Y774" s="9">
        <f t="shared" si="56"/>
        <v>3856773331.32</v>
      </c>
      <c r="Z774" s="9">
        <f t="shared" si="57"/>
        <v>3680261920.09</v>
      </c>
      <c r="AA774" s="9">
        <f t="shared" si="58"/>
        <v>176511411.23</v>
      </c>
      <c r="AB774" s="10">
        <f>C774/(1+0.13)/VLOOKUP(A774,[1]选股结果!$A$2:$AX$3002,3,FALSE)</f>
        <v>0.707609613676125</v>
      </c>
      <c r="AC774" s="10">
        <f>(P774/(1+0.1)+W774)/(VLOOKUP(A774,[1]选股结果!$A$2:$AY$3002,51,FALSE))</f>
        <v>0.771319443051486</v>
      </c>
      <c r="AD774" s="13"/>
      <c r="AE774" s="10">
        <f>AA774/VLOOKUP(A774,[1]选股结果!$A$2:$AX$3002,35,FALSE)</f>
        <v>0.197902378351958</v>
      </c>
      <c r="AF774" s="9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P774/(1+0.13)+W774)</f>
        <v>1024888007.90743</v>
      </c>
      <c r="AG774" s="9">
        <f t="shared" si="59"/>
        <v>-848376596.677433</v>
      </c>
      <c r="AH774" s="16">
        <f>AA774-VLOOKUP(A774,[2]选股结果!$A$2:$G$4900,7,FALSE)</f>
        <v>179581888.74</v>
      </c>
    </row>
    <row r="775" spans="1:34">
      <c r="A775" s="5" t="s">
        <v>1580</v>
      </c>
      <c r="B775" s="5" t="s">
        <v>1581</v>
      </c>
      <c r="C775" s="6">
        <v>3078546770.28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55627954.27</v>
      </c>
      <c r="O775" s="6">
        <v>258906811.37</v>
      </c>
      <c r="P775" s="6">
        <v>2580370328.12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509857319.95</v>
      </c>
      <c r="X775" s="6">
        <v>413472442.93</v>
      </c>
      <c r="Y775" s="9">
        <f t="shared" si="56"/>
        <v>3337453581.65</v>
      </c>
      <c r="Z775" s="9">
        <f t="shared" si="57"/>
        <v>3503700091</v>
      </c>
      <c r="AA775" s="9">
        <f t="shared" si="58"/>
        <v>-166246509.349999</v>
      </c>
      <c r="AB775" s="10">
        <f>C775/(1+0.13)/VLOOKUP(A775,[1]选股结果!$A$2:$AX$3002,3,FALSE)</f>
        <v>0.877794350628028</v>
      </c>
      <c r="AC775" s="10">
        <f>(P775/(1+0.1)+W775)/(VLOOKUP(A775,[1]选股结果!$A$2:$AY$3002,51,FALSE))</f>
        <v>0.950125166790741</v>
      </c>
      <c r="AD775" s="13"/>
      <c r="AE775" s="10">
        <f>AA775/VLOOKUP(A775,[1]选股结果!$A$2:$AX$3002,35,FALSE)</f>
        <v>7.05301169617441</v>
      </c>
      <c r="AF775" s="9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P775/(1+0.13)+W775)</f>
        <v>212178938.822035</v>
      </c>
      <c r="AG775" s="9">
        <f t="shared" si="59"/>
        <v>-378425448.172034</v>
      </c>
      <c r="AH775" s="16">
        <f>AA775-VLOOKUP(A775,[2]选股结果!$A$2:$G$4900,7,FALSE)</f>
        <v>-166054107.919999</v>
      </c>
    </row>
    <row r="776" spans="1:34">
      <c r="A776" s="5" t="s">
        <v>1582</v>
      </c>
      <c r="B776" s="5" t="s">
        <v>1583</v>
      </c>
      <c r="C776" s="6">
        <v>14424901646.09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1264002761.47</v>
      </c>
      <c r="O776" s="6">
        <v>1219921501.44</v>
      </c>
      <c r="P776" s="6">
        <v>9258815321.8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699063411.03</v>
      </c>
      <c r="X776" s="6">
        <v>1628327694.37</v>
      </c>
      <c r="Y776" s="9">
        <f t="shared" si="56"/>
        <v>15644823147.53</v>
      </c>
      <c r="Z776" s="9">
        <f t="shared" si="57"/>
        <v>11586206427.2</v>
      </c>
      <c r="AA776" s="9">
        <f t="shared" si="58"/>
        <v>4058616720.33</v>
      </c>
      <c r="AB776" s="10">
        <f>C776/(1+0.13)/VLOOKUP(A776,[1]选股结果!$A$2:$AX$3002,3,FALSE)</f>
        <v>2.45277381351302</v>
      </c>
      <c r="AC776" s="10">
        <f>(P776/(1+0.1)+W776)/(VLOOKUP(A776,[1]选股结果!$A$2:$AY$3002,51,FALSE))</f>
        <v>1.80015091203031</v>
      </c>
      <c r="AD776" s="13"/>
      <c r="AE776" s="10">
        <f>AA776/VLOOKUP(A776,[1]选股结果!$A$2:$AX$3002,35,FALSE)</f>
        <v>12.3079254311092</v>
      </c>
      <c r="AF776" s="9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P776/(1+0.13)+W776)</f>
        <v>-3828591947.94911</v>
      </c>
      <c r="AG776" s="9">
        <f t="shared" si="59"/>
        <v>7887208668.27911</v>
      </c>
      <c r="AH776" s="16">
        <f>AA776-VLOOKUP(A776,[2]选股结果!$A$2:$G$4900,7,FALSE)</f>
        <v>4153648438.38</v>
      </c>
    </row>
    <row r="777" spans="1:34">
      <c r="A777" s="5" t="s">
        <v>1584</v>
      </c>
      <c r="B777" s="5" t="s">
        <v>1585</v>
      </c>
      <c r="C777" s="6">
        <v>943630929.65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19044690.73</v>
      </c>
      <c r="K777" s="6">
        <v>0</v>
      </c>
      <c r="L777" s="6">
        <v>0</v>
      </c>
      <c r="M777" s="6">
        <v>0</v>
      </c>
      <c r="N777" s="6">
        <v>79258456.34</v>
      </c>
      <c r="O777" s="6">
        <v>19181407.66</v>
      </c>
      <c r="P777" s="6">
        <v>134215501.28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460801030.12</v>
      </c>
      <c r="X777" s="6">
        <v>213226611.02</v>
      </c>
      <c r="Y777" s="9">
        <f t="shared" si="56"/>
        <v>981857028.04</v>
      </c>
      <c r="Z777" s="9">
        <f t="shared" si="57"/>
        <v>808243142.42</v>
      </c>
      <c r="AA777" s="9">
        <f t="shared" si="58"/>
        <v>173613885.62</v>
      </c>
      <c r="AB777" s="10">
        <f>C777/(1+0.13)/VLOOKUP(A777,[1]选股结果!$A$2:$AX$3002,3,FALSE)</f>
        <v>0.780197962093915</v>
      </c>
      <c r="AC777" s="10">
        <f>(P777/(1+0.1)+W777)/(VLOOKUP(A777,[1]选股结果!$A$2:$AY$3002,51,FALSE))</f>
        <v>0.6218566251774</v>
      </c>
      <c r="AD777" s="13"/>
      <c r="AE777" s="10">
        <f>AA777/VLOOKUP(A777,[1]选股结果!$A$2:$AX$3002,35,FALSE)</f>
        <v>1.03735456461692</v>
      </c>
      <c r="AF777" s="9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P777/(1+0.13)+W777)</f>
        <v>357642028.626195</v>
      </c>
      <c r="AG777" s="9">
        <f t="shared" si="59"/>
        <v>-184028143.006195</v>
      </c>
      <c r="AH777" s="16">
        <f>AA777-VLOOKUP(A777,[2]选股结果!$A$2:$G$4900,7,FALSE)</f>
        <v>173836945.24</v>
      </c>
    </row>
    <row r="778" spans="1:34">
      <c r="A778" s="5" t="s">
        <v>1586</v>
      </c>
      <c r="B778" s="5" t="s">
        <v>1587</v>
      </c>
      <c r="C778" s="6">
        <v>1721194720.85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38811034.03</v>
      </c>
      <c r="O778" s="6">
        <v>57733002.36</v>
      </c>
      <c r="P778" s="6">
        <v>1522655054.07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191033372.59</v>
      </c>
      <c r="X778" s="6">
        <v>190151147.29</v>
      </c>
      <c r="Y778" s="9">
        <f t="shared" si="56"/>
        <v>1778927723.21</v>
      </c>
      <c r="Z778" s="9">
        <f t="shared" si="57"/>
        <v>1903839573.95</v>
      </c>
      <c r="AA778" s="9">
        <f t="shared" si="58"/>
        <v>-124911850.74</v>
      </c>
      <c r="AB778" s="10">
        <f>C778/(1+0.13)/VLOOKUP(A778,[1]选股结果!$A$2:$AX$3002,3,FALSE)</f>
        <v>0.968570115855624</v>
      </c>
      <c r="AC778" s="10">
        <f>(P778/(1+0.1)+W778)/(VLOOKUP(A778,[1]选股结果!$A$2:$AY$3002,51,FALSE))</f>
        <v>0.964420639842039</v>
      </c>
      <c r="AD778" s="13"/>
      <c r="AE778" s="10">
        <f>AA778/VLOOKUP(A778,[1]选股结果!$A$2:$AX$3002,35,FALSE)</f>
        <v>1.06824047231809</v>
      </c>
      <c r="AF778" s="9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P778/(1+0.13)+W778)</f>
        <v>94864128.5554867</v>
      </c>
      <c r="AG778" s="9">
        <f t="shared" si="59"/>
        <v>-219775979.295487</v>
      </c>
      <c r="AH778" s="16">
        <f>AA778-VLOOKUP(A778,[2]选股结果!$A$2:$G$4900,7,FALSE)</f>
        <v>-124637929.32</v>
      </c>
    </row>
    <row r="779" spans="1:34">
      <c r="A779" s="5" t="s">
        <v>1588</v>
      </c>
      <c r="B779" s="5" t="s">
        <v>1589</v>
      </c>
      <c r="C779" s="6">
        <v>1810933745.63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203232264.92</v>
      </c>
      <c r="O779" s="6">
        <v>49112805.62</v>
      </c>
      <c r="P779" s="6">
        <v>419759903.89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162170638.21</v>
      </c>
      <c r="X779" s="6">
        <v>775741767.42</v>
      </c>
      <c r="Y779" s="9">
        <f t="shared" si="56"/>
        <v>1860046551.25</v>
      </c>
      <c r="Z779" s="9">
        <f t="shared" si="57"/>
        <v>1357672309.52</v>
      </c>
      <c r="AA779" s="9">
        <f t="shared" si="58"/>
        <v>502374241.73</v>
      </c>
      <c r="AB779" s="10">
        <f>C779/(1+0.13)/VLOOKUP(A779,[1]选股结果!$A$2:$AX$3002,3,FALSE)</f>
        <v>0.878817272262309</v>
      </c>
      <c r="AC779" s="10">
        <f>(P779/(1+0.1)+W779)/(VLOOKUP(A779,[1]选股结果!$A$2:$AY$3002,51,FALSE))</f>
        <v>0.363171021597657</v>
      </c>
      <c r="AD779" s="13"/>
      <c r="AE779" s="10">
        <f>AA779/VLOOKUP(A779,[1]选股结果!$A$2:$AX$3002,35,FALSE)</f>
        <v>1.67097141671711</v>
      </c>
      <c r="AF779" s="9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P779/(1+0.13)+W779)</f>
        <v>963645496.744425</v>
      </c>
      <c r="AG779" s="9">
        <f t="shared" si="59"/>
        <v>-461271255.014425</v>
      </c>
      <c r="AH779" s="16">
        <f>AA779-VLOOKUP(A779,[2]选股结果!$A$2:$G$4900,7,FALSE)</f>
        <v>502393318.76</v>
      </c>
    </row>
    <row r="780" spans="1:34">
      <c r="A780" s="5" t="s">
        <v>1590</v>
      </c>
      <c r="B780" s="5" t="s">
        <v>1591</v>
      </c>
      <c r="C780" s="6">
        <v>4813387611.08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277717398.16</v>
      </c>
      <c r="O780" s="6">
        <v>88181621.05</v>
      </c>
      <c r="P780" s="6">
        <v>3444328496.05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363000971.31</v>
      </c>
      <c r="X780" s="6">
        <v>153183895.91</v>
      </c>
      <c r="Y780" s="9">
        <f t="shared" si="56"/>
        <v>4901569232.13</v>
      </c>
      <c r="Z780" s="9">
        <f t="shared" si="57"/>
        <v>3960513363.27</v>
      </c>
      <c r="AA780" s="9">
        <f t="shared" si="58"/>
        <v>941055868.86</v>
      </c>
      <c r="AB780" s="10">
        <f>C780/(1+0.13)/VLOOKUP(A780,[1]选股结果!$A$2:$AX$3002,3,FALSE)</f>
        <v>0.948063766208896</v>
      </c>
      <c r="AC780" s="10">
        <f>(P780/(1+0.1)+W780)/(VLOOKUP(A780,[1]选股结果!$A$2:$AY$3002,51,FALSE))</f>
        <v>0.91558779084806</v>
      </c>
      <c r="AD780" s="13"/>
      <c r="AE780" s="10">
        <f>AA780/VLOOKUP(A780,[1]选股结果!$A$2:$AX$3002,35,FALSE)</f>
        <v>1.57793407373693</v>
      </c>
      <c r="AF780" s="9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P780/(1+0.13)+W780)</f>
        <v>405276425.111504</v>
      </c>
      <c r="AG780" s="9">
        <f t="shared" si="59"/>
        <v>535779443.748496</v>
      </c>
      <c r="AH780" s="16">
        <f>AA780-VLOOKUP(A780,[2]选股结果!$A$2:$G$4900,7,FALSE)</f>
        <v>941425842.4</v>
      </c>
    </row>
    <row r="781" spans="1:34">
      <c r="A781" s="5" t="s">
        <v>1592</v>
      </c>
      <c r="B781" s="5" t="s">
        <v>1593</v>
      </c>
      <c r="C781" s="6">
        <v>246572302.67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11329529.77</v>
      </c>
      <c r="O781" s="6">
        <v>5970679.62</v>
      </c>
      <c r="P781" s="6">
        <v>161465834.95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29396599.16</v>
      </c>
      <c r="X781" s="6">
        <v>39773853.96</v>
      </c>
      <c r="Y781" s="9">
        <f t="shared" si="56"/>
        <v>252542982.29</v>
      </c>
      <c r="Z781" s="9">
        <f t="shared" si="57"/>
        <v>230636288.07</v>
      </c>
      <c r="AA781" s="9">
        <f t="shared" si="58"/>
        <v>21906694.22</v>
      </c>
      <c r="AB781" s="10">
        <f>C781/(1+0.13)/VLOOKUP(A781,[1]选股结果!$A$2:$AX$3002,3,FALSE)</f>
        <v>0.749521907307144</v>
      </c>
      <c r="AC781" s="10">
        <f>(P781/(1+0.1)+W781)/(VLOOKUP(A781,[1]选股结果!$A$2:$AY$3002,51,FALSE))</f>
        <v>0.611859511462634</v>
      </c>
      <c r="AD781" s="13"/>
      <c r="AE781" s="10">
        <f>AA781/VLOOKUP(A781,[1]选股结果!$A$2:$AX$3002,35,FALSE)</f>
        <v>-1.67200395276502</v>
      </c>
      <c r="AF781" s="9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P781/(1+0.13)+W781)</f>
        <v>115661280.165221</v>
      </c>
      <c r="AG781" s="9">
        <f t="shared" si="59"/>
        <v>-93754585.9452212</v>
      </c>
      <c r="AH781" s="16">
        <f>AA781-VLOOKUP(A781,[2]选股结果!$A$2:$G$4900,7,FALSE)</f>
        <v>21869716.84</v>
      </c>
    </row>
    <row r="782" spans="1:34">
      <c r="A782" s="5" t="s">
        <v>1594</v>
      </c>
      <c r="B782" s="5" t="s">
        <v>1595</v>
      </c>
      <c r="C782" s="6">
        <v>1083391743.02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161282733</v>
      </c>
      <c r="O782" s="6">
        <v>738596469.9</v>
      </c>
      <c r="P782" s="6">
        <v>356956725.72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352094444.72</v>
      </c>
      <c r="X782" s="6">
        <v>500887453.46</v>
      </c>
      <c r="Y782" s="9">
        <f t="shared" si="56"/>
        <v>1821988212.92</v>
      </c>
      <c r="Z782" s="9">
        <f t="shared" si="57"/>
        <v>1209938623.9</v>
      </c>
      <c r="AA782" s="9">
        <f t="shared" si="58"/>
        <v>612049589.02</v>
      </c>
      <c r="AB782" s="10">
        <f>C782/(1+0.13)/VLOOKUP(A782,[1]选股结果!$A$2:$AX$3002,3,FALSE)</f>
        <v>0.90973815920172</v>
      </c>
      <c r="AC782" s="10">
        <f>(P782/(1+0.1)+W782)/(VLOOKUP(A782,[1]选股结果!$A$2:$AY$3002,51,FALSE))</f>
        <v>0.945037660337582</v>
      </c>
      <c r="AD782" s="13"/>
      <c r="AE782" s="10">
        <f>AA782/VLOOKUP(A782,[1]选股结果!$A$2:$AX$3002,35,FALSE)</f>
        <v>2.08436092805888</v>
      </c>
      <c r="AF782" s="9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P782/(1+0.13)+W782)</f>
        <v>47965542.8631856</v>
      </c>
      <c r="AG782" s="9">
        <f t="shared" si="59"/>
        <v>564084046.156814</v>
      </c>
      <c r="AH782" s="16">
        <f>AA782-VLOOKUP(A782,[2]选股结果!$A$2:$G$4900,7,FALSE)</f>
        <v>612049589.02</v>
      </c>
    </row>
    <row r="783" spans="1:34">
      <c r="A783" s="5" t="s">
        <v>1596</v>
      </c>
      <c r="B783" s="5" t="s">
        <v>1597</v>
      </c>
      <c r="C783" s="6">
        <v>728617162.36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77574988.47</v>
      </c>
      <c r="O783" s="6">
        <v>67736455.75</v>
      </c>
      <c r="P783" s="6">
        <v>266966780.74</v>
      </c>
      <c r="Q783" s="6">
        <v>11900000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232531447.81</v>
      </c>
      <c r="X783" s="6">
        <v>160079033.72</v>
      </c>
      <c r="Y783" s="9">
        <f t="shared" si="56"/>
        <v>796353618.11</v>
      </c>
      <c r="Z783" s="9">
        <f t="shared" si="57"/>
        <v>671477262.27</v>
      </c>
      <c r="AA783" s="9">
        <f t="shared" si="58"/>
        <v>124876355.84</v>
      </c>
      <c r="AB783" s="10">
        <f>C783/(1+0.13)/VLOOKUP(A783,[1]选股结果!$A$2:$AX$3002,3,FALSE)</f>
        <v>0.971766767642589</v>
      </c>
      <c r="AC783" s="10">
        <f>(P783/(1+0.1)+W783)/(VLOOKUP(A783,[1]选股结果!$A$2:$AY$3002,51,FALSE))</f>
        <v>0.965712726513822</v>
      </c>
      <c r="AD783" s="13"/>
      <c r="AE783" s="10">
        <f>AA783/VLOOKUP(A783,[1]选股结果!$A$2:$AX$3002,35,FALSE)</f>
        <v>0.868805168586172</v>
      </c>
      <c r="AF783" s="9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P783/(1+0.13)+W783)</f>
        <v>23316098.1645132</v>
      </c>
      <c r="AG783" s="9">
        <f t="shared" si="59"/>
        <v>101560257.675487</v>
      </c>
      <c r="AH783" s="16">
        <f>AA783-VLOOKUP(A783,[2]选股结果!$A$2:$G$4900,7,FALSE)</f>
        <v>124897775.69</v>
      </c>
    </row>
    <row r="784" spans="1:34">
      <c r="A784" s="5" t="s">
        <v>1598</v>
      </c>
      <c r="B784" s="5" t="s">
        <v>1599</v>
      </c>
      <c r="C784" s="6">
        <v>3118653145.23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70895903.43</v>
      </c>
      <c r="O784" s="6">
        <v>28448367.83</v>
      </c>
      <c r="P784" s="6">
        <v>2450899881.14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208607382.89</v>
      </c>
      <c r="X784" s="6">
        <v>143468274.4</v>
      </c>
      <c r="Y784" s="9">
        <f t="shared" ref="Y784:Y844" si="60">C784+D784+E784+F784+G784+H784+I784+J784+K784+L784+M784+O784</f>
        <v>3147101513.06</v>
      </c>
      <c r="Z784" s="9">
        <f t="shared" ref="Z784:Z844" si="61">P784+Q784+R784+S784+T784+U784+V784+W784+X784</f>
        <v>2802975538.43</v>
      </c>
      <c r="AA784" s="9">
        <f t="shared" si="58"/>
        <v>344125974.63</v>
      </c>
      <c r="AB784" s="10">
        <f>C784/(1+0.13)/VLOOKUP(A784,[1]选股结果!$A$2:$AX$3002,3,FALSE)</f>
        <v>0.81313087509295</v>
      </c>
      <c r="AC784" s="10">
        <f>(P784/(1+0.1)+W784)/(VLOOKUP(A784,[1]选股结果!$A$2:$AY$3002,51,FALSE))</f>
        <v>0.729376044183466</v>
      </c>
      <c r="AD784" s="13"/>
      <c r="AE784" s="10">
        <f>AA784/VLOOKUP(A784,[1]选股结果!$A$2:$AX$3002,35,FALSE)</f>
        <v>5.30457213085296</v>
      </c>
      <c r="AF784" s="9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P784/(1+0.13)+W784)</f>
        <v>963252880.708496</v>
      </c>
      <c r="AG784" s="9">
        <f t="shared" si="59"/>
        <v>-619126906.078496</v>
      </c>
      <c r="AH784" s="16">
        <f>AA784-VLOOKUP(A784,[2]选股结果!$A$2:$G$4900,7,FALSE)</f>
        <v>344125974.63</v>
      </c>
    </row>
    <row r="785" spans="1:34">
      <c r="A785" s="5" t="s">
        <v>1600</v>
      </c>
      <c r="B785" s="5" t="s">
        <v>1601</v>
      </c>
      <c r="C785" s="6">
        <v>2318978462.85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34154563.65</v>
      </c>
      <c r="O785" s="6">
        <v>370897790.34</v>
      </c>
      <c r="P785" s="6">
        <v>2074660850.17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147258885.99</v>
      </c>
      <c r="X785" s="6">
        <v>603018923.39</v>
      </c>
      <c r="Y785" s="9">
        <f t="shared" si="60"/>
        <v>2689876253.19</v>
      </c>
      <c r="Z785" s="9">
        <f t="shared" si="61"/>
        <v>2824938659.55</v>
      </c>
      <c r="AA785" s="9">
        <f t="shared" si="58"/>
        <v>-135062406.36</v>
      </c>
      <c r="AB785" s="10">
        <f>C785/(1+0.13)/VLOOKUP(A785,[1]选股结果!$A$2:$AX$3002,3,FALSE)</f>
        <v>1.03318902852764</v>
      </c>
      <c r="AC785" s="10">
        <f>(P785/(1+0.1)+W785)/(VLOOKUP(A785,[1]选股结果!$A$2:$AY$3002,51,FALSE))</f>
        <v>1.09104912804666</v>
      </c>
      <c r="AD785" s="13"/>
      <c r="AE785" s="10">
        <f>AA785/VLOOKUP(A785,[1]选股结果!$A$2:$AX$3002,35,FALSE)</f>
        <v>-1.59801381406412</v>
      </c>
      <c r="AF785" s="9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P785/(1+0.13)+W785)</f>
        <v>-119609814.837788</v>
      </c>
      <c r="AG785" s="9">
        <f t="shared" si="59"/>
        <v>-15452591.5222121</v>
      </c>
      <c r="AH785" s="16">
        <f>AA785-VLOOKUP(A785,[2]选股结果!$A$2:$G$4900,7,FALSE)</f>
        <v>-132421873.49</v>
      </c>
    </row>
    <row r="786" spans="1:34">
      <c r="A786" s="5" t="s">
        <v>1602</v>
      </c>
      <c r="B786" s="5" t="s">
        <v>1603</v>
      </c>
      <c r="C786" s="6">
        <v>2724738671.25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125821406.83</v>
      </c>
      <c r="O786" s="6">
        <v>126996842.15</v>
      </c>
      <c r="P786" s="6">
        <v>1920289914.95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285304911.03</v>
      </c>
      <c r="X786" s="6">
        <v>224529721.27</v>
      </c>
      <c r="Y786" s="9">
        <f t="shared" si="60"/>
        <v>2851735513.4</v>
      </c>
      <c r="Z786" s="9">
        <f t="shared" si="61"/>
        <v>2430124547.25</v>
      </c>
      <c r="AA786" s="9">
        <f t="shared" si="58"/>
        <v>421610966.15</v>
      </c>
      <c r="AB786" s="10">
        <f>C786/(1+0.13)/VLOOKUP(A786,[1]选股结果!$A$2:$AX$3002,3,FALSE)</f>
        <v>0.736768401691583</v>
      </c>
      <c r="AC786" s="10">
        <f>(P786/(1+0.1)+W786)/(VLOOKUP(A786,[1]选股结果!$A$2:$AY$3002,51,FALSE))</f>
        <v>0.765108298582054</v>
      </c>
      <c r="AD786" s="13"/>
      <c r="AE786" s="10">
        <f>AA786/VLOOKUP(A786,[1]选股结果!$A$2:$AX$3002,35,FALSE)</f>
        <v>1.0374099511753</v>
      </c>
      <c r="AF786" s="9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P786/(1+0.13)+W786)</f>
        <v>669879732.299557</v>
      </c>
      <c r="AG786" s="9">
        <f t="shared" si="59"/>
        <v>-248268766.149557</v>
      </c>
      <c r="AH786" s="16">
        <f>AA786-VLOOKUP(A786,[2]选股结果!$A$2:$G$4900,7,FALSE)</f>
        <v>339323323.11</v>
      </c>
    </row>
    <row r="787" spans="1:34">
      <c r="A787" s="5" t="s">
        <v>1604</v>
      </c>
      <c r="B787" s="5" t="s">
        <v>1605</v>
      </c>
      <c r="C787" s="6">
        <v>2223183221.27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257841237.2</v>
      </c>
      <c r="O787" s="6">
        <v>129903699.42</v>
      </c>
      <c r="P787" s="6">
        <v>1256546700.08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288143244.18</v>
      </c>
      <c r="X787" s="6">
        <v>443286247.52</v>
      </c>
      <c r="Y787" s="9">
        <f t="shared" si="60"/>
        <v>2353086920.69</v>
      </c>
      <c r="Z787" s="9">
        <f t="shared" si="61"/>
        <v>1987976191.78</v>
      </c>
      <c r="AA787" s="9">
        <f t="shared" si="58"/>
        <v>365110728.91</v>
      </c>
      <c r="AB787" s="10">
        <f>C787/(1+0.13)/VLOOKUP(A787,[1]选股结果!$A$2:$AX$3002,3,FALSE)</f>
        <v>0.988969824135486</v>
      </c>
      <c r="AC787" s="10">
        <f>(P787/(1+0.1)+W787)/(VLOOKUP(A787,[1]选股结果!$A$2:$AY$3002,51,FALSE))</f>
        <v>0.889143020851388</v>
      </c>
      <c r="AD787" s="13"/>
      <c r="AE787" s="10">
        <f>AA787/VLOOKUP(A787,[1]选股结果!$A$2:$AX$3002,35,FALSE)</f>
        <v>1.15795826476823</v>
      </c>
      <c r="AF787" s="9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P787/(1+0.13)+W787)</f>
        <v>208674299.900707</v>
      </c>
      <c r="AG787" s="9">
        <f t="shared" si="59"/>
        <v>156436429.009293</v>
      </c>
      <c r="AH787" s="16">
        <f>AA787-VLOOKUP(A787,[2]选股结果!$A$2:$G$4900,7,FALSE)</f>
        <v>365110728.91</v>
      </c>
    </row>
    <row r="788" spans="1:34">
      <c r="A788" s="5" t="s">
        <v>1606</v>
      </c>
      <c r="B788" s="5" t="s">
        <v>1607</v>
      </c>
      <c r="C788" s="6">
        <v>1988371618.67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76667523.48</v>
      </c>
      <c r="O788" s="6">
        <v>35659081.75</v>
      </c>
      <c r="P788" s="6">
        <v>1567503009.4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159317861.03</v>
      </c>
      <c r="X788" s="6">
        <v>63240151.92</v>
      </c>
      <c r="Y788" s="9">
        <f t="shared" si="60"/>
        <v>2024030700.42</v>
      </c>
      <c r="Z788" s="9">
        <f t="shared" si="61"/>
        <v>1790061022.35</v>
      </c>
      <c r="AA788" s="9">
        <f t="shared" si="58"/>
        <v>233969678.07</v>
      </c>
      <c r="AB788" s="10">
        <f>C788/(1+0.13)/VLOOKUP(A788,[1]选股结果!$A$2:$AX$3002,3,FALSE)</f>
        <v>0.541505815419412</v>
      </c>
      <c r="AC788" s="10">
        <f>(P788/(1+0.1)+W788)/(VLOOKUP(A788,[1]选股结果!$A$2:$AY$3002,51,FALSE))</f>
        <v>0.502812728527125</v>
      </c>
      <c r="AD788" s="13"/>
      <c r="AE788" s="10">
        <f>AA788/VLOOKUP(A788,[1]选股结果!$A$2:$AX$3002,35,FALSE)</f>
        <v>0.912102919849723</v>
      </c>
      <c r="AF788" s="9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P788/(1+0.13)+W788)</f>
        <v>1604427186.08124</v>
      </c>
      <c r="AG788" s="9">
        <f t="shared" si="59"/>
        <v>-1370457508.01124</v>
      </c>
      <c r="AH788" s="16">
        <f>AA788-VLOOKUP(A788,[2]选股结果!$A$2:$G$4900,7,FALSE)</f>
        <v>234216726</v>
      </c>
    </row>
    <row r="789" spans="1:34">
      <c r="A789" s="5" t="s">
        <v>1608</v>
      </c>
      <c r="B789" s="5" t="s">
        <v>1609</v>
      </c>
      <c r="C789" s="6">
        <v>2119299885.38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56420906.28</v>
      </c>
      <c r="O789" s="6">
        <v>228278648.73</v>
      </c>
      <c r="P789" s="6">
        <v>1736403983.66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196092166.08</v>
      </c>
      <c r="X789" s="6">
        <v>234605378.45</v>
      </c>
      <c r="Y789" s="9">
        <f t="shared" si="60"/>
        <v>2347578534.11</v>
      </c>
      <c r="Z789" s="9">
        <f t="shared" si="61"/>
        <v>2167101528.19</v>
      </c>
      <c r="AA789" s="9">
        <f t="shared" si="58"/>
        <v>180477005.92</v>
      </c>
      <c r="AB789" s="10">
        <f>C789/(1+0.13)/VLOOKUP(A789,[1]选股结果!$A$2:$AX$3002,3,FALSE)</f>
        <v>0.970222860125273</v>
      </c>
      <c r="AC789" s="10">
        <f>(P789/(1+0.1)+W789)/(VLOOKUP(A789,[1]选股结果!$A$2:$AY$3002,51,FALSE))</f>
        <v>0.95195084666356</v>
      </c>
      <c r="AD789" s="13"/>
      <c r="AE789" s="10">
        <f>AA789/VLOOKUP(A789,[1]选股结果!$A$2:$AX$3002,35,FALSE)</f>
        <v>6.34800249698574</v>
      </c>
      <c r="AF789" s="9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P789/(1+0.13)+W789)</f>
        <v>131482344.755575</v>
      </c>
      <c r="AG789" s="9">
        <f t="shared" si="59"/>
        <v>48994661.164425</v>
      </c>
      <c r="AH789" s="16">
        <f>AA789-VLOOKUP(A789,[2]选股结果!$A$2:$G$4900,7,FALSE)</f>
        <v>213365009.54</v>
      </c>
    </row>
    <row r="790" spans="1:34">
      <c r="A790" s="5" t="s">
        <v>1610</v>
      </c>
      <c r="B790" s="5" t="s">
        <v>1611</v>
      </c>
      <c r="C790" s="6">
        <v>2709058798.3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41679189.06</v>
      </c>
      <c r="O790" s="6">
        <v>44515946.93</v>
      </c>
      <c r="P790" s="6">
        <v>2633233308.03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107176867.29</v>
      </c>
      <c r="X790" s="6">
        <v>74105172.36</v>
      </c>
      <c r="Y790" s="9">
        <f t="shared" si="60"/>
        <v>2753574745.23</v>
      </c>
      <c r="Z790" s="9">
        <f t="shared" si="61"/>
        <v>2814515347.68</v>
      </c>
      <c r="AA790" s="9">
        <f t="shared" si="58"/>
        <v>-60940602.4500003</v>
      </c>
      <c r="AB790" s="10">
        <f>C790/(1+0.13)/VLOOKUP(A790,[1]选股结果!$A$2:$AX$3002,3,FALSE)</f>
        <v>0.868431391607079</v>
      </c>
      <c r="AC790" s="10">
        <f>(P790/(1+0.1)+W790)/(VLOOKUP(A790,[1]选股结果!$A$2:$AY$3002,51,FALSE))</f>
        <v>0.929500691803043</v>
      </c>
      <c r="AD790" s="13"/>
      <c r="AE790" s="10">
        <f>AA790/VLOOKUP(A790,[1]选股结果!$A$2:$AX$3002,35,FALSE)</f>
        <v>-1.44924188906229</v>
      </c>
      <c r="AF790" s="9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P790/(1+0.13)+W790)</f>
        <v>253247338.961593</v>
      </c>
      <c r="AG790" s="9">
        <f t="shared" si="59"/>
        <v>-314187941.411593</v>
      </c>
      <c r="AH790" s="16">
        <f>AA790-VLOOKUP(A790,[2]选股结果!$A$2:$G$4900,7,FALSE)</f>
        <v>-60717682.9700003</v>
      </c>
    </row>
    <row r="791" spans="1:34">
      <c r="A791" s="5" t="s">
        <v>1612</v>
      </c>
      <c r="B791" s="5" t="s">
        <v>1613</v>
      </c>
      <c r="C791" s="6">
        <v>765137209.7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62498822.9</v>
      </c>
      <c r="O791" s="6">
        <v>216867414.42</v>
      </c>
      <c r="P791" s="6">
        <v>690181497.81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212901220.82</v>
      </c>
      <c r="X791" s="6">
        <v>287386894.1</v>
      </c>
      <c r="Y791" s="9">
        <f t="shared" si="60"/>
        <v>982004624.12</v>
      </c>
      <c r="Z791" s="9">
        <f t="shared" si="61"/>
        <v>1190469612.73</v>
      </c>
      <c r="AA791" s="9">
        <f t="shared" si="58"/>
        <v>-208464988.61</v>
      </c>
      <c r="AB791" s="10">
        <f>C791/(1+0.13)/VLOOKUP(A791,[1]选股结果!$A$2:$AX$3002,3,FALSE)</f>
        <v>1.15405576037032</v>
      </c>
      <c r="AC791" s="10">
        <f>(P791/(1+0.1)+W791)/(VLOOKUP(A791,[1]选股结果!$A$2:$AY$3002,51,FALSE))</f>
        <v>1.40484406491045</v>
      </c>
      <c r="AD791" s="13"/>
      <c r="AE791" s="10">
        <f>AA791/VLOOKUP(A791,[1]选股结果!$A$2:$AX$3002,35,FALSE)</f>
        <v>-62.792082822313</v>
      </c>
      <c r="AF791" s="9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P791/(1+0.13)+W791)</f>
        <v>-225508907.257522</v>
      </c>
      <c r="AG791" s="9">
        <f t="shared" si="59"/>
        <v>17043918.6475222</v>
      </c>
      <c r="AH791" s="16">
        <f>AA791-VLOOKUP(A791,[2]选股结果!$A$2:$G$4900,7,FALSE)</f>
        <v>-208502227.7</v>
      </c>
    </row>
    <row r="792" spans="1:34">
      <c r="A792" s="5" t="s">
        <v>1614</v>
      </c>
      <c r="B792" s="5" t="s">
        <v>1615</v>
      </c>
      <c r="C792" s="6">
        <v>2883823085.02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377936684.54</v>
      </c>
      <c r="O792" s="6">
        <v>100327144.54</v>
      </c>
      <c r="P792" s="6">
        <v>671448016.59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485054008.61</v>
      </c>
      <c r="X792" s="6">
        <v>974333885.8</v>
      </c>
      <c r="Y792" s="9">
        <f t="shared" si="60"/>
        <v>2984150229.56</v>
      </c>
      <c r="Z792" s="9">
        <f t="shared" si="61"/>
        <v>2130835911</v>
      </c>
      <c r="AA792" s="9">
        <f t="shared" si="58"/>
        <v>853314318.56</v>
      </c>
      <c r="AB792" s="10">
        <f>C792/(1+0.13)/VLOOKUP(A792,[1]选股结果!$A$2:$AX$3002,3,FALSE)</f>
        <v>0.769342304829695</v>
      </c>
      <c r="AC792" s="10">
        <f>(P792/(1+0.1)+W792)/(VLOOKUP(A792,[1]选股结果!$A$2:$AY$3002,51,FALSE))</f>
        <v>0.400236266351316</v>
      </c>
      <c r="AD792" s="13"/>
      <c r="AE792" s="10">
        <f>AA792/VLOOKUP(A792,[1]选股结果!$A$2:$AX$3002,35,FALSE)</f>
        <v>1.88598183835593</v>
      </c>
      <c r="AF792" s="9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P792/(1+0.13)+W792)</f>
        <v>1657780773.73708</v>
      </c>
      <c r="AG792" s="9">
        <f t="shared" si="59"/>
        <v>-804466455.17708</v>
      </c>
      <c r="AH792" s="16">
        <f>AA792-VLOOKUP(A792,[2]选股结果!$A$2:$G$4900,7,FALSE)</f>
        <v>858849348.74</v>
      </c>
    </row>
    <row r="793" spans="1:34">
      <c r="A793" s="5" t="s">
        <v>1616</v>
      </c>
      <c r="B793" s="5" t="s">
        <v>1617</v>
      </c>
      <c r="C793" s="6">
        <v>1115160229.62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23359375.58</v>
      </c>
      <c r="O793" s="6">
        <v>4145995.9</v>
      </c>
      <c r="P793" s="6">
        <v>1158905291.82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96568626.94</v>
      </c>
      <c r="X793" s="6">
        <v>21735225.99</v>
      </c>
      <c r="Y793" s="9">
        <f t="shared" si="60"/>
        <v>1119306225.52</v>
      </c>
      <c r="Z793" s="9">
        <f t="shared" si="61"/>
        <v>1277209144.75</v>
      </c>
      <c r="AA793" s="9">
        <f t="shared" si="58"/>
        <v>-157902919.23</v>
      </c>
      <c r="AB793" s="10">
        <f>C793/(1+0.13)/VLOOKUP(A793,[1]选股结果!$A$2:$AX$3002,3,FALSE)</f>
        <v>0.838583663652616</v>
      </c>
      <c r="AC793" s="10">
        <f>(P793/(1+0.1)+W793)/(VLOOKUP(A793,[1]选股结果!$A$2:$AY$3002,51,FALSE))</f>
        <v>0.999109825273633</v>
      </c>
      <c r="AD793" s="13"/>
      <c r="AE793" s="10">
        <f>AA793/VLOOKUP(A793,[1]选股结果!$A$2:$AX$3002,35,FALSE)</f>
        <v>-7.71166202450289</v>
      </c>
      <c r="AF793" s="9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P793/(1+0.13)+W793)</f>
        <v>28995079.9745133</v>
      </c>
      <c r="AG793" s="9">
        <f t="shared" si="59"/>
        <v>-186897999.204513</v>
      </c>
      <c r="AH793" s="16">
        <f>AA793-VLOOKUP(A793,[2]选股结果!$A$2:$G$4900,7,FALSE)</f>
        <v>-159452772.72</v>
      </c>
    </row>
    <row r="794" spans="1:34">
      <c r="A794" s="5" t="s">
        <v>1618</v>
      </c>
      <c r="B794" s="5" t="s">
        <v>1619</v>
      </c>
      <c r="C794" s="6">
        <v>1406267358.77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119947004.32</v>
      </c>
      <c r="O794" s="6">
        <v>74207143.33</v>
      </c>
      <c r="P794" s="6">
        <v>799217337.83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461671129.35</v>
      </c>
      <c r="X794" s="6">
        <v>165577537.61</v>
      </c>
      <c r="Y794" s="9">
        <f t="shared" si="60"/>
        <v>1480474502.1</v>
      </c>
      <c r="Z794" s="9">
        <f t="shared" si="61"/>
        <v>1426466004.79</v>
      </c>
      <c r="AA794" s="9">
        <f t="shared" si="58"/>
        <v>54008497.3099999</v>
      </c>
      <c r="AB794" s="10">
        <f>C794/(1+0.13)/VLOOKUP(A794,[1]选股结果!$A$2:$AX$3002,3,FALSE)</f>
        <v>0.5836685725491</v>
      </c>
      <c r="AC794" s="10">
        <f>(P794/(1+0.1)+W794)/(VLOOKUP(A794,[1]选股结果!$A$2:$AY$3002,51,FALSE))</f>
        <v>0.586719609688577</v>
      </c>
      <c r="AD794" s="13"/>
      <c r="AE794" s="10">
        <f>AA794/VLOOKUP(A794,[1]选股结果!$A$2:$AX$3002,35,FALSE)</f>
        <v>0.673611535360711</v>
      </c>
      <c r="AF794" s="9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P794/(1+0.13)+W794)</f>
        <v>856270170.919469</v>
      </c>
      <c r="AG794" s="9">
        <f t="shared" si="59"/>
        <v>-802261673.609469</v>
      </c>
      <c r="AH794" s="16">
        <f>AA794-VLOOKUP(A794,[2]选股结果!$A$2:$G$4900,7,FALSE)</f>
        <v>53189798.1399999</v>
      </c>
    </row>
    <row r="795" spans="1:34">
      <c r="A795" s="5" t="s">
        <v>1620</v>
      </c>
      <c r="B795" s="5" t="s">
        <v>1621</v>
      </c>
      <c r="C795" s="6">
        <v>3022011423.94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168574301.56</v>
      </c>
      <c r="O795" s="6">
        <v>130902037.28</v>
      </c>
      <c r="P795" s="6">
        <v>1988437217.44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511209874.29</v>
      </c>
      <c r="X795" s="6">
        <v>396881051.78</v>
      </c>
      <c r="Y795" s="9">
        <f t="shared" si="60"/>
        <v>3152913461.22</v>
      </c>
      <c r="Z795" s="9">
        <f t="shared" si="61"/>
        <v>2896528143.51</v>
      </c>
      <c r="AA795" s="9">
        <f t="shared" si="58"/>
        <v>256385317.71</v>
      </c>
      <c r="AB795" s="10">
        <f>C795/(1+0.13)/VLOOKUP(A795,[1]选股结果!$A$2:$AX$3002,3,FALSE)</f>
        <v>0.777987377975769</v>
      </c>
      <c r="AC795" s="10">
        <f>(P795/(1+0.1)+W795)/(VLOOKUP(A795,[1]选股结果!$A$2:$AY$3002,51,FALSE))</f>
        <v>0.766274210849982</v>
      </c>
      <c r="AD795" s="13"/>
      <c r="AE795" s="10">
        <f>AA795/VLOOKUP(A795,[1]选股结果!$A$2:$AX$3002,35,FALSE)</f>
        <v>0.976113237337886</v>
      </c>
      <c r="AF795" s="9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P795/(1+0.13)+W795)</f>
        <v>755286448.813274</v>
      </c>
      <c r="AG795" s="9">
        <f t="shared" si="59"/>
        <v>-498901131.103274</v>
      </c>
      <c r="AH795" s="16">
        <f>AA795-VLOOKUP(A795,[2]选股结果!$A$2:$G$4900,7,FALSE)</f>
        <v>256791976.97</v>
      </c>
    </row>
    <row r="796" spans="1:34">
      <c r="A796" s="5" t="s">
        <v>1622</v>
      </c>
      <c r="B796" s="5" t="s">
        <v>1623</v>
      </c>
      <c r="C796" s="6">
        <v>4902815719.47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93231801.16</v>
      </c>
      <c r="O796" s="6">
        <v>149375986.22</v>
      </c>
      <c r="P796" s="6">
        <v>3842934605.79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499392748.58</v>
      </c>
      <c r="X796" s="6">
        <v>587721526.91</v>
      </c>
      <c r="Y796" s="9">
        <f t="shared" si="60"/>
        <v>5052191705.69</v>
      </c>
      <c r="Z796" s="9">
        <f t="shared" si="61"/>
        <v>4930048881.28</v>
      </c>
      <c r="AA796" s="9">
        <f t="shared" si="58"/>
        <v>122142824.410001</v>
      </c>
      <c r="AB796" s="10">
        <f>C796/(1+0.13)/VLOOKUP(A796,[1]选股结果!$A$2:$AX$3002,3,FALSE)</f>
        <v>1.11241202723368</v>
      </c>
      <c r="AC796" s="10">
        <f>(P796/(1+0.1)+W796)/(VLOOKUP(A796,[1]选股结果!$A$2:$AY$3002,51,FALSE))</f>
        <v>0.909093881576658</v>
      </c>
      <c r="AD796" s="13"/>
      <c r="AE796" s="10">
        <f>AA796/VLOOKUP(A796,[1]选股结果!$A$2:$AX$3002,35,FALSE)</f>
        <v>-0.186753080848613</v>
      </c>
      <c r="AF796" s="9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P796/(1+0.13)+W796)</f>
        <v>492032434.380088</v>
      </c>
      <c r="AG796" s="9">
        <f t="shared" si="59"/>
        <v>-369889609.970087</v>
      </c>
      <c r="AH796" s="16">
        <f>AA796-VLOOKUP(A796,[2]选股结果!$A$2:$G$4900,7,FALSE)</f>
        <v>133675108.890001</v>
      </c>
    </row>
    <row r="797" spans="1:34">
      <c r="A797" s="5" t="s">
        <v>1624</v>
      </c>
      <c r="B797" s="5" t="s">
        <v>1625</v>
      </c>
      <c r="C797" s="6">
        <v>481740628.03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15879595.34</v>
      </c>
      <c r="O797" s="6">
        <v>9908614.54</v>
      </c>
      <c r="P797" s="6">
        <v>365025360.04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106868072.91</v>
      </c>
      <c r="X797" s="6">
        <v>36575020.09</v>
      </c>
      <c r="Y797" s="9">
        <f t="shared" si="60"/>
        <v>491649242.57</v>
      </c>
      <c r="Z797" s="9">
        <f t="shared" si="61"/>
        <v>508468453.04</v>
      </c>
      <c r="AA797" s="9">
        <f t="shared" si="58"/>
        <v>-16819210.4700001</v>
      </c>
      <c r="AB797" s="10">
        <f>C797/(1+0.13)/VLOOKUP(A797,[1]选股结果!$A$2:$AX$3002,3,FALSE)</f>
        <v>0.879945766316422</v>
      </c>
      <c r="AC797" s="10">
        <f>(P797/(1+0.1)+W797)/(VLOOKUP(A797,[1]选股结果!$A$2:$AY$3002,51,FALSE))</f>
        <v>0.910100310428757</v>
      </c>
      <c r="AD797" s="13"/>
      <c r="AE797" s="10">
        <f>AA797/VLOOKUP(A797,[1]选股结果!$A$2:$AX$3002,35,FALSE)</f>
        <v>-0.703448603691029</v>
      </c>
      <c r="AF797" s="9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P797/(1+0.13)+W797)</f>
        <v>52145640.6992036</v>
      </c>
      <c r="AG797" s="9">
        <f t="shared" si="59"/>
        <v>-68964851.1692037</v>
      </c>
      <c r="AH797" s="16">
        <f>AA797-VLOOKUP(A797,[2]选股结果!$A$2:$G$4900,7,FALSE)</f>
        <v>-16839357.5300001</v>
      </c>
    </row>
    <row r="798" spans="1:34">
      <c r="A798" s="5" t="s">
        <v>1626</v>
      </c>
      <c r="B798" s="5" t="s">
        <v>1627</v>
      </c>
      <c r="C798" s="6">
        <v>354689262.23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23356284.36</v>
      </c>
      <c r="O798" s="6">
        <v>7843912.45</v>
      </c>
      <c r="P798" s="6">
        <v>267544463.51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115369029.68</v>
      </c>
      <c r="X798" s="6">
        <v>19268703.95</v>
      </c>
      <c r="Y798" s="9">
        <f t="shared" si="60"/>
        <v>362533174.68</v>
      </c>
      <c r="Z798" s="9">
        <f t="shared" si="61"/>
        <v>402182197.14</v>
      </c>
      <c r="AA798" s="9">
        <f t="shared" si="58"/>
        <v>-39649022.46</v>
      </c>
      <c r="AB798" s="10">
        <f>C798/(1+0.13)/VLOOKUP(A798,[1]选股结果!$A$2:$AX$3002,3,FALSE)</f>
        <v>0.804709795365275</v>
      </c>
      <c r="AC798" s="10">
        <f>(P798/(1+0.1)+W798)/(VLOOKUP(A798,[1]选股结果!$A$2:$AY$3002,51,FALSE))</f>
        <v>0.95941706163549</v>
      </c>
      <c r="AD798" s="13"/>
      <c r="AE798" s="10">
        <f>AA798/VLOOKUP(A798,[1]选股结果!$A$2:$AX$3002,35,FALSE)</f>
        <v>-0.868965690112267</v>
      </c>
      <c r="AF798" s="9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P798/(1+0.13)+W798)</f>
        <v>21625487.5342478</v>
      </c>
      <c r="AG798" s="9">
        <f t="shared" si="59"/>
        <v>-61274509.9942478</v>
      </c>
      <c r="AH798" s="16">
        <f>AA798-VLOOKUP(A798,[2]选股结果!$A$2:$G$4900,7,FALSE)</f>
        <v>-39627619</v>
      </c>
    </row>
    <row r="799" spans="1:34">
      <c r="A799" s="5" t="s">
        <v>1628</v>
      </c>
      <c r="B799" s="5" t="s">
        <v>1629</v>
      </c>
      <c r="C799" s="6">
        <v>1278768578.69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79742961.11</v>
      </c>
      <c r="O799" s="6">
        <v>96442922</v>
      </c>
      <c r="P799" s="6">
        <v>1036427520.93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299932837.91</v>
      </c>
      <c r="X799" s="6">
        <v>284512081.99</v>
      </c>
      <c r="Y799" s="9">
        <f t="shared" si="60"/>
        <v>1375211500.69</v>
      </c>
      <c r="Z799" s="9">
        <f t="shared" si="61"/>
        <v>1620872440.83</v>
      </c>
      <c r="AA799" s="9">
        <f t="shared" si="58"/>
        <v>-245660940.14</v>
      </c>
      <c r="AB799" s="10">
        <f>C799/(1+0.13)/VLOOKUP(A799,[1]选股结果!$A$2:$AX$3002,3,FALSE)</f>
        <v>0.978023287886586</v>
      </c>
      <c r="AC799" s="10">
        <f>(P799/(1+0.1)+W799)/(VLOOKUP(A799,[1]选股结果!$A$2:$AY$3002,51,FALSE))</f>
        <v>1.06308152302021</v>
      </c>
      <c r="AD799" s="13"/>
      <c r="AE799" s="10">
        <f>AA799/VLOOKUP(A799,[1]选股结果!$A$2:$AX$3002,35,FALSE)</f>
        <v>8.17442342865361</v>
      </c>
      <c r="AF799" s="9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P799/(1+0.13)+W799)</f>
        <v>-48692200.7982302</v>
      </c>
      <c r="AG799" s="9">
        <f t="shared" si="59"/>
        <v>-196968739.34177</v>
      </c>
      <c r="AH799" s="16">
        <f>AA799-VLOOKUP(A799,[2]选股结果!$A$2:$G$4900,7,FALSE)</f>
        <v>-245675216.52</v>
      </c>
    </row>
    <row r="800" spans="1:34">
      <c r="A800" s="5" t="s">
        <v>1630</v>
      </c>
      <c r="B800" s="5" t="s">
        <v>1631</v>
      </c>
      <c r="C800" s="6">
        <v>13094293005.74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210788300.19</v>
      </c>
      <c r="O800" s="6">
        <v>152061590.99</v>
      </c>
      <c r="P800" s="6">
        <v>12475700046.85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498390595.16</v>
      </c>
      <c r="X800" s="6">
        <v>196533330.74</v>
      </c>
      <c r="Y800" s="9">
        <f t="shared" si="60"/>
        <v>13246354596.73</v>
      </c>
      <c r="Z800" s="9">
        <f t="shared" si="61"/>
        <v>13170623972.75</v>
      </c>
      <c r="AA800" s="9">
        <f t="shared" si="58"/>
        <v>75730623.9799995</v>
      </c>
      <c r="AB800" s="10">
        <f>C800/(1+0.13)/VLOOKUP(A800,[1]选股结果!$A$2:$AX$3002,3,FALSE)</f>
        <v>0.898854129482757</v>
      </c>
      <c r="AC800" s="10">
        <f>(P800/(1+0.1)+W800)/(VLOOKUP(A800,[1]选股结果!$A$2:$AY$3002,51,FALSE))</f>
        <v>1.0235991541947</v>
      </c>
      <c r="AD800" s="13"/>
      <c r="AE800" s="10">
        <f>AA800/VLOOKUP(A800,[1]选股结果!$A$2:$AX$3002,35,FALSE)</f>
        <v>0.112541575786041</v>
      </c>
      <c r="AF800" s="9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P800/(1+0.13)+W800)</f>
        <v>28132375.6337166</v>
      </c>
      <c r="AG800" s="9">
        <f t="shared" si="59"/>
        <v>47598248.3462829</v>
      </c>
      <c r="AH800" s="16">
        <f>AA800-VLOOKUP(A800,[2]选股结果!$A$2:$G$4900,7,FALSE)</f>
        <v>72841632.3599995</v>
      </c>
    </row>
    <row r="801" spans="1:34">
      <c r="A801" s="5" t="s">
        <v>1632</v>
      </c>
      <c r="B801" s="5" t="s">
        <v>1633</v>
      </c>
      <c r="C801" s="6">
        <v>1296967515.93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52564473.24</v>
      </c>
      <c r="O801" s="6">
        <v>50059333.39</v>
      </c>
      <c r="P801" s="6">
        <v>764477555.38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194002629.8</v>
      </c>
      <c r="X801" s="6">
        <v>174294390.29</v>
      </c>
      <c r="Y801" s="9">
        <f t="shared" si="60"/>
        <v>1347026849.32</v>
      </c>
      <c r="Z801" s="9">
        <f t="shared" si="61"/>
        <v>1132774575.47</v>
      </c>
      <c r="AA801" s="9">
        <f t="shared" si="58"/>
        <v>214252273.85</v>
      </c>
      <c r="AB801" s="10">
        <f>C801/(1+0.13)/VLOOKUP(A801,[1]选股结果!$A$2:$AX$3002,3,FALSE)</f>
        <v>1.02851890297698</v>
      </c>
      <c r="AC801" s="10">
        <f>(P801/(1+0.1)+W801)/(VLOOKUP(A801,[1]选股结果!$A$2:$AY$3002,51,FALSE))</f>
        <v>0.789656981203885</v>
      </c>
      <c r="AD801" s="13"/>
      <c r="AE801" s="10">
        <f>AA801/VLOOKUP(A801,[1]选股结果!$A$2:$AX$3002,35,FALSE)</f>
        <v>-0.968712034841777</v>
      </c>
      <c r="AF801" s="9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P801/(1+0.13)+W801)</f>
        <v>255251332.599204</v>
      </c>
      <c r="AG801" s="9">
        <f t="shared" si="59"/>
        <v>-40999058.7492036</v>
      </c>
      <c r="AH801" s="16">
        <f>AA801-VLOOKUP(A801,[2]选股结果!$A$2:$G$4900,7,FALSE)</f>
        <v>214231357.9</v>
      </c>
    </row>
    <row r="802" spans="1:34">
      <c r="A802" s="5" t="s">
        <v>1634</v>
      </c>
      <c r="B802" s="5" t="s">
        <v>1635</v>
      </c>
      <c r="C802" s="6">
        <v>1319660362.66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60424656.65</v>
      </c>
      <c r="O802" s="6">
        <v>17997632.04</v>
      </c>
      <c r="P802" s="6">
        <v>848310854.84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180825881.14</v>
      </c>
      <c r="X802" s="6">
        <v>171793065.12</v>
      </c>
      <c r="Y802" s="9">
        <f t="shared" si="60"/>
        <v>1337657994.7</v>
      </c>
      <c r="Z802" s="9">
        <f t="shared" si="61"/>
        <v>1200929801.1</v>
      </c>
      <c r="AA802" s="9">
        <f t="shared" si="58"/>
        <v>136728193.6</v>
      </c>
      <c r="AB802" s="10">
        <f>C802/(1+0.13)/VLOOKUP(A802,[1]选股结果!$A$2:$AX$3002,3,FALSE)</f>
        <v>0.632728886381193</v>
      </c>
      <c r="AC802" s="10">
        <f>(P802/(1+0.1)+W802)/(VLOOKUP(A802,[1]选股结果!$A$2:$AY$3002,51,FALSE))</f>
        <v>0.534606566648139</v>
      </c>
      <c r="AD802" s="13"/>
      <c r="AE802" s="10">
        <f>AA802/VLOOKUP(A802,[1]选股结果!$A$2:$AX$3002,35,FALSE)</f>
        <v>9.79396341100684</v>
      </c>
      <c r="AF802" s="9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P802/(1+0.13)+W802)</f>
        <v>849238204.755133</v>
      </c>
      <c r="AG802" s="9">
        <f t="shared" si="59"/>
        <v>-712510011.155133</v>
      </c>
      <c r="AH802" s="16">
        <f>AA802-VLOOKUP(A802,[2]选股结果!$A$2:$G$4900,7,FALSE)</f>
        <v>135565978.32</v>
      </c>
    </row>
    <row r="803" spans="1:34">
      <c r="A803" s="5" t="s">
        <v>1636</v>
      </c>
      <c r="B803" s="5" t="s">
        <v>1637</v>
      </c>
      <c r="C803" s="6">
        <v>459978488.56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2107240.75</v>
      </c>
      <c r="O803" s="6">
        <v>8326642.52</v>
      </c>
      <c r="P803" s="6">
        <v>394592785.38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26760625.97</v>
      </c>
      <c r="X803" s="6">
        <v>81120930.43</v>
      </c>
      <c r="Y803" s="9">
        <f t="shared" si="60"/>
        <v>468305131.08</v>
      </c>
      <c r="Z803" s="9">
        <f t="shared" si="61"/>
        <v>502474341.78</v>
      </c>
      <c r="AA803" s="9">
        <f t="shared" si="58"/>
        <v>-34169210.7</v>
      </c>
      <c r="AB803" s="10">
        <f>C803/(1+0.13)/VLOOKUP(A803,[1]选股结果!$A$2:$AX$3002,3,FALSE)</f>
        <v>1.01838448265511</v>
      </c>
      <c r="AC803" s="10">
        <f>(P803/(1+0.1)+W803)/(VLOOKUP(A803,[1]选股结果!$A$2:$AY$3002,51,FALSE))</f>
        <v>1.03342798872269</v>
      </c>
      <c r="AD803" s="13"/>
      <c r="AE803" s="10">
        <f>AA803/VLOOKUP(A803,[1]选股结果!$A$2:$AX$3002,35,FALSE)</f>
        <v>-6.85432490540622</v>
      </c>
      <c r="AF803" s="9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P803/(1+0.13)+W803)</f>
        <v>-2945491.82353985</v>
      </c>
      <c r="AG803" s="9">
        <f t="shared" si="59"/>
        <v>-31223718.8764601</v>
      </c>
      <c r="AH803" s="16">
        <f>AA803-VLOOKUP(A803,[2]选股结果!$A$2:$G$4900,7,FALSE)</f>
        <v>-34169210.7</v>
      </c>
    </row>
    <row r="804" spans="1:34">
      <c r="A804" s="5" t="s">
        <v>1638</v>
      </c>
      <c r="B804" s="5" t="s">
        <v>1639</v>
      </c>
      <c r="C804" s="6">
        <v>1478543595.28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110240724.92</v>
      </c>
      <c r="O804" s="6">
        <v>304994190.41</v>
      </c>
      <c r="P804" s="6">
        <v>718475116.23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109686789.76</v>
      </c>
      <c r="X804" s="6">
        <v>346493233.44</v>
      </c>
      <c r="Y804" s="9">
        <f t="shared" si="60"/>
        <v>1783537785.69</v>
      </c>
      <c r="Z804" s="9">
        <f t="shared" si="61"/>
        <v>1174655139.43</v>
      </c>
      <c r="AA804" s="9">
        <f t="shared" si="58"/>
        <v>608882646.26</v>
      </c>
      <c r="AB804" s="10">
        <f>C804/(1+0.13)/VLOOKUP(A804,[1]选股结果!$A$2:$AX$3002,3,FALSE)</f>
        <v>1.3667341169572</v>
      </c>
      <c r="AC804" s="10">
        <f>(P804/(1+0.1)+W804)/(VLOOKUP(A804,[1]选股结果!$A$2:$AY$3002,51,FALSE))</f>
        <v>1.01595347325399</v>
      </c>
      <c r="AD804" s="13"/>
      <c r="AE804" s="10">
        <f>AA804/VLOOKUP(A804,[1]选股结果!$A$2:$AX$3002,35,FALSE)</f>
        <v>2.66882451379555</v>
      </c>
      <c r="AF804" s="9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P804/(1+0.13)+W804)</f>
        <v>5361572.26079631</v>
      </c>
      <c r="AG804" s="9">
        <f t="shared" si="59"/>
        <v>603521073.999204</v>
      </c>
      <c r="AH804" s="16">
        <f>AA804-VLOOKUP(A804,[2]选股结果!$A$2:$G$4900,7,FALSE)</f>
        <v>608882646.26</v>
      </c>
    </row>
    <row r="805" spans="1:34">
      <c r="A805" s="5" t="s">
        <v>1640</v>
      </c>
      <c r="B805" s="5" t="s">
        <v>1641</v>
      </c>
      <c r="C805" s="6">
        <v>3763421296.1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216490672.96</v>
      </c>
      <c r="O805" s="6">
        <v>19323469.43</v>
      </c>
      <c r="P805" s="6">
        <v>2680188442.7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365579105.63</v>
      </c>
      <c r="X805" s="6">
        <v>340878836.33</v>
      </c>
      <c r="Y805" s="9">
        <f t="shared" si="60"/>
        <v>3782744765.53</v>
      </c>
      <c r="Z805" s="9">
        <f t="shared" si="61"/>
        <v>3386646384.66</v>
      </c>
      <c r="AA805" s="9">
        <f t="shared" si="58"/>
        <v>396098380.87</v>
      </c>
      <c r="AB805" s="10">
        <f>C805/(1+0.13)/VLOOKUP(A805,[1]选股结果!$A$2:$AX$3002,3,FALSE)</f>
        <v>0.965534335649005</v>
      </c>
      <c r="AC805" s="10">
        <f>(P805/(1+0.1)+W805)/(VLOOKUP(A805,[1]选股结果!$A$2:$AY$3002,51,FALSE))</f>
        <v>0.911745730454318</v>
      </c>
      <c r="AD805" s="13"/>
      <c r="AE805" s="10">
        <f>AA805/VLOOKUP(A805,[1]选股结果!$A$2:$AX$3002,35,FALSE)</f>
        <v>1.38725216268659</v>
      </c>
      <c r="AF805" s="9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P805/(1+0.13)+W805)</f>
        <v>335923058.119469</v>
      </c>
      <c r="AG805" s="9">
        <f t="shared" si="59"/>
        <v>60175322.7505308</v>
      </c>
      <c r="AH805" s="16">
        <f>AA805-VLOOKUP(A805,[2]选股结果!$A$2:$G$4900,7,FALSE)</f>
        <v>396533296.53</v>
      </c>
    </row>
    <row r="806" spans="1:34">
      <c r="A806" s="5" t="s">
        <v>1642</v>
      </c>
      <c r="B806" s="5" t="s">
        <v>1643</v>
      </c>
      <c r="C806" s="6">
        <v>395387037.84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46872383.49</v>
      </c>
      <c r="O806" s="6">
        <v>109398789.75</v>
      </c>
      <c r="P806" s="6">
        <v>256806826.71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39463303.82</v>
      </c>
      <c r="X806" s="6">
        <v>50045496.92</v>
      </c>
      <c r="Y806" s="9">
        <f t="shared" si="60"/>
        <v>504785827.59</v>
      </c>
      <c r="Z806" s="9">
        <f t="shared" si="61"/>
        <v>346315627.45</v>
      </c>
      <c r="AA806" s="9">
        <f t="shared" si="58"/>
        <v>158470200.14</v>
      </c>
      <c r="AB806" s="10">
        <f>C806/(1+0.13)/VLOOKUP(A806,[1]选股结果!$A$2:$AX$3002,3,FALSE)</f>
        <v>0.799428824949129</v>
      </c>
      <c r="AC806" s="10">
        <f>(P806/(1+0.1)+W806)/(VLOOKUP(A806,[1]选股结果!$A$2:$AY$3002,51,FALSE))</f>
        <v>0.744197464939605</v>
      </c>
      <c r="AD806" s="13"/>
      <c r="AE806" s="10">
        <f>AA806/VLOOKUP(A806,[1]选股结果!$A$2:$AX$3002,35,FALSE)</f>
        <v>0.492818005740366</v>
      </c>
      <c r="AF806" s="9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P806/(1+0.13)+W806)</f>
        <v>100010090.065575</v>
      </c>
      <c r="AG806" s="9">
        <f t="shared" si="59"/>
        <v>58460110.0744249</v>
      </c>
      <c r="AH806" s="16">
        <f>AA806-VLOOKUP(A806,[2]选股结果!$A$2:$G$4900,7,FALSE)</f>
        <v>158418541.55</v>
      </c>
    </row>
    <row r="807" spans="1:34">
      <c r="A807" s="5" t="s">
        <v>1644</v>
      </c>
      <c r="B807" s="5" t="s">
        <v>1645</v>
      </c>
      <c r="C807" s="6">
        <v>562798836.88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41351477.14</v>
      </c>
      <c r="O807" s="6">
        <v>42134957.71</v>
      </c>
      <c r="P807" s="6">
        <v>265439701.46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120455516.45</v>
      </c>
      <c r="X807" s="6">
        <v>96937999.72</v>
      </c>
      <c r="Y807" s="9">
        <f t="shared" si="60"/>
        <v>604933794.59</v>
      </c>
      <c r="Z807" s="9">
        <f t="shared" si="61"/>
        <v>482833217.63</v>
      </c>
      <c r="AA807" s="9">
        <f t="shared" si="58"/>
        <v>122100576.96</v>
      </c>
      <c r="AB807" s="10">
        <f>C807/(1+0.13)/VLOOKUP(A807,[1]选股结果!$A$2:$AX$3002,3,FALSE)</f>
        <v>0.706141944606037</v>
      </c>
      <c r="AC807" s="10">
        <f>(P807/(1+0.1)+W807)/(VLOOKUP(A807,[1]选股结果!$A$2:$AY$3002,51,FALSE))</f>
        <v>0.528212057146634</v>
      </c>
      <c r="AD807" s="13"/>
      <c r="AE807" s="10">
        <f>AA807/VLOOKUP(A807,[1]选股结果!$A$2:$AX$3002,35,FALSE)</f>
        <v>8.11224536515462</v>
      </c>
      <c r="AF807" s="9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P807/(1+0.13)+W807)</f>
        <v>329526754.377434</v>
      </c>
      <c r="AG807" s="9">
        <f t="shared" si="59"/>
        <v>-207426177.417434</v>
      </c>
      <c r="AH807" s="16">
        <f>AA807-VLOOKUP(A807,[2]选股结果!$A$2:$G$4900,7,FALSE)</f>
        <v>121578314.48</v>
      </c>
    </row>
    <row r="808" spans="1:34">
      <c r="A808" s="5" t="s">
        <v>1646</v>
      </c>
      <c r="B808" s="5" t="s">
        <v>1647</v>
      </c>
      <c r="C808" s="6">
        <v>354680836.33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8442349.75</v>
      </c>
      <c r="O808" s="6">
        <v>2453649.42</v>
      </c>
      <c r="P808" s="6">
        <v>230927074.03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74182559.7</v>
      </c>
      <c r="X808" s="6">
        <v>29118829.24</v>
      </c>
      <c r="Y808" s="9">
        <f t="shared" si="60"/>
        <v>357134485.75</v>
      </c>
      <c r="Z808" s="9">
        <f t="shared" si="61"/>
        <v>334228462.97</v>
      </c>
      <c r="AA808" s="9">
        <f t="shared" si="58"/>
        <v>22906022.78</v>
      </c>
      <c r="AB808" s="10">
        <f>C808/(1+0.13)/VLOOKUP(A808,[1]选股结果!$A$2:$AX$3002,3,FALSE)</f>
        <v>0.922424653898647</v>
      </c>
      <c r="AC808" s="10">
        <f>(P808/(1+0.1)+W808)/(VLOOKUP(A808,[1]选股结果!$A$2:$AY$3002,51,FALSE))</f>
        <v>0.777315282891516</v>
      </c>
      <c r="AD808" s="13"/>
      <c r="AE808" s="10">
        <f>AA808/VLOOKUP(A808,[1]选股结果!$A$2:$AX$3002,35,FALSE)</f>
        <v>-0.484239127970564</v>
      </c>
      <c r="AF808" s="9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P808/(1+0.13)+W808)</f>
        <v>86966881.7255752</v>
      </c>
      <c r="AG808" s="9">
        <f t="shared" si="59"/>
        <v>-64060858.9455752</v>
      </c>
      <c r="AH808" s="16">
        <f>AA808-VLOOKUP(A808,[2]选股结果!$A$2:$G$4900,7,FALSE)</f>
        <v>24114657.78</v>
      </c>
    </row>
    <row r="809" spans="1:34">
      <c r="A809" s="5" t="s">
        <v>1648</v>
      </c>
      <c r="B809" s="5" t="s">
        <v>1649</v>
      </c>
      <c r="C809" s="6">
        <v>985576977.01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101337616.77</v>
      </c>
      <c r="O809" s="6">
        <v>67702928.94</v>
      </c>
      <c r="P809" s="6">
        <v>366919886.44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200846921.73</v>
      </c>
      <c r="X809" s="6">
        <v>163243400.43</v>
      </c>
      <c r="Y809" s="9">
        <f t="shared" si="60"/>
        <v>1053279905.95</v>
      </c>
      <c r="Z809" s="9">
        <f t="shared" si="61"/>
        <v>731010208.6</v>
      </c>
      <c r="AA809" s="9">
        <f t="shared" si="58"/>
        <v>322269697.35</v>
      </c>
      <c r="AB809" s="10">
        <f>C809/(1+0.13)/VLOOKUP(A809,[1]选股结果!$A$2:$AX$3002,3,FALSE)</f>
        <v>0.900086649888556</v>
      </c>
      <c r="AC809" s="10">
        <f>(P809/(1+0.1)+W809)/(VLOOKUP(A809,[1]选股结果!$A$2:$AY$3002,51,FALSE))</f>
        <v>0.630558965867313</v>
      </c>
      <c r="AD809" s="13"/>
      <c r="AE809" s="10">
        <f>AA809/VLOOKUP(A809,[1]选股结果!$A$2:$AX$3002,35,FALSE)</f>
        <v>2.73843085237864</v>
      </c>
      <c r="AF809" s="9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P809/(1+0.13)+W809)</f>
        <v>321963818.743805</v>
      </c>
      <c r="AG809" s="9">
        <f t="shared" si="59"/>
        <v>305878.606194854</v>
      </c>
      <c r="AH809" s="16">
        <f>AA809-VLOOKUP(A809,[2]选股结果!$A$2:$G$4900,7,FALSE)</f>
        <v>322270535.29</v>
      </c>
    </row>
    <row r="810" spans="1:34">
      <c r="A810" s="5" t="s">
        <v>1650</v>
      </c>
      <c r="B810" s="5" t="s">
        <v>1651</v>
      </c>
      <c r="C810" s="6">
        <v>1700914195.15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80349162.44</v>
      </c>
      <c r="O810" s="6">
        <v>108840075.14</v>
      </c>
      <c r="P810" s="6">
        <v>1357336370.26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213426238.08</v>
      </c>
      <c r="X810" s="6">
        <v>327839739.25</v>
      </c>
      <c r="Y810" s="9">
        <f t="shared" si="60"/>
        <v>1809754270.29</v>
      </c>
      <c r="Z810" s="9">
        <f t="shared" si="61"/>
        <v>1898602347.59</v>
      </c>
      <c r="AA810" s="9">
        <f t="shared" si="58"/>
        <v>-88848077.2999997</v>
      </c>
      <c r="AB810" s="10">
        <f>C810/(1+0.13)/VLOOKUP(A810,[1]选股结果!$A$2:$AX$3002,3,FALSE)</f>
        <v>1.03700171712664</v>
      </c>
      <c r="AC810" s="10">
        <f>(P810/(1+0.1)+W810)/(VLOOKUP(A810,[1]选股结果!$A$2:$AY$3002,51,FALSE))</f>
        <v>1.00510556891653</v>
      </c>
      <c r="AD810" s="13"/>
      <c r="AE810" s="10">
        <f>AA810/VLOOKUP(A810,[1]选股结果!$A$2:$AX$3002,35,FALSE)</f>
        <v>-4.91219092615073</v>
      </c>
      <c r="AF810" s="9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P810/(1+0.13)+W810)</f>
        <v>25407423.8213274</v>
      </c>
      <c r="AG810" s="9">
        <f t="shared" si="59"/>
        <v>-114255501.121327</v>
      </c>
      <c r="AH810" s="16">
        <f>AA810-VLOOKUP(A810,[2]选股结果!$A$2:$G$4900,7,FALSE)</f>
        <v>-88848077.2999997</v>
      </c>
    </row>
    <row r="811" spans="1:34">
      <c r="A811" s="5" t="s">
        <v>1652</v>
      </c>
      <c r="B811" s="5" t="s">
        <v>1653</v>
      </c>
      <c r="C811" s="6">
        <v>1816817865.03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75988276.28</v>
      </c>
      <c r="O811" s="6">
        <v>223296788.88</v>
      </c>
      <c r="P811" s="6">
        <v>1367025665.82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311418215.68</v>
      </c>
      <c r="X811" s="6">
        <v>263176449.4</v>
      </c>
      <c r="Y811" s="9">
        <f t="shared" si="60"/>
        <v>2040114653.91</v>
      </c>
      <c r="Z811" s="9">
        <f t="shared" si="61"/>
        <v>1941620330.9</v>
      </c>
      <c r="AA811" s="9">
        <f t="shared" si="58"/>
        <v>98494323.0099998</v>
      </c>
      <c r="AB811" s="10">
        <f>C811/(1+0.13)/VLOOKUP(A811,[1]选股结果!$A$2:$AX$3002,3,FALSE)</f>
        <v>0.964793070552086</v>
      </c>
      <c r="AC811" s="10">
        <f>(P811/(1+0.1)+W811)/(VLOOKUP(A811,[1]选股结果!$A$2:$AY$3002,51,FALSE))</f>
        <v>1.09441271476851</v>
      </c>
      <c r="AD811" s="13"/>
      <c r="AE811" s="10">
        <f>AA811/VLOOKUP(A811,[1]选股结果!$A$2:$AX$3002,35,FALSE)</f>
        <v>0.377480567444197</v>
      </c>
      <c r="AF811" s="9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P811/(1+0.13)+W811)</f>
        <v>-101081541.479381</v>
      </c>
      <c r="AG811" s="9">
        <f t="shared" si="59"/>
        <v>199575864.489381</v>
      </c>
      <c r="AH811" s="16">
        <f>AA811-VLOOKUP(A811,[2]选股结果!$A$2:$G$4900,7,FALSE)</f>
        <v>158850484.47</v>
      </c>
    </row>
    <row r="812" spans="1:34">
      <c r="A812" s="5" t="s">
        <v>1654</v>
      </c>
      <c r="B812" s="5" t="s">
        <v>1655</v>
      </c>
      <c r="C812" s="6">
        <v>140033243320.17</v>
      </c>
      <c r="D812" s="6">
        <v>1819962.27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3924975354.32</v>
      </c>
      <c r="O812" s="6">
        <v>65802509027.31</v>
      </c>
      <c r="P812" s="6">
        <v>102417677875.72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21039376639.23</v>
      </c>
      <c r="X812" s="6">
        <v>70114814451</v>
      </c>
      <c r="Y812" s="9">
        <f t="shared" si="60"/>
        <v>205837572309.75</v>
      </c>
      <c r="Z812" s="9">
        <f t="shared" si="61"/>
        <v>193571868965.95</v>
      </c>
      <c r="AA812" s="9">
        <f t="shared" si="58"/>
        <v>12265703343.8</v>
      </c>
      <c r="AB812" s="10">
        <f>C812/(1+0.13)/VLOOKUP(A812,[1]选股结果!$A$2:$AX$3002,3,FALSE)</f>
        <v>0.912135529304332</v>
      </c>
      <c r="AC812" s="10">
        <f>(P812/(1+0.1)+W812)/(VLOOKUP(A812,[1]选股结果!$A$2:$AY$3002,51,FALSE))</f>
        <v>0.847917731467115</v>
      </c>
      <c r="AD812" s="13"/>
      <c r="AE812" s="10">
        <f>AA812/VLOOKUP(A812,[1]选股结果!$A$2:$AX$3002,35,FALSE)</f>
        <v>132.742951632827</v>
      </c>
      <c r="AF812" s="9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P812/(1+0.13)+W812)</f>
        <v>22945122795.796</v>
      </c>
      <c r="AG812" s="9">
        <f t="shared" si="59"/>
        <v>-10679419451.996</v>
      </c>
      <c r="AH812" s="16">
        <f>AA812-VLOOKUP(A812,[2]选股结果!$A$2:$G$4900,7,FALSE)</f>
        <v>12269906602.76</v>
      </c>
    </row>
    <row r="813" spans="1:34">
      <c r="A813" s="5" t="s">
        <v>1656</v>
      </c>
      <c r="B813" s="5" t="s">
        <v>1657</v>
      </c>
      <c r="C813" s="6">
        <v>5158603169.17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553533077.28</v>
      </c>
      <c r="O813" s="6">
        <v>400356648.75</v>
      </c>
      <c r="P813" s="6">
        <v>3771868634.65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688325281.95</v>
      </c>
      <c r="X813" s="6">
        <v>721004882.33</v>
      </c>
      <c r="Y813" s="9">
        <f t="shared" si="60"/>
        <v>5558959817.92</v>
      </c>
      <c r="Z813" s="9">
        <f t="shared" si="61"/>
        <v>5181198798.93</v>
      </c>
      <c r="AA813" s="9">
        <f t="shared" si="58"/>
        <v>377761018.99</v>
      </c>
      <c r="AB813" s="10">
        <f>C813/(1+0.13)/VLOOKUP(A813,[1]选股结果!$A$2:$AX$3002,3,FALSE)</f>
        <v>0.825761359376008</v>
      </c>
      <c r="AC813" s="10">
        <f>(P813/(1+0.1)+W813)/(VLOOKUP(A813,[1]选股结果!$A$2:$AY$3002,51,FALSE))</f>
        <v>0.965580127802326</v>
      </c>
      <c r="AD813" s="13"/>
      <c r="AE813" s="10">
        <f>AA813/VLOOKUP(A813,[1]选股结果!$A$2:$AX$3002,35,FALSE)</f>
        <v>0.343230161429149</v>
      </c>
      <c r="AF813" s="9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P813/(1+0.13)+W813)</f>
        <v>237803225.696991</v>
      </c>
      <c r="AG813" s="9">
        <f t="shared" si="59"/>
        <v>139957793.293009</v>
      </c>
      <c r="AH813" s="16">
        <f>AA813-VLOOKUP(A813,[2]选股结果!$A$2:$G$4900,7,FALSE)</f>
        <v>377710529.8</v>
      </c>
    </row>
    <row r="814" spans="1:34">
      <c r="A814" s="5" t="s">
        <v>1658</v>
      </c>
      <c r="B814" s="5" t="s">
        <v>1659</v>
      </c>
      <c r="C814" s="6">
        <v>1151856439.07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23066120.68</v>
      </c>
      <c r="O814" s="6">
        <v>82533871.42</v>
      </c>
      <c r="P814" s="6">
        <v>921089944.54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159669391.89</v>
      </c>
      <c r="X814" s="6">
        <v>260909693.02</v>
      </c>
      <c r="Y814" s="9">
        <f t="shared" si="60"/>
        <v>1234390310.49</v>
      </c>
      <c r="Z814" s="9">
        <f t="shared" si="61"/>
        <v>1341669029.45</v>
      </c>
      <c r="AA814" s="9">
        <f t="shared" si="58"/>
        <v>-107278718.96</v>
      </c>
      <c r="AB814" s="10">
        <f>C814/(1+0.13)/VLOOKUP(A814,[1]选股结果!$A$2:$AX$3002,3,FALSE)</f>
        <v>0.87246906042613</v>
      </c>
      <c r="AC814" s="10">
        <f>(P814/(1+0.1)+W814)/(VLOOKUP(A814,[1]选股结果!$A$2:$AY$3002,51,FALSE))</f>
        <v>0.837052757476992</v>
      </c>
      <c r="AD814" s="13"/>
      <c r="AE814" s="10">
        <f>AA814/VLOOKUP(A814,[1]选股结果!$A$2:$AX$3002,35,FALSE)</f>
        <v>-2.80042860622632</v>
      </c>
      <c r="AF814" s="9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P814/(1+0.13)+W814)</f>
        <v>216319125.204336</v>
      </c>
      <c r="AG814" s="9">
        <f t="shared" si="59"/>
        <v>-323597844.164336</v>
      </c>
      <c r="AH814" s="16">
        <f>AA814-VLOOKUP(A814,[2]选股结果!$A$2:$G$4900,7,FALSE)</f>
        <v>-107304457.08</v>
      </c>
    </row>
    <row r="815" spans="1:34">
      <c r="A815" s="5" t="s">
        <v>1660</v>
      </c>
      <c r="B815" s="5" t="s">
        <v>1661</v>
      </c>
      <c r="C815" s="6">
        <v>603041855.7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22088092.2</v>
      </c>
      <c r="O815" s="6">
        <v>653783905.12</v>
      </c>
      <c r="P815" s="6">
        <v>363368596.5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148686297.7</v>
      </c>
      <c r="X815" s="6">
        <v>485193348.41</v>
      </c>
      <c r="Y815" s="9">
        <f t="shared" si="60"/>
        <v>1256825760.82</v>
      </c>
      <c r="Z815" s="9">
        <f t="shared" si="61"/>
        <v>997248242.61</v>
      </c>
      <c r="AA815" s="9">
        <f t="shared" si="58"/>
        <v>259577518.21</v>
      </c>
      <c r="AB815" s="10">
        <f>C815/(1+0.13)/VLOOKUP(A815,[1]选股结果!$A$2:$AX$3002,3,FALSE)</f>
        <v>0.451501200823508</v>
      </c>
      <c r="AC815" s="10">
        <f>(P815/(1+0.1)+W815)/(VLOOKUP(A815,[1]选股结果!$A$2:$AY$3002,51,FALSE))</f>
        <v>0.380035270889346</v>
      </c>
      <c r="AD815" s="13"/>
      <c r="AE815" s="10">
        <f>AA815/VLOOKUP(A815,[1]选股结果!$A$2:$AX$3002,35,FALSE)</f>
        <v>-3.94529000950624</v>
      </c>
      <c r="AF815" s="9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P815/(1+0.13)+W815)</f>
        <v>790214171.823982</v>
      </c>
      <c r="AG815" s="9">
        <f t="shared" si="59"/>
        <v>-530636653.613982</v>
      </c>
      <c r="AH815" s="16">
        <f>AA815-VLOOKUP(A815,[2]选股结果!$A$2:$G$4900,7,FALSE)</f>
        <v>260255209.2</v>
      </c>
    </row>
    <row r="816" spans="1:34">
      <c r="A816" s="5" t="s">
        <v>1662</v>
      </c>
      <c r="B816" s="5" t="s">
        <v>1663</v>
      </c>
      <c r="C816" s="6">
        <v>519927988.23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30546413.6</v>
      </c>
      <c r="O816" s="6">
        <v>37191281.89</v>
      </c>
      <c r="P816" s="6">
        <v>280477299.32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176489468.78</v>
      </c>
      <c r="X816" s="6">
        <v>47375240.08</v>
      </c>
      <c r="Y816" s="9">
        <f t="shared" si="60"/>
        <v>557119270.12</v>
      </c>
      <c r="Z816" s="9">
        <f t="shared" si="61"/>
        <v>504342008.18</v>
      </c>
      <c r="AA816" s="9">
        <f t="shared" si="58"/>
        <v>52777261.94</v>
      </c>
      <c r="AB816" s="10">
        <f>C816/(1+0.13)/VLOOKUP(A816,[1]选股结果!$A$2:$AX$3002,3,FALSE)</f>
        <v>0.865203623998287</v>
      </c>
      <c r="AC816" s="10">
        <f>(P816/(1+0.1)+W816)/(VLOOKUP(A816,[1]选股结果!$A$2:$AY$3002,51,FALSE))</f>
        <v>0.812906646848573</v>
      </c>
      <c r="AD816" s="13"/>
      <c r="AE816" s="10">
        <f>AA816/VLOOKUP(A816,[1]选股结果!$A$2:$AX$3002,35,FALSE)</f>
        <v>1.14046880671107</v>
      </c>
      <c r="AF816" s="9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P816/(1+0.13)+W816)</f>
        <v>106073448.33177</v>
      </c>
      <c r="AG816" s="9">
        <f t="shared" si="59"/>
        <v>-53296186.3917699</v>
      </c>
      <c r="AH816" s="16">
        <f>AA816-VLOOKUP(A816,[2]选股结果!$A$2:$G$4900,7,FALSE)</f>
        <v>50553867.45</v>
      </c>
    </row>
    <row r="817" spans="1:34">
      <c r="A817" s="5" t="s">
        <v>1664</v>
      </c>
      <c r="B817" s="5" t="s">
        <v>1665</v>
      </c>
      <c r="C817" s="6">
        <v>665651612.67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98357460.73</v>
      </c>
      <c r="O817" s="6">
        <v>11298239</v>
      </c>
      <c r="P817" s="6">
        <v>442807933.63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68794923.65</v>
      </c>
      <c r="X817" s="6">
        <v>9863723.72</v>
      </c>
      <c r="Y817" s="9">
        <f t="shared" si="60"/>
        <v>676949851.67</v>
      </c>
      <c r="Z817" s="9">
        <f t="shared" si="61"/>
        <v>521466581</v>
      </c>
      <c r="AA817" s="9">
        <f t="shared" si="58"/>
        <v>155483270.67</v>
      </c>
      <c r="AB817" s="10">
        <f>C817/(1+0.13)/VLOOKUP(A817,[1]选股结果!$A$2:$AX$3002,3,FALSE)</f>
        <v>1.0641364583658</v>
      </c>
      <c r="AC817" s="10">
        <f>(P817/(1+0.1)+W817)/(VLOOKUP(A817,[1]选股结果!$A$2:$AY$3002,51,FALSE))</f>
        <v>1.11582561718328</v>
      </c>
      <c r="AD817" s="13"/>
      <c r="AE817" s="10">
        <f>AA817/VLOOKUP(A817,[1]选股结果!$A$2:$AX$3002,35,FALSE)</f>
        <v>1.59374830177393</v>
      </c>
      <c r="AF817" s="9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P817/(1+0.13)+W817)</f>
        <v>-38239873.6311505</v>
      </c>
      <c r="AG817" s="9">
        <f t="shared" si="59"/>
        <v>193723144.301151</v>
      </c>
      <c r="AH817" s="16">
        <f>AA817-VLOOKUP(A817,[2]选股结果!$A$2:$G$4900,7,FALSE)</f>
        <v>160112420.45</v>
      </c>
    </row>
    <row r="818" spans="1:34">
      <c r="A818" s="5" t="s">
        <v>1666</v>
      </c>
      <c r="B818" s="5" t="s">
        <v>1667</v>
      </c>
      <c r="C818" s="6">
        <v>1289997361.16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43959842.62</v>
      </c>
      <c r="O818" s="6">
        <v>6765465.26</v>
      </c>
      <c r="P818" s="6">
        <v>1224646378.98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125852684.13</v>
      </c>
      <c r="X818" s="6">
        <v>30079937.36</v>
      </c>
      <c r="Y818" s="9">
        <f t="shared" si="60"/>
        <v>1296762826.42</v>
      </c>
      <c r="Z818" s="9">
        <f t="shared" si="61"/>
        <v>1380579000.47</v>
      </c>
      <c r="AA818" s="9">
        <f t="shared" si="58"/>
        <v>-83816174.05</v>
      </c>
      <c r="AB818" s="10">
        <f>C818/(1+0.13)/VLOOKUP(A818,[1]选股结果!$A$2:$AX$3002,3,FALSE)</f>
        <v>0.620583223759727</v>
      </c>
      <c r="AC818" s="10">
        <f>(P818/(1+0.1)+W818)/(VLOOKUP(A818,[1]选股结果!$A$2:$AY$3002,51,FALSE))</f>
        <v>0.730924842062495</v>
      </c>
      <c r="AD818" s="13"/>
      <c r="AE818" s="10">
        <f>AA818/VLOOKUP(A818,[1]选股结果!$A$2:$AX$3002,35,FALSE)</f>
        <v>-0.923676610814518</v>
      </c>
      <c r="AF818" s="9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P818/(1+0.13)+W818)</f>
        <v>485731445.395575</v>
      </c>
      <c r="AG818" s="9">
        <f t="shared" si="59"/>
        <v>-569547619.445575</v>
      </c>
      <c r="AH818" s="16">
        <f>AA818-VLOOKUP(A818,[2]选股结果!$A$2:$G$4900,7,FALSE)</f>
        <v>-83831990.54</v>
      </c>
    </row>
    <row r="819" spans="1:34">
      <c r="A819" s="5" t="s">
        <v>1668</v>
      </c>
      <c r="B819" s="5" t="s">
        <v>1669</v>
      </c>
      <c r="C819" s="6">
        <v>981720170.5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57818755.68</v>
      </c>
      <c r="O819" s="6">
        <v>48150111.71</v>
      </c>
      <c r="P819" s="6">
        <v>671575650.19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293261523.96</v>
      </c>
      <c r="X819" s="6">
        <v>212157837.89</v>
      </c>
      <c r="Y819" s="9">
        <f t="shared" si="60"/>
        <v>1029870282.21</v>
      </c>
      <c r="Z819" s="9">
        <f t="shared" si="61"/>
        <v>1176995012.04</v>
      </c>
      <c r="AA819" s="9">
        <f t="shared" si="58"/>
        <v>-147124729.83</v>
      </c>
      <c r="AB819" s="10">
        <f>C819/(1+0.13)/VLOOKUP(A819,[1]选股结果!$A$2:$AX$3002,3,FALSE)</f>
        <v>0.782911463501665</v>
      </c>
      <c r="AC819" s="10">
        <f>(P819/(1+0.1)+W819)/(VLOOKUP(A819,[1]选股结果!$A$2:$AY$3002,51,FALSE))</f>
        <v>0.869516181377489</v>
      </c>
      <c r="AD819" s="13"/>
      <c r="AE819" s="10">
        <f>AA819/VLOOKUP(A819,[1]选股结果!$A$2:$AX$3002,35,FALSE)</f>
        <v>-2.01772999685322</v>
      </c>
      <c r="AF819" s="9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P819/(1+0.13)+W819)</f>
        <v>151834923.888584</v>
      </c>
      <c r="AG819" s="9">
        <f t="shared" si="59"/>
        <v>-298959653.718584</v>
      </c>
      <c r="AH819" s="16">
        <f>AA819-VLOOKUP(A819,[2]选股结果!$A$2:$G$4900,7,FALSE)</f>
        <v>-147091202.27</v>
      </c>
    </row>
    <row r="820" spans="1:34">
      <c r="A820" s="5" t="s">
        <v>1670</v>
      </c>
      <c r="B820" s="5" t="s">
        <v>1671</v>
      </c>
      <c r="C820" s="6">
        <v>1415490526.03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16900107.48</v>
      </c>
      <c r="O820" s="6">
        <v>14213279.8</v>
      </c>
      <c r="P820" s="6">
        <v>1229499286.35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158372722.17</v>
      </c>
      <c r="X820" s="6">
        <v>37093060.39</v>
      </c>
      <c r="Y820" s="9">
        <f t="shared" si="60"/>
        <v>1429703805.83</v>
      </c>
      <c r="Z820" s="9">
        <f t="shared" si="61"/>
        <v>1424965068.91</v>
      </c>
      <c r="AA820" s="9">
        <f t="shared" si="58"/>
        <v>4738736.91999984</v>
      </c>
      <c r="AB820" s="10">
        <f>C820/(1+0.13)/VLOOKUP(A820,[1]选股结果!$A$2:$AX$3002,3,FALSE)</f>
        <v>0.907473348381892</v>
      </c>
      <c r="AC820" s="10">
        <f>(P820/(1+0.1)+W820)/(VLOOKUP(A820,[1]选股结果!$A$2:$AY$3002,51,FALSE))</f>
        <v>0.942601104613104</v>
      </c>
      <c r="AD820" s="13"/>
      <c r="AE820" s="10">
        <f>AA820/VLOOKUP(A820,[1]选股结果!$A$2:$AX$3002,35,FALSE)</f>
        <v>0.192089371522903</v>
      </c>
      <c r="AF820" s="9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P820/(1+0.13)+W820)</f>
        <v>107381146.31354</v>
      </c>
      <c r="AG820" s="9">
        <f t="shared" si="59"/>
        <v>-102642409.39354</v>
      </c>
      <c r="AH820" s="16">
        <f>AA820-VLOOKUP(A820,[2]选股结果!$A$2:$G$4900,7,FALSE)</f>
        <v>4780771.95999984</v>
      </c>
    </row>
    <row r="821" spans="1:34">
      <c r="A821" s="5" t="s">
        <v>1672</v>
      </c>
      <c r="B821" s="5" t="s">
        <v>1673</v>
      </c>
      <c r="C821" s="6">
        <v>1624656023.66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66893732.6</v>
      </c>
      <c r="O821" s="6">
        <v>82240311.1</v>
      </c>
      <c r="P821" s="6">
        <v>1331866484.97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285772309.91</v>
      </c>
      <c r="X821" s="6">
        <v>122576845.02</v>
      </c>
      <c r="Y821" s="9">
        <f t="shared" si="60"/>
        <v>1706896334.76</v>
      </c>
      <c r="Z821" s="9">
        <f t="shared" si="61"/>
        <v>1740215639.9</v>
      </c>
      <c r="AA821" s="9">
        <f t="shared" si="58"/>
        <v>-33319305.1400001</v>
      </c>
      <c r="AB821" s="10">
        <f>C821/(1+0.13)/VLOOKUP(A821,[1]选股结果!$A$2:$AX$3002,3,FALSE)</f>
        <v>1.33513651990738</v>
      </c>
      <c r="AC821" s="10">
        <f>(P821/(1+0.1)+W821)/(VLOOKUP(A821,[1]选股结果!$A$2:$AY$3002,51,FALSE))</f>
        <v>1.46077129618287</v>
      </c>
      <c r="AD821" s="13"/>
      <c r="AE821" s="10">
        <f>AA821/VLOOKUP(A821,[1]选股结果!$A$2:$AX$3002,35,FALSE)</f>
        <v>-0.534782626765425</v>
      </c>
      <c r="AF821" s="9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P821/(1+0.13)+W821)</f>
        <v>-439915332.943098</v>
      </c>
      <c r="AG821" s="9">
        <f t="shared" si="59"/>
        <v>406596027.803097</v>
      </c>
      <c r="AH821" s="16">
        <f>AA821-VLOOKUP(A821,[2]选股结果!$A$2:$G$4900,7,FALSE)</f>
        <v>-33309734.9700001</v>
      </c>
    </row>
    <row r="822" spans="1:34">
      <c r="A822" s="5" t="s">
        <v>1674</v>
      </c>
      <c r="B822" s="5" t="s">
        <v>1675</v>
      </c>
      <c r="C822" s="6">
        <v>967056397.14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31314704.65</v>
      </c>
      <c r="O822" s="6">
        <v>12081275.6</v>
      </c>
      <c r="P822" s="6">
        <v>764888537.52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83741441.88</v>
      </c>
      <c r="X822" s="6">
        <v>109164280.68</v>
      </c>
      <c r="Y822" s="9">
        <f t="shared" si="60"/>
        <v>979137672.74</v>
      </c>
      <c r="Z822" s="9">
        <f t="shared" si="61"/>
        <v>957794260.08</v>
      </c>
      <c r="AA822" s="9">
        <f t="shared" si="58"/>
        <v>21343412.6600001</v>
      </c>
      <c r="AB822" s="10">
        <f>C822/(1+0.13)/VLOOKUP(A822,[1]选股结果!$A$2:$AX$3002,3,FALSE)</f>
        <v>0.760470630410259</v>
      </c>
      <c r="AC822" s="10">
        <f>(P822/(1+0.1)+W822)/(VLOOKUP(A822,[1]选股结果!$A$2:$AY$3002,51,FALSE))</f>
        <v>0.755043107577023</v>
      </c>
      <c r="AD822" s="13"/>
      <c r="AE822" s="10">
        <f>AA822/VLOOKUP(A822,[1]选股结果!$A$2:$AX$3002,35,FALSE)</f>
        <v>0.246212141375205</v>
      </c>
      <c r="AF822" s="9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P822/(1+0.13)+W822)</f>
        <v>271220586.190354</v>
      </c>
      <c r="AG822" s="9">
        <f t="shared" si="59"/>
        <v>-249877173.530354</v>
      </c>
      <c r="AH822" s="16">
        <f>AA822-VLOOKUP(A822,[2]选股结果!$A$2:$G$4900,7,FALSE)</f>
        <v>21343412.6600001</v>
      </c>
    </row>
    <row r="823" spans="1:34">
      <c r="A823" s="5" t="s">
        <v>1676</v>
      </c>
      <c r="B823" s="5" t="s">
        <v>1677</v>
      </c>
      <c r="C823" s="6">
        <v>226495488.18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2063258.82</v>
      </c>
      <c r="O823" s="6">
        <v>36192019.97</v>
      </c>
      <c r="P823" s="6">
        <v>152774985.32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61606328.63</v>
      </c>
      <c r="X823" s="6">
        <v>39678933.7</v>
      </c>
      <c r="Y823" s="9">
        <f t="shared" si="60"/>
        <v>262687508.15</v>
      </c>
      <c r="Z823" s="9">
        <f t="shared" si="61"/>
        <v>254060247.65</v>
      </c>
      <c r="AA823" s="9">
        <f t="shared" si="58"/>
        <v>8627260.50000003</v>
      </c>
      <c r="AB823" s="10">
        <f>C823/(1+0.13)/VLOOKUP(A823,[1]选股结果!$A$2:$AX$3002,3,FALSE)</f>
        <v>0.682823544279918</v>
      </c>
      <c r="AC823" s="10">
        <f>(P823/(1+0.1)+W823)/(VLOOKUP(A823,[1]选股结果!$A$2:$AY$3002,51,FALSE))</f>
        <v>0.449339313910344</v>
      </c>
      <c r="AD823" s="13"/>
      <c r="AE823" s="10">
        <f>AA823/VLOOKUP(A823,[1]选股结果!$A$2:$AX$3002,35,FALSE)</f>
        <v>-0.0487241825158356</v>
      </c>
      <c r="AF823" s="9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P823/(1+0.13)+W823)</f>
        <v>249388954.526903</v>
      </c>
      <c r="AG823" s="9">
        <f t="shared" si="59"/>
        <v>-240761694.026903</v>
      </c>
      <c r="AH823" s="16">
        <f>AA823-VLOOKUP(A823,[2]选股结果!$A$2:$G$4900,7,FALSE)</f>
        <v>5901242.71000003</v>
      </c>
    </row>
    <row r="824" spans="1:34">
      <c r="A824" s="5" t="s">
        <v>1678</v>
      </c>
      <c r="B824" s="5" t="s">
        <v>1679</v>
      </c>
      <c r="C824" s="6">
        <v>3738388489.74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199246266.5</v>
      </c>
      <c r="O824" s="6">
        <v>203495559.3</v>
      </c>
      <c r="P824" s="6">
        <v>2739053974.41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503495243.96</v>
      </c>
      <c r="X824" s="6">
        <v>486118603.53</v>
      </c>
      <c r="Y824" s="9">
        <f t="shared" si="60"/>
        <v>3941884049.04</v>
      </c>
      <c r="Z824" s="9">
        <f t="shared" si="61"/>
        <v>3728667821.9</v>
      </c>
      <c r="AA824" s="9">
        <f t="shared" si="58"/>
        <v>213216227.14</v>
      </c>
      <c r="AB824" s="10">
        <f>C824/(1+0.13)/VLOOKUP(A824,[1]选股结果!$A$2:$AX$3002,3,FALSE)</f>
        <v>0.917491276526437</v>
      </c>
      <c r="AC824" s="10">
        <f>(P824/(1+0.1)+W824)/(VLOOKUP(A824,[1]选股结果!$A$2:$AY$3002,51,FALSE))</f>
        <v>0.918637289506859</v>
      </c>
      <c r="AD824" s="13"/>
      <c r="AE824" s="10">
        <f>AA824/VLOOKUP(A824,[1]选股结果!$A$2:$AX$3002,35,FALSE)</f>
        <v>0.851259775442851</v>
      </c>
      <c r="AF824" s="9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P824/(1+0.13)+W824)</f>
        <v>331242477.145664</v>
      </c>
      <c r="AG824" s="9">
        <f t="shared" si="59"/>
        <v>-118026250.005664</v>
      </c>
      <c r="AH824" s="16">
        <f>AA824-VLOOKUP(A824,[2]选股结果!$A$2:$G$4900,7,FALSE)</f>
        <v>213540217.68</v>
      </c>
    </row>
    <row r="825" spans="1:34">
      <c r="A825" s="5" t="s">
        <v>1680</v>
      </c>
      <c r="B825" s="5" t="s">
        <v>1681</v>
      </c>
      <c r="C825" s="6">
        <v>5839661702.58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202949415.53</v>
      </c>
      <c r="O825" s="6">
        <v>388600494.42</v>
      </c>
      <c r="P825" s="6">
        <v>5983506987.67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1165923598.37</v>
      </c>
      <c r="X825" s="6">
        <v>732900172.92</v>
      </c>
      <c r="Y825" s="9">
        <f t="shared" si="60"/>
        <v>6228262197</v>
      </c>
      <c r="Z825" s="9">
        <f t="shared" si="61"/>
        <v>7882330758.96</v>
      </c>
      <c r="AA825" s="9">
        <f t="shared" si="58"/>
        <v>-1654068561.96</v>
      </c>
      <c r="AB825" s="10">
        <f>C825/(1+0.13)/VLOOKUP(A825,[1]选股结果!$A$2:$AX$3002,3,FALSE)</f>
        <v>0.737991576619528</v>
      </c>
      <c r="AC825" s="10">
        <f>(P825/(1+0.1)+W825)/(VLOOKUP(A825,[1]选股结果!$A$2:$AY$3002,51,FALSE))</f>
        <v>0.96489069995744</v>
      </c>
      <c r="AD825" s="13"/>
      <c r="AE825" s="10">
        <f>AA825/VLOOKUP(A825,[1]选股结果!$A$2:$AX$3002,35,FALSE)</f>
        <v>-43.8569336840347</v>
      </c>
      <c r="AF825" s="9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P825/(1+0.13)+W825)</f>
        <v>384765095.828405</v>
      </c>
      <c r="AG825" s="9">
        <f t="shared" si="59"/>
        <v>-2038833657.78841</v>
      </c>
      <c r="AH825" s="16">
        <f>AA825-VLOOKUP(A825,[2]选股结果!$A$2:$G$4900,7,FALSE)</f>
        <v>-1654034825.81</v>
      </c>
    </row>
    <row r="826" spans="1:34">
      <c r="A826" s="5" t="s">
        <v>1682</v>
      </c>
      <c r="B826" s="5" t="s">
        <v>1683</v>
      </c>
      <c r="C826" s="6">
        <v>2176070975.2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155182635.61</v>
      </c>
      <c r="O826" s="6">
        <v>47557437.54</v>
      </c>
      <c r="P826" s="6">
        <v>1023699497.74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777581665.71</v>
      </c>
      <c r="X826" s="6">
        <v>145199361.12</v>
      </c>
      <c r="Y826" s="9">
        <f t="shared" si="60"/>
        <v>2223628412.74</v>
      </c>
      <c r="Z826" s="9">
        <f t="shared" si="61"/>
        <v>1946480524.57</v>
      </c>
      <c r="AA826" s="9">
        <f t="shared" si="58"/>
        <v>277147888.17</v>
      </c>
      <c r="AB826" s="10">
        <f>C826/(1+0.13)/VLOOKUP(A826,[1]选股结果!$A$2:$AX$3002,3,FALSE)</f>
        <v>0.973642607318504</v>
      </c>
      <c r="AC826" s="10">
        <f>(P826/(1+0.1)+W826)/(VLOOKUP(A826,[1]选股结果!$A$2:$AY$3002,51,FALSE))</f>
        <v>0.866555302950303</v>
      </c>
      <c r="AD826" s="13"/>
      <c r="AE826" s="10">
        <f>AA826/VLOOKUP(A826,[1]选股结果!$A$2:$AX$3002,35,FALSE)</f>
        <v>-7.52000452836064</v>
      </c>
      <c r="AF826" s="9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P826/(1+0.13)+W826)</f>
        <v>287763153.418053</v>
      </c>
      <c r="AG826" s="9">
        <f t="shared" si="59"/>
        <v>-10615265.2480531</v>
      </c>
      <c r="AH826" s="16">
        <f>AA826-VLOOKUP(A826,[2]选股结果!$A$2:$G$4900,7,FALSE)</f>
        <v>278806533.71</v>
      </c>
    </row>
    <row r="827" spans="1:34">
      <c r="A827" s="5" t="s">
        <v>1684</v>
      </c>
      <c r="B827" s="5" t="s">
        <v>1685</v>
      </c>
      <c r="C827" s="6">
        <v>203039880.95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24860848.07</v>
      </c>
      <c r="O827" s="6">
        <v>16088077.74</v>
      </c>
      <c r="P827" s="6">
        <v>18383986.5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52019049.22</v>
      </c>
      <c r="X827" s="6">
        <v>107464886.28</v>
      </c>
      <c r="Y827" s="9">
        <f t="shared" si="60"/>
        <v>219127958.69</v>
      </c>
      <c r="Z827" s="9">
        <f t="shared" si="61"/>
        <v>177867922</v>
      </c>
      <c r="AA827" s="9">
        <f t="shared" si="58"/>
        <v>41260036.69</v>
      </c>
      <c r="AB827" s="10">
        <f>C827/(1+0.13)/VLOOKUP(A827,[1]选股结果!$A$2:$AX$3002,3,FALSE)</f>
        <v>0.823376848125486</v>
      </c>
      <c r="AC827" s="10">
        <f>(P827/(1+0.1)+W827)/(VLOOKUP(A827,[1]选股结果!$A$2:$AY$3002,51,FALSE))</f>
        <v>0.229081162020715</v>
      </c>
      <c r="AD827" s="13"/>
      <c r="AE827" s="10">
        <f>AA827/VLOOKUP(A827,[1]选股结果!$A$2:$AX$3002,35,FALSE)</f>
        <v>-0.426311026682013</v>
      </c>
      <c r="AF827" s="9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P827/(1+0.13)+W827)</f>
        <v>231744307.29823</v>
      </c>
      <c r="AG827" s="9">
        <f t="shared" si="59"/>
        <v>-190484270.60823</v>
      </c>
      <c r="AH827" s="16">
        <f>AA827-VLOOKUP(A827,[2]选股结果!$A$2:$G$4900,7,FALSE)</f>
        <v>49798742.49</v>
      </c>
    </row>
    <row r="828" spans="1:34">
      <c r="A828" s="5" t="s">
        <v>1686</v>
      </c>
      <c r="B828" s="5" t="s">
        <v>1687</v>
      </c>
      <c r="C828" s="6">
        <v>6903202749.11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495498394.81</v>
      </c>
      <c r="O828" s="6">
        <v>466474251.06</v>
      </c>
      <c r="P828" s="6">
        <v>5858019060.94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1444884978.64</v>
      </c>
      <c r="X828" s="6">
        <v>328500829.16</v>
      </c>
      <c r="Y828" s="9">
        <f t="shared" si="60"/>
        <v>7369677000.17</v>
      </c>
      <c r="Z828" s="9">
        <f t="shared" si="61"/>
        <v>7631404868.74</v>
      </c>
      <c r="AA828" s="9">
        <f t="shared" si="58"/>
        <v>-261727868.57</v>
      </c>
      <c r="AB828" s="10">
        <f>C828/(1+0.13)/VLOOKUP(A828,[1]选股结果!$A$2:$AX$3002,3,FALSE)</f>
        <v>0.989576906460546</v>
      </c>
      <c r="AC828" s="10">
        <f>(P828/(1+0.1)+W828)/(VLOOKUP(A828,[1]选股结果!$A$2:$AY$3002,51,FALSE))</f>
        <v>1.2189273473016</v>
      </c>
      <c r="AD828" s="13"/>
      <c r="AE828" s="10">
        <f>AA828/VLOOKUP(A828,[1]选股结果!$A$2:$AX$3002,35,FALSE)</f>
        <v>-0.567847612409375</v>
      </c>
      <c r="AF828" s="9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P828/(1+0.13)+W828)</f>
        <v>-1074616292.73867</v>
      </c>
      <c r="AG828" s="9">
        <f t="shared" si="59"/>
        <v>812888424.168672</v>
      </c>
      <c r="AH828" s="16">
        <f>AA828-VLOOKUP(A828,[2]选股结果!$A$2:$G$4900,7,FALSE)</f>
        <v>-260770323.95</v>
      </c>
    </row>
    <row r="829" spans="1:34">
      <c r="A829" s="5" t="s">
        <v>1688</v>
      </c>
      <c r="B829" s="5" t="s">
        <v>1689</v>
      </c>
      <c r="C829" s="6">
        <v>4619316816.46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408852145</v>
      </c>
      <c r="O829" s="6">
        <v>221223972.77</v>
      </c>
      <c r="P829" s="6">
        <v>2728381561.6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483398275.92</v>
      </c>
      <c r="X829" s="6">
        <v>329025302.85</v>
      </c>
      <c r="Y829" s="9">
        <f t="shared" si="60"/>
        <v>4840540789.23</v>
      </c>
      <c r="Z829" s="9">
        <f t="shared" si="61"/>
        <v>3540805140.37</v>
      </c>
      <c r="AA829" s="9">
        <f t="shared" si="58"/>
        <v>1299735648.86</v>
      </c>
      <c r="AB829" s="10">
        <f>C829/(1+0.13)/VLOOKUP(A829,[1]选股结果!$A$2:$AX$3002,3,FALSE)</f>
        <v>1.01525486219443</v>
      </c>
      <c r="AC829" s="10">
        <f>(P829/(1+0.1)+W829)/(VLOOKUP(A829,[1]选股结果!$A$2:$AY$3002,51,FALSE))</f>
        <v>0.940077089889819</v>
      </c>
      <c r="AD829" s="13"/>
      <c r="AE829" s="10">
        <f>AA829/VLOOKUP(A829,[1]选股结果!$A$2:$AX$3002,35,FALSE)</f>
        <v>1.7597666917301</v>
      </c>
      <c r="AF829" s="9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P829/(1+0.13)+W829)</f>
        <v>254766587.921858</v>
      </c>
      <c r="AG829" s="9">
        <f t="shared" si="59"/>
        <v>1044969060.93814</v>
      </c>
      <c r="AH829" s="16">
        <f>AA829-VLOOKUP(A829,[2]选股结果!$A$2:$G$4900,7,FALSE)</f>
        <v>1299562109.23</v>
      </c>
    </row>
    <row r="830" spans="1:34">
      <c r="A830" s="5" t="s">
        <v>1690</v>
      </c>
      <c r="B830" s="5" t="s">
        <v>1691</v>
      </c>
      <c r="C830" s="6">
        <v>6796484006.78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385545401.99</v>
      </c>
      <c r="O830" s="6">
        <v>416905832.77</v>
      </c>
      <c r="P830" s="6">
        <v>5744487094.91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1249354424.17</v>
      </c>
      <c r="X830" s="6">
        <v>786098866.79</v>
      </c>
      <c r="Y830" s="9">
        <f t="shared" si="60"/>
        <v>7213389839.55</v>
      </c>
      <c r="Z830" s="9">
        <f t="shared" si="61"/>
        <v>7779940385.87</v>
      </c>
      <c r="AA830" s="9">
        <f t="shared" si="58"/>
        <v>-566550546.320001</v>
      </c>
      <c r="AB830" s="10">
        <f>C830/(1+0.13)/VLOOKUP(A830,[1]选股结果!$A$2:$AX$3002,3,FALSE)</f>
        <v>0.890830074344588</v>
      </c>
      <c r="AC830" s="10">
        <f>(P830/(1+0.1)+W830)/(VLOOKUP(A830,[1]选股结果!$A$2:$AY$3002,51,FALSE))</f>
        <v>1.02511059528853</v>
      </c>
      <c r="AD830" s="13"/>
      <c r="AE830" s="10">
        <f>AA830/VLOOKUP(A830,[1]选股结果!$A$2:$AX$3002,35,FALSE)</f>
        <v>-1.34897522345276</v>
      </c>
      <c r="AF830" s="9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P830/(1+0.13)+W830)</f>
        <v>-19881350.0904417</v>
      </c>
      <c r="AG830" s="9">
        <f t="shared" si="59"/>
        <v>-546669196.229559</v>
      </c>
      <c r="AH830" s="16">
        <f>AA830-VLOOKUP(A830,[2]选股结果!$A$2:$G$4900,7,FALSE)</f>
        <v>-524107732.360001</v>
      </c>
    </row>
    <row r="831" spans="1:34">
      <c r="A831" s="5" t="s">
        <v>1692</v>
      </c>
      <c r="B831" s="5" t="s">
        <v>1693</v>
      </c>
      <c r="C831" s="6">
        <v>936603112.11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33037589.65</v>
      </c>
      <c r="O831" s="6">
        <v>217481303.91</v>
      </c>
      <c r="P831" s="6">
        <v>601518338.09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131984583.18</v>
      </c>
      <c r="X831" s="6">
        <v>217325416.81</v>
      </c>
      <c r="Y831" s="9">
        <f t="shared" si="60"/>
        <v>1154084416.02</v>
      </c>
      <c r="Z831" s="9">
        <f t="shared" si="61"/>
        <v>950828338.08</v>
      </c>
      <c r="AA831" s="9">
        <f t="shared" si="58"/>
        <v>203256077.94</v>
      </c>
      <c r="AB831" s="10">
        <f>C831/(1+0.13)/VLOOKUP(A831,[1]选股结果!$A$2:$AX$3002,3,FALSE)</f>
        <v>1.73411551668725</v>
      </c>
      <c r="AC831" s="10">
        <f>(P831/(1+0.1)+W831)/(VLOOKUP(A831,[1]选股结果!$A$2:$AY$3002,51,FALSE))</f>
        <v>1.34358584816646</v>
      </c>
      <c r="AD831" s="13"/>
      <c r="AE831" s="10">
        <f>AA831/VLOOKUP(A831,[1]选股结果!$A$2:$AX$3002,35,FALSE)</f>
        <v>-22.4386759487934</v>
      </c>
      <c r="AF831" s="9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P831/(1+0.13)+W831)</f>
        <v>-159072025.563982</v>
      </c>
      <c r="AG831" s="9">
        <f t="shared" si="59"/>
        <v>362328103.503982</v>
      </c>
      <c r="AH831" s="16">
        <f>AA831-VLOOKUP(A831,[2]选股结果!$A$2:$G$4900,7,FALSE)</f>
        <v>203258597.45</v>
      </c>
    </row>
    <row r="832" spans="1:34">
      <c r="A832" s="5" t="s">
        <v>1694</v>
      </c>
      <c r="B832" s="5" t="s">
        <v>1695</v>
      </c>
      <c r="C832" s="6">
        <v>8495040510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316486476.27</v>
      </c>
      <c r="O832" s="6">
        <v>420093108.57</v>
      </c>
      <c r="P832" s="6">
        <v>6549753304.9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2573540018.67</v>
      </c>
      <c r="X832" s="6">
        <v>881535209.52</v>
      </c>
      <c r="Y832" s="9">
        <f t="shared" si="60"/>
        <v>8915133618.57</v>
      </c>
      <c r="Z832" s="9">
        <f t="shared" si="61"/>
        <v>10004828533.09</v>
      </c>
      <c r="AA832" s="9">
        <f t="shared" si="58"/>
        <v>-1089694914.52</v>
      </c>
      <c r="AB832" s="10">
        <f>C832/(1+0.13)/VLOOKUP(A832,[1]选股结果!$A$2:$AX$3002,3,FALSE)</f>
        <v>0.858298770737481</v>
      </c>
      <c r="AC832" s="10">
        <f>(P832/(1+0.1)+W832)/(VLOOKUP(A832,[1]选股结果!$A$2:$AY$3002,51,FALSE))</f>
        <v>1.02986564036371</v>
      </c>
      <c r="AD832" s="13"/>
      <c r="AE832" s="10">
        <f>AA832/VLOOKUP(A832,[1]选股结果!$A$2:$AX$3002,35,FALSE)</f>
        <v>-4.25368817499726</v>
      </c>
      <c r="AF832" s="9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P832/(1+0.13)+W832)</f>
        <v>-89224815.8033638</v>
      </c>
      <c r="AG832" s="9">
        <f t="shared" si="59"/>
        <v>-1000470098.71664</v>
      </c>
      <c r="AH832" s="16">
        <f>AA832-VLOOKUP(A832,[2]选股结果!$A$2:$G$4900,7,FALSE)</f>
        <v>-1075888217.06</v>
      </c>
    </row>
    <row r="833" spans="1:34">
      <c r="A833" s="5" t="s">
        <v>1696</v>
      </c>
      <c r="B833" s="5" t="s">
        <v>1697</v>
      </c>
      <c r="C833" s="6">
        <v>1711451555.5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83347257.43</v>
      </c>
      <c r="O833" s="6">
        <v>52189177.72</v>
      </c>
      <c r="P833" s="6">
        <v>1135167894.07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426810919.16</v>
      </c>
      <c r="X833" s="6">
        <v>344176709.46</v>
      </c>
      <c r="Y833" s="9">
        <f t="shared" si="60"/>
        <v>1763640733.22</v>
      </c>
      <c r="Z833" s="9">
        <f t="shared" si="61"/>
        <v>1906155522.69</v>
      </c>
      <c r="AA833" s="9">
        <f t="shared" si="58"/>
        <v>-142514789.47</v>
      </c>
      <c r="AB833" s="10">
        <f>C833/(1+0.13)/VLOOKUP(A833,[1]选股结果!$A$2:$AX$3002,3,FALSE)</f>
        <v>0.827120703857833</v>
      </c>
      <c r="AC833" s="10">
        <f>(P833/(1+0.1)+W833)/(VLOOKUP(A833,[1]选股结果!$A$2:$AY$3002,51,FALSE))</f>
        <v>0.819956570498833</v>
      </c>
      <c r="AD833" s="13"/>
      <c r="AE833" s="10">
        <f>AA833/VLOOKUP(A833,[1]选股结果!$A$2:$AX$3002,35,FALSE)</f>
        <v>-1.64346469739293</v>
      </c>
      <c r="AF833" s="9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P833/(1+0.13)+W833)</f>
        <v>347712061.325929</v>
      </c>
      <c r="AG833" s="9">
        <f t="shared" si="59"/>
        <v>-490226850.795929</v>
      </c>
      <c r="AH833" s="16">
        <f>AA833-VLOOKUP(A833,[2]选股结果!$A$2:$G$4900,7,FALSE)</f>
        <v>-141807471.25</v>
      </c>
    </row>
    <row r="834" spans="1:34">
      <c r="A834" s="5" t="s">
        <v>1698</v>
      </c>
      <c r="B834" s="5" t="s">
        <v>1699</v>
      </c>
      <c r="C834" s="6">
        <v>2926454374.6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115253652.82</v>
      </c>
      <c r="O834" s="6">
        <v>167338511.29</v>
      </c>
      <c r="P834" s="6">
        <v>2089953842.33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720786090.48</v>
      </c>
      <c r="X834" s="6">
        <v>272740291.25</v>
      </c>
      <c r="Y834" s="9">
        <f t="shared" si="60"/>
        <v>3093792885.89</v>
      </c>
      <c r="Z834" s="9">
        <f t="shared" si="61"/>
        <v>3083480224.06</v>
      </c>
      <c r="AA834" s="9">
        <f t="shared" si="58"/>
        <v>10312661.8299999</v>
      </c>
      <c r="AB834" s="10">
        <f>C834/(1+0.13)/VLOOKUP(A834,[1]选股结果!$A$2:$AX$3002,3,FALSE)</f>
        <v>0.829214345555316</v>
      </c>
      <c r="AC834" s="10">
        <f>(P834/(1+0.1)+W834)/(VLOOKUP(A834,[1]选股结果!$A$2:$AY$3002,51,FALSE))</f>
        <v>0.777261862400944</v>
      </c>
      <c r="AD834" s="13"/>
      <c r="AE834" s="10">
        <f>AA834/VLOOKUP(A834,[1]选股结果!$A$2:$AX$3002,35,FALSE)</f>
        <v>-0.0162097099494801</v>
      </c>
      <c r="AF834" s="9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P834/(1+0.13)+W834)</f>
        <v>801461958.901681</v>
      </c>
      <c r="AG834" s="9">
        <f t="shared" si="59"/>
        <v>-791149297.071681</v>
      </c>
      <c r="AH834" s="16">
        <f>AA834-VLOOKUP(A834,[2]选股结果!$A$2:$G$4900,7,FALSE)</f>
        <v>9979568.1399999</v>
      </c>
    </row>
    <row r="835" spans="1:34">
      <c r="A835" s="5" t="s">
        <v>1700</v>
      </c>
      <c r="B835" s="5" t="s">
        <v>1701</v>
      </c>
      <c r="C835" s="6">
        <v>1612652583.28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36479215.55</v>
      </c>
      <c r="O835" s="6">
        <v>79038586.3</v>
      </c>
      <c r="P835" s="6">
        <v>1325648144.05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244641037.67</v>
      </c>
      <c r="X835" s="6">
        <v>55482078.1</v>
      </c>
      <c r="Y835" s="9">
        <f t="shared" si="60"/>
        <v>1691691169.58</v>
      </c>
      <c r="Z835" s="9">
        <f t="shared" si="61"/>
        <v>1625771259.82</v>
      </c>
      <c r="AA835" s="9">
        <f t="shared" ref="AA835:AA898" si="62">Y835-Z835</f>
        <v>65919909.76</v>
      </c>
      <c r="AB835" s="10">
        <f>C835/(1+0.13)/VLOOKUP(A835,[1]选股结果!$A$2:$AX$3002,3,FALSE)</f>
        <v>0.700657241656695</v>
      </c>
      <c r="AC835" s="10">
        <f>(P835/(1+0.1)+W835)/(VLOOKUP(A835,[1]选股结果!$A$2:$AY$3002,51,FALSE))</f>
        <v>0.767591885083134</v>
      </c>
      <c r="AD835" s="13"/>
      <c r="AE835" s="10">
        <f>AA835/VLOOKUP(A835,[1]选股结果!$A$2:$AX$3002,35,FALSE)</f>
        <v>0.98616385768932</v>
      </c>
      <c r="AF835" s="9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P835/(1+0.13)+W835)</f>
        <v>470951477.953274</v>
      </c>
      <c r="AG835" s="9">
        <f t="shared" ref="AG835:AG898" si="63">AA835-AF835</f>
        <v>-405031568.193274</v>
      </c>
      <c r="AH835" s="16">
        <f>AA835-VLOOKUP(A835,[2]选股结果!$A$2:$G$4900,7,FALSE)</f>
        <v>65540630.94</v>
      </c>
    </row>
    <row r="836" spans="1:34">
      <c r="A836" s="5" t="s">
        <v>1702</v>
      </c>
      <c r="B836" s="5" t="s">
        <v>1703</v>
      </c>
      <c r="C836" s="6">
        <v>1859130657.69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45909767.49</v>
      </c>
      <c r="O836" s="6">
        <v>47470933.22</v>
      </c>
      <c r="P836" s="6">
        <v>1833799091.17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114246532.46</v>
      </c>
      <c r="X836" s="6">
        <v>105080432.33</v>
      </c>
      <c r="Y836" s="9">
        <f t="shared" si="60"/>
        <v>1906601590.91</v>
      </c>
      <c r="Z836" s="9">
        <f t="shared" si="61"/>
        <v>2053126055.96</v>
      </c>
      <c r="AA836" s="9">
        <f t="shared" si="62"/>
        <v>-146524465.05</v>
      </c>
      <c r="AB836" s="10">
        <f>C836/(1+0.13)/VLOOKUP(A836,[1]选股结果!$A$2:$AX$3002,3,FALSE)</f>
        <v>0.704442091369308</v>
      </c>
      <c r="AC836" s="10">
        <f>(P836/(1+0.1)+W836)/(VLOOKUP(A836,[1]选股结果!$A$2:$AY$3002,51,FALSE))</f>
        <v>0.764876144556648</v>
      </c>
      <c r="AD836" s="13"/>
      <c r="AE836" s="10">
        <f>AA836/VLOOKUP(A836,[1]选股结果!$A$2:$AX$3002,35,FALSE)</f>
        <v>3.15058347602015</v>
      </c>
      <c r="AF836" s="9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P836/(1+0.13)+W836)</f>
        <v>591844066.957256</v>
      </c>
      <c r="AG836" s="9">
        <f t="shared" si="63"/>
        <v>-738368532.007256</v>
      </c>
      <c r="AH836" s="16">
        <f>AA836-VLOOKUP(A836,[2]选股结果!$A$2:$G$4900,7,FALSE)</f>
        <v>-146524465.05</v>
      </c>
    </row>
    <row r="837" spans="1:34">
      <c r="A837" s="5" t="s">
        <v>1704</v>
      </c>
      <c r="B837" s="5" t="s">
        <v>1705</v>
      </c>
      <c r="C837" s="6">
        <v>639463008.8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73296127.35</v>
      </c>
      <c r="O837" s="6">
        <v>25975191.38</v>
      </c>
      <c r="P837" s="6">
        <v>329817717.18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284228423.54</v>
      </c>
      <c r="X837" s="6">
        <v>80212094.87</v>
      </c>
      <c r="Y837" s="9">
        <f t="shared" si="60"/>
        <v>665438200.18</v>
      </c>
      <c r="Z837" s="9">
        <f t="shared" si="61"/>
        <v>694258235.59</v>
      </c>
      <c r="AA837" s="9">
        <f t="shared" si="62"/>
        <v>-28820035.4100001</v>
      </c>
      <c r="AB837" s="10">
        <f>C837/(1+0.13)/VLOOKUP(A837,[1]选股结果!$A$2:$AX$3002,3,FALSE)</f>
        <v>0.761257955978888</v>
      </c>
      <c r="AC837" s="10">
        <f>(P837/(1+0.1)+W837)/(VLOOKUP(A837,[1]选股结果!$A$2:$AY$3002,51,FALSE))</f>
        <v>0.814184394467587</v>
      </c>
      <c r="AD837" s="13"/>
      <c r="AE837" s="10">
        <f>AA837/VLOOKUP(A837,[1]选股结果!$A$2:$AX$3002,35,FALSE)</f>
        <v>-1.20557478067791</v>
      </c>
      <c r="AF837" s="9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P837/(1+0.13)+W837)</f>
        <v>141256746.98</v>
      </c>
      <c r="AG837" s="9">
        <f t="shared" si="63"/>
        <v>-170076782.39</v>
      </c>
      <c r="AH837" s="16">
        <f>AA837-VLOOKUP(A837,[2]选股结果!$A$2:$G$4900,7,FALSE)</f>
        <v>-28820035.4100001</v>
      </c>
    </row>
    <row r="838" spans="1:34">
      <c r="A838" s="5" t="s">
        <v>1706</v>
      </c>
      <c r="B838" s="5" t="s">
        <v>1707</v>
      </c>
      <c r="C838" s="6">
        <v>1085615341.85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84689174.63</v>
      </c>
      <c r="O838" s="6">
        <v>50062390.86</v>
      </c>
      <c r="P838" s="6">
        <v>766931209.71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147588826.59</v>
      </c>
      <c r="X838" s="6">
        <v>101419390.85</v>
      </c>
      <c r="Y838" s="9">
        <f t="shared" si="60"/>
        <v>1135677732.71</v>
      </c>
      <c r="Z838" s="9">
        <f t="shared" si="61"/>
        <v>1015939427.15</v>
      </c>
      <c r="AA838" s="9">
        <f t="shared" si="62"/>
        <v>119738305.56</v>
      </c>
      <c r="AB838" s="10">
        <f>C838/(1+0.13)/VLOOKUP(A838,[1]选股结果!$A$2:$AX$3002,3,FALSE)</f>
        <v>0.720134513643549</v>
      </c>
      <c r="AC838" s="10">
        <f>(P838/(1+0.1)+W838)/(VLOOKUP(A838,[1]选股结果!$A$2:$AY$3002,51,FALSE))</f>
        <v>0.702125393603951</v>
      </c>
      <c r="AD838" s="13"/>
      <c r="AE838" s="10">
        <f>AA838/VLOOKUP(A838,[1]选股结果!$A$2:$AX$3002,35,FALSE)</f>
        <v>0.97161317434928</v>
      </c>
      <c r="AF838" s="9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P838/(1+0.13)+W838)</f>
        <v>376913471.215929</v>
      </c>
      <c r="AG838" s="9">
        <f t="shared" si="63"/>
        <v>-257175165.655929</v>
      </c>
      <c r="AH838" s="16">
        <f>AA838-VLOOKUP(A838,[2]选股结果!$A$2:$G$4900,7,FALSE)</f>
        <v>120091609.46</v>
      </c>
    </row>
    <row r="839" spans="1:34">
      <c r="A839" s="5" t="s">
        <v>1708</v>
      </c>
      <c r="B839" s="5" t="s">
        <v>1709</v>
      </c>
      <c r="C839" s="6">
        <v>6765395067.27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269895957.76</v>
      </c>
      <c r="O839" s="6">
        <v>71907792.67</v>
      </c>
      <c r="P839" s="6">
        <v>3332463064.04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634129544.06</v>
      </c>
      <c r="X839" s="6">
        <v>354581992.93</v>
      </c>
      <c r="Y839" s="9">
        <f t="shared" si="60"/>
        <v>6837302859.94</v>
      </c>
      <c r="Z839" s="9">
        <f t="shared" si="61"/>
        <v>4321174601.03</v>
      </c>
      <c r="AA839" s="9">
        <f t="shared" si="62"/>
        <v>2516128258.91</v>
      </c>
      <c r="AB839" s="10">
        <f>C839/(1+0.13)/VLOOKUP(A839,[1]选股结果!$A$2:$AX$3002,3,FALSE)</f>
        <v>0.910891991036388</v>
      </c>
      <c r="AC839" s="10">
        <f>(P839/(1+0.1)+W839)/(VLOOKUP(A839,[1]选股结果!$A$2:$AY$3002,51,FALSE))</f>
        <v>0.945071198225031</v>
      </c>
      <c r="AD839" s="13"/>
      <c r="AE839" s="10">
        <f>AA839/VLOOKUP(A839,[1]选股结果!$A$2:$AX$3002,35,FALSE)</f>
        <v>0.74422093053294</v>
      </c>
      <c r="AF839" s="9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P839/(1+0.13)+W839)</f>
        <v>293365257.162478</v>
      </c>
      <c r="AG839" s="9">
        <f t="shared" si="63"/>
        <v>2222763001.74752</v>
      </c>
      <c r="AH839" s="16">
        <f>AA839-VLOOKUP(A839,[2]选股结果!$A$2:$G$4900,7,FALSE)</f>
        <v>2516299456.1</v>
      </c>
    </row>
    <row r="840" spans="1:34">
      <c r="A840" s="5" t="s">
        <v>1710</v>
      </c>
      <c r="B840" s="5" t="s">
        <v>1711</v>
      </c>
      <c r="C840" s="6">
        <v>1479233356.27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82413720.19</v>
      </c>
      <c r="O840" s="6">
        <v>148947793.81</v>
      </c>
      <c r="P840" s="6">
        <v>916800270.47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506723995</v>
      </c>
      <c r="X840" s="6">
        <v>271534995.19</v>
      </c>
      <c r="Y840" s="9">
        <f t="shared" si="60"/>
        <v>1628181150.08</v>
      </c>
      <c r="Z840" s="9">
        <f t="shared" si="61"/>
        <v>1695059260.66</v>
      </c>
      <c r="AA840" s="9">
        <f t="shared" si="62"/>
        <v>-66878110.5800002</v>
      </c>
      <c r="AB840" s="10">
        <f>C840/(1+0.13)/VLOOKUP(A840,[1]选股结果!$A$2:$AX$3002,3,FALSE)</f>
        <v>0.960159101430491</v>
      </c>
      <c r="AC840" s="10">
        <f>(P840/(1+0.1)+W840)/(VLOOKUP(A840,[1]选股结果!$A$2:$AY$3002,51,FALSE))</f>
        <v>1.02194233490227</v>
      </c>
      <c r="AD840" s="13"/>
      <c r="AE840" s="10">
        <f>AA840/VLOOKUP(A840,[1]选股结果!$A$2:$AX$3002,35,FALSE)</f>
        <v>0.380045546813355</v>
      </c>
      <c r="AF840" s="9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P840/(1+0.13)+W840)</f>
        <v>-6648137.11230087</v>
      </c>
      <c r="AG840" s="9">
        <f t="shared" si="63"/>
        <v>-60229973.4676993</v>
      </c>
      <c r="AH840" s="16">
        <f>AA840-VLOOKUP(A840,[2]选股结果!$A$2:$G$4900,7,FALSE)</f>
        <v>-66954436.6700002</v>
      </c>
    </row>
    <row r="841" spans="1:34">
      <c r="A841" s="5" t="s">
        <v>1712</v>
      </c>
      <c r="B841" s="5" t="s">
        <v>1713</v>
      </c>
      <c r="C841" s="6">
        <v>20335897079.26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414741524.5</v>
      </c>
      <c r="O841" s="6">
        <v>3035980455.26</v>
      </c>
      <c r="P841" s="6">
        <v>17444787561.18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3037390579.69</v>
      </c>
      <c r="X841" s="6">
        <v>2186757204.92</v>
      </c>
      <c r="Y841" s="9">
        <f t="shared" si="60"/>
        <v>23371877534.52</v>
      </c>
      <c r="Z841" s="9">
        <f t="shared" si="61"/>
        <v>22668935345.79</v>
      </c>
      <c r="AA841" s="9">
        <f t="shared" si="62"/>
        <v>702942188.729996</v>
      </c>
      <c r="AB841" s="10">
        <f>C841/(1+0.13)/VLOOKUP(A841,[1]选股结果!$A$2:$AX$3002,3,FALSE)</f>
        <v>0.825249791131119</v>
      </c>
      <c r="AC841" s="10">
        <f>(P841/(1+0.1)+W841)/(VLOOKUP(A841,[1]选股结果!$A$2:$AY$3002,51,FALSE))</f>
        <v>0.933719048721821</v>
      </c>
      <c r="AD841" s="13"/>
      <c r="AE841" s="10">
        <f>AA841/VLOOKUP(A841,[1]选股结果!$A$2:$AX$3002,35,FALSE)</f>
        <v>0.697452757459795</v>
      </c>
      <c r="AF841" s="9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P841/(1+0.13)+W841)</f>
        <v>1762404021.00062</v>
      </c>
      <c r="AG841" s="9">
        <f t="shared" si="63"/>
        <v>-1059461832.27062</v>
      </c>
      <c r="AH841" s="16">
        <f>AA841-VLOOKUP(A841,[2]选股结果!$A$2:$G$4900,7,FALSE)</f>
        <v>695305962.879996</v>
      </c>
    </row>
    <row r="842" spans="1:34">
      <c r="A842" s="5" t="s">
        <v>1714</v>
      </c>
      <c r="B842" s="5" t="s">
        <v>1715</v>
      </c>
      <c r="C842" s="6">
        <v>23429360695.91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226639917.97</v>
      </c>
      <c r="O842" s="6">
        <v>262387271.04</v>
      </c>
      <c r="P842" s="6">
        <v>20373517100.95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1842187263.41</v>
      </c>
      <c r="X842" s="6">
        <v>703930636.57</v>
      </c>
      <c r="Y842" s="9">
        <f t="shared" si="60"/>
        <v>23691747966.95</v>
      </c>
      <c r="Z842" s="9">
        <f t="shared" si="61"/>
        <v>22919635000.93</v>
      </c>
      <c r="AA842" s="9">
        <f t="shared" si="62"/>
        <v>772112966.02</v>
      </c>
      <c r="AB842" s="10">
        <f>C842/(1+0.13)/VLOOKUP(A842,[1]选股结果!$A$2:$AX$3002,3,FALSE)</f>
        <v>0.884497316536652</v>
      </c>
      <c r="AC842" s="10">
        <f>(P842/(1+0.1)+W842)/(VLOOKUP(A842,[1]选股结果!$A$2:$AY$3002,51,FALSE))</f>
        <v>0.880011370785615</v>
      </c>
      <c r="AD842" s="13"/>
      <c r="AE842" s="10">
        <f>AA842/VLOOKUP(A842,[1]选股结果!$A$2:$AX$3002,35,FALSE)</f>
        <v>-4.22603722277371</v>
      </c>
      <c r="AF842" s="9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P842/(1+0.13)+W842)</f>
        <v>3268268999.82681</v>
      </c>
      <c r="AG842" s="9">
        <f t="shared" si="63"/>
        <v>-2496156033.80681</v>
      </c>
      <c r="AH842" s="16">
        <f>AA842-VLOOKUP(A842,[2]选股结果!$A$2:$G$4900,7,FALSE)</f>
        <v>775230917.63</v>
      </c>
    </row>
    <row r="843" spans="1:34">
      <c r="A843" s="5" t="s">
        <v>1716</v>
      </c>
      <c r="B843" s="5" t="s">
        <v>1717</v>
      </c>
      <c r="C843" s="6">
        <v>10496962484.91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314408921.77</v>
      </c>
      <c r="O843" s="6">
        <v>85198510.4</v>
      </c>
      <c r="P843" s="6">
        <v>8791733338.07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372529465.94</v>
      </c>
      <c r="X843" s="6">
        <v>355233124.73</v>
      </c>
      <c r="Y843" s="9">
        <f t="shared" si="60"/>
        <v>10582160995.31</v>
      </c>
      <c r="Z843" s="9">
        <f t="shared" si="61"/>
        <v>9519495928.74</v>
      </c>
      <c r="AA843" s="9">
        <f t="shared" si="62"/>
        <v>1062665066.57</v>
      </c>
      <c r="AB843" s="10">
        <f>C843/(1+0.13)/VLOOKUP(A843,[1]选股结果!$A$2:$AX$3002,3,FALSE)</f>
        <v>0.736885388281485</v>
      </c>
      <c r="AC843" s="10">
        <f>(P843/(1+0.1)+W843)/(VLOOKUP(A843,[1]选股结果!$A$2:$AY$3002,51,FALSE))</f>
        <v>0.703633035073283</v>
      </c>
      <c r="AD843" s="13"/>
      <c r="AE843" s="10">
        <f>AA843/VLOOKUP(A843,[1]选股结果!$A$2:$AX$3002,35,FALSE)</f>
        <v>2.27941999440222</v>
      </c>
      <c r="AF843" s="9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P843/(1+0.13)+W843)</f>
        <v>3735495026.17752</v>
      </c>
      <c r="AG843" s="9">
        <f t="shared" si="63"/>
        <v>-2672829959.60752</v>
      </c>
      <c r="AH843" s="16">
        <f>AA843-VLOOKUP(A843,[2]选股结果!$A$2:$G$4900,7,FALSE)</f>
        <v>1062592332.84</v>
      </c>
    </row>
    <row r="844" spans="1:34">
      <c r="A844" s="5" t="s">
        <v>1718</v>
      </c>
      <c r="B844" s="5" t="s">
        <v>1719</v>
      </c>
      <c r="C844" s="6">
        <v>3512993980.41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57518612.33</v>
      </c>
      <c r="O844" s="6">
        <v>643722773.96</v>
      </c>
      <c r="P844" s="6">
        <v>2060998408.61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762235255.46</v>
      </c>
      <c r="X844" s="6">
        <v>429471072.13</v>
      </c>
      <c r="Y844" s="9">
        <f t="shared" si="60"/>
        <v>4156716754.37</v>
      </c>
      <c r="Z844" s="9">
        <f t="shared" si="61"/>
        <v>3252704736.2</v>
      </c>
      <c r="AA844" s="9">
        <f t="shared" si="62"/>
        <v>904012018.17</v>
      </c>
      <c r="AB844" s="10">
        <f>C844/(1+0.13)/VLOOKUP(A844,[1]选股结果!$A$2:$AX$3002,3,FALSE)</f>
        <v>1.13733441075796</v>
      </c>
      <c r="AC844" s="10">
        <f>(P844/(1+0.1)+W844)/(VLOOKUP(A844,[1]选股结果!$A$2:$AY$3002,51,FALSE))</f>
        <v>0.696105170180653</v>
      </c>
      <c r="AD844" s="13"/>
      <c r="AE844" s="10">
        <f>AA844/VLOOKUP(A844,[1]选股结果!$A$2:$AX$3002,35,FALSE)</f>
        <v>-0.6030327294953</v>
      </c>
      <c r="AF844" s="9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P844/(1+0.13)+W844)</f>
        <v>1200469955.62</v>
      </c>
      <c r="AG844" s="9">
        <f t="shared" si="63"/>
        <v>-296457937.45</v>
      </c>
      <c r="AH844" s="16">
        <f>AA844-VLOOKUP(A844,[2]选股结果!$A$2:$G$4900,7,FALSE)</f>
        <v>901090750.85</v>
      </c>
    </row>
    <row r="845" spans="1:34">
      <c r="A845" s="5" t="s">
        <v>1720</v>
      </c>
      <c r="B845" s="5" t="s">
        <v>1721</v>
      </c>
      <c r="C845" s="6">
        <v>2303040353.77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47324252.14</v>
      </c>
      <c r="O845" s="6">
        <v>92340761.75</v>
      </c>
      <c r="P845" s="6">
        <v>2613448632.47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69826056.41</v>
      </c>
      <c r="X845" s="6">
        <v>94359804.9</v>
      </c>
      <c r="Y845" s="9">
        <f t="shared" ref="Y845:Y908" si="64">C845+D845+E845+F845+G845+H845+I845+J845+K845+L845+M845+O845</f>
        <v>2395381115.52</v>
      </c>
      <c r="Z845" s="9">
        <f t="shared" ref="Z845:Z908" si="65">P845+Q845+R845+S845+T845+U845+V845+W845+X845</f>
        <v>2777634493.78</v>
      </c>
      <c r="AA845" s="9">
        <f t="shared" si="62"/>
        <v>-382253378.26</v>
      </c>
      <c r="AB845" s="10">
        <f>C845/(1+0.13)/VLOOKUP(A845,[1]选股结果!$A$2:$AX$3002,3,FALSE)</f>
        <v>1.1273131397995</v>
      </c>
      <c r="AC845" s="10">
        <f>(P845/(1+0.1)+W845)/(VLOOKUP(A845,[1]选股结果!$A$2:$AY$3002,51,FALSE))</f>
        <v>1.39737836473306</v>
      </c>
      <c r="AD845" s="13"/>
      <c r="AE845" s="10">
        <f>AA845/VLOOKUP(A845,[1]选股结果!$A$2:$AX$3002,35,FALSE)</f>
        <v>-12.5493183445176</v>
      </c>
      <c r="AF845" s="9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P845/(1+0.13)+W845)</f>
        <v>-632414721.345929</v>
      </c>
      <c r="AG845" s="9">
        <f t="shared" si="63"/>
        <v>250161343.085929</v>
      </c>
      <c r="AH845" s="16">
        <f>AA845-VLOOKUP(A845,[2]选股结果!$A$2:$G$4900,7,FALSE)</f>
        <v>-382253378.26</v>
      </c>
    </row>
    <row r="846" spans="1:34">
      <c r="A846" s="5" t="s">
        <v>1722</v>
      </c>
      <c r="B846" s="5" t="s">
        <v>1723</v>
      </c>
      <c r="C846" s="6">
        <v>1553709965.76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129227438.31</v>
      </c>
      <c r="O846" s="6">
        <v>76035287.24</v>
      </c>
      <c r="P846" s="6">
        <v>1429933321.75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283295001.28</v>
      </c>
      <c r="X846" s="6">
        <v>102451922.89</v>
      </c>
      <c r="Y846" s="9">
        <f t="shared" si="64"/>
        <v>1629745253</v>
      </c>
      <c r="Z846" s="9">
        <f t="shared" si="65"/>
        <v>1815680245.92</v>
      </c>
      <c r="AA846" s="9">
        <f t="shared" si="62"/>
        <v>-185934992.92</v>
      </c>
      <c r="AB846" s="10">
        <f>C846/(1+0.13)/VLOOKUP(A846,[1]选股结果!$A$2:$AX$3002,3,FALSE)</f>
        <v>0.823132825568291</v>
      </c>
      <c r="AC846" s="10">
        <f>(P846/(1+0.1)+W846)/(VLOOKUP(A846,[1]选股结果!$A$2:$AY$3002,51,FALSE))</f>
        <v>1.02696783505088</v>
      </c>
      <c r="AD846" s="13"/>
      <c r="AE846" s="10">
        <f>AA846/VLOOKUP(A846,[1]选股结果!$A$2:$AX$3002,35,FALSE)</f>
        <v>-2.21144665101697</v>
      </c>
      <c r="AF846" s="9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P846/(1+0.13)+W846)</f>
        <v>-7063545.27283192</v>
      </c>
      <c r="AG846" s="9">
        <f t="shared" si="63"/>
        <v>-178871447.647168</v>
      </c>
      <c r="AH846" s="16">
        <f>AA846-VLOOKUP(A846,[2]选股结果!$A$2:$G$4900,7,FALSE)</f>
        <v>-185692989.62</v>
      </c>
    </row>
    <row r="847" spans="1:34">
      <c r="A847" s="5" t="s">
        <v>1724</v>
      </c>
      <c r="B847" s="5" t="s">
        <v>1725</v>
      </c>
      <c r="C847" s="6">
        <v>4738697150.51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195697634.72</v>
      </c>
      <c r="O847" s="6">
        <v>137399790.78</v>
      </c>
      <c r="P847" s="6">
        <v>3351306382.81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580992116.72</v>
      </c>
      <c r="X847" s="6">
        <v>461691685.41</v>
      </c>
      <c r="Y847" s="9">
        <f t="shared" si="64"/>
        <v>4876096941.29</v>
      </c>
      <c r="Z847" s="9">
        <f t="shared" si="65"/>
        <v>4393990184.94</v>
      </c>
      <c r="AA847" s="9">
        <f t="shared" si="62"/>
        <v>482106756.35</v>
      </c>
      <c r="AB847" s="10">
        <f>C847/(1+0.13)/VLOOKUP(A847,[1]选股结果!$A$2:$AX$3002,3,FALSE)</f>
        <v>0.887883251077227</v>
      </c>
      <c r="AC847" s="10">
        <f>(P847/(1+0.1)+W847)/(VLOOKUP(A847,[1]选股结果!$A$2:$AY$3002,51,FALSE))</f>
        <v>0.835827902168968</v>
      </c>
      <c r="AD847" s="13"/>
      <c r="AE847" s="10">
        <f>AA847/VLOOKUP(A847,[1]选股结果!$A$2:$AX$3002,35,FALSE)</f>
        <v>2.06399459133863</v>
      </c>
      <c r="AF847" s="9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P847/(1+0.13)+W847)</f>
        <v>793418941.726194</v>
      </c>
      <c r="AG847" s="9">
        <f t="shared" si="63"/>
        <v>-311312185.376194</v>
      </c>
      <c r="AH847" s="16">
        <f>AA847-VLOOKUP(A847,[2]选股结果!$A$2:$G$4900,7,FALSE)</f>
        <v>482027333.9</v>
      </c>
    </row>
    <row r="848" spans="1:34">
      <c r="A848" s="5" t="s">
        <v>1726</v>
      </c>
      <c r="B848" s="5" t="s">
        <v>1727</v>
      </c>
      <c r="C848" s="6">
        <v>1816220831.16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40385920.8</v>
      </c>
      <c r="O848" s="6">
        <v>25677087.35</v>
      </c>
      <c r="P848" s="6">
        <v>1407423189.76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179988736.48</v>
      </c>
      <c r="X848" s="6">
        <v>99779936.25</v>
      </c>
      <c r="Y848" s="9">
        <f t="shared" si="64"/>
        <v>1841897918.51</v>
      </c>
      <c r="Z848" s="9">
        <f t="shared" si="65"/>
        <v>1687191862.49</v>
      </c>
      <c r="AA848" s="9">
        <f t="shared" si="62"/>
        <v>154706056.02</v>
      </c>
      <c r="AB848" s="10">
        <f>C848/(1+0.13)/VLOOKUP(A848,[1]选股结果!$A$2:$AX$3002,3,FALSE)</f>
        <v>0.618130180659148</v>
      </c>
      <c r="AC848" s="10">
        <f>(P848/(1+0.1)+W848)/(VLOOKUP(A848,[1]选股结果!$A$2:$AY$3002,51,FALSE))</f>
        <v>0.623556743008294</v>
      </c>
      <c r="AD848" s="13"/>
      <c r="AE848" s="10">
        <f>AA848/VLOOKUP(A848,[1]选股结果!$A$2:$AX$3002,35,FALSE)</f>
        <v>0.668325042317918</v>
      </c>
      <c r="AF848" s="9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P848/(1+0.13)+W848)</f>
        <v>915051816.764778</v>
      </c>
      <c r="AG848" s="9">
        <f t="shared" si="63"/>
        <v>-760345760.744778</v>
      </c>
      <c r="AH848" s="16">
        <f>AA848-VLOOKUP(A848,[2]选股结果!$A$2:$G$4900,7,FALSE)</f>
        <v>154947993.15</v>
      </c>
    </row>
    <row r="849" spans="1:34">
      <c r="A849" s="5" t="s">
        <v>1728</v>
      </c>
      <c r="B849" s="5" t="s">
        <v>1729</v>
      </c>
      <c r="C849" s="6">
        <v>1975986149.19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188279296.51</v>
      </c>
      <c r="O849" s="6">
        <v>233843357.07</v>
      </c>
      <c r="P849" s="6">
        <v>1681821948.11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183518806.37</v>
      </c>
      <c r="X849" s="6">
        <v>277542893.99</v>
      </c>
      <c r="Y849" s="9">
        <f t="shared" si="64"/>
        <v>2209829506.26</v>
      </c>
      <c r="Z849" s="9">
        <f t="shared" si="65"/>
        <v>2142883648.47</v>
      </c>
      <c r="AA849" s="9">
        <f t="shared" si="62"/>
        <v>66945857.7900002</v>
      </c>
      <c r="AB849" s="10">
        <f>C849/(1+0.13)/VLOOKUP(A849,[1]选股结果!$A$2:$AX$3002,3,FALSE)</f>
        <v>0.460655160173208</v>
      </c>
      <c r="AC849" s="10">
        <f>(P849/(1+0.1)+W849)/(VLOOKUP(A849,[1]选股结果!$A$2:$AY$3002,51,FALSE))</f>
        <v>0.508853912063614</v>
      </c>
      <c r="AD849" s="13"/>
      <c r="AE849" s="10">
        <f>AA849/VLOOKUP(A849,[1]选股结果!$A$2:$AX$3002,35,FALSE)</f>
        <v>0.183594165649499</v>
      </c>
      <c r="AF849" s="9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P849/(1+0.13)+W849)</f>
        <v>1693446684.19301</v>
      </c>
      <c r="AG849" s="9">
        <f t="shared" si="63"/>
        <v>-1626500826.40301</v>
      </c>
      <c r="AH849" s="16">
        <f>AA849-VLOOKUP(A849,[2]选股结果!$A$2:$G$4900,7,FALSE)</f>
        <v>67469861.2100002</v>
      </c>
    </row>
    <row r="850" spans="1:34">
      <c r="A850" s="5" t="s">
        <v>1730</v>
      </c>
      <c r="B850" s="5" t="s">
        <v>1731</v>
      </c>
      <c r="C850" s="6">
        <v>734509013.45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95218493.75</v>
      </c>
      <c r="O850" s="6">
        <v>63433526.32</v>
      </c>
      <c r="P850" s="6">
        <v>166388955.24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160552370.01</v>
      </c>
      <c r="X850" s="6">
        <v>261312856.4</v>
      </c>
      <c r="Y850" s="9">
        <f t="shared" si="64"/>
        <v>797942539.77</v>
      </c>
      <c r="Z850" s="9">
        <f t="shared" si="65"/>
        <v>588254181.65</v>
      </c>
      <c r="AA850" s="9">
        <f t="shared" si="62"/>
        <v>209688358.12</v>
      </c>
      <c r="AB850" s="10">
        <f>C850/(1+0.13)/VLOOKUP(A850,[1]选股结果!$A$2:$AX$3002,3,FALSE)</f>
        <v>0.77783870005364</v>
      </c>
      <c r="AC850" s="10">
        <f>(P850/(1+0.1)+W850)/(VLOOKUP(A850,[1]选股结果!$A$2:$AY$3002,51,FALSE))</f>
        <v>0.395547012175645</v>
      </c>
      <c r="AD850" s="13"/>
      <c r="AE850" s="10">
        <f>AA850/VLOOKUP(A850,[1]选股结果!$A$2:$AX$3002,35,FALSE)</f>
        <v>2.14587420539647</v>
      </c>
      <c r="AF850" s="9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P850/(1+0.13)+W850)</f>
        <v>480514284.665752</v>
      </c>
      <c r="AG850" s="9">
        <f t="shared" si="63"/>
        <v>-270825926.545752</v>
      </c>
      <c r="AH850" s="16">
        <f>AA850-VLOOKUP(A850,[2]选股结果!$A$2:$G$4900,7,FALSE)</f>
        <v>209688358.12</v>
      </c>
    </row>
    <row r="851" spans="1:34">
      <c r="A851" s="5" t="s">
        <v>1732</v>
      </c>
      <c r="B851" s="5" t="s">
        <v>1733</v>
      </c>
      <c r="C851" s="6">
        <v>3010508796.91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96218379.74</v>
      </c>
      <c r="O851" s="6">
        <v>47367653.03</v>
      </c>
      <c r="P851" s="6">
        <v>2264709857.19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485495417.15</v>
      </c>
      <c r="X851" s="6">
        <v>145909371.47</v>
      </c>
      <c r="Y851" s="9">
        <f t="shared" si="64"/>
        <v>3057876449.94</v>
      </c>
      <c r="Z851" s="9">
        <f t="shared" si="65"/>
        <v>2896114645.81</v>
      </c>
      <c r="AA851" s="9">
        <f t="shared" si="62"/>
        <v>161761804.13</v>
      </c>
      <c r="AB851" s="10">
        <f>C851/(1+0.13)/VLOOKUP(A851,[1]选股结果!$A$2:$AX$3002,3,FALSE)</f>
        <v>0.764887621120474</v>
      </c>
      <c r="AC851" s="10">
        <f>(P851/(1+0.1)+W851)/(VLOOKUP(A851,[1]选股结果!$A$2:$AY$3002,51,FALSE))</f>
        <v>0.767949341552444</v>
      </c>
      <c r="AD851" s="13"/>
      <c r="AE851" s="10">
        <f>AA851/VLOOKUP(A851,[1]选股结果!$A$2:$AX$3002,35,FALSE)</f>
        <v>0.984982440059398</v>
      </c>
      <c r="AF851" s="9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P851/(1+0.13)+W851)</f>
        <v>823475107.35761</v>
      </c>
      <c r="AG851" s="9">
        <f t="shared" si="63"/>
        <v>-661713303.22761</v>
      </c>
      <c r="AH851" s="16">
        <f>AA851-VLOOKUP(A851,[2]选股结果!$A$2:$G$4900,7,FALSE)</f>
        <v>161930193.47</v>
      </c>
    </row>
    <row r="852" spans="1:34">
      <c r="A852" s="5" t="s">
        <v>1734</v>
      </c>
      <c r="B852" s="5" t="s">
        <v>1735</v>
      </c>
      <c r="C852" s="6">
        <v>648370642.36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30577110.61</v>
      </c>
      <c r="O852" s="6">
        <v>16241223.8</v>
      </c>
      <c r="P852" s="6">
        <v>609720634.24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46446823.47</v>
      </c>
      <c r="X852" s="6">
        <v>18262876.99</v>
      </c>
      <c r="Y852" s="9">
        <f t="shared" si="64"/>
        <v>664611866.16</v>
      </c>
      <c r="Z852" s="9">
        <f t="shared" si="65"/>
        <v>674430334.7</v>
      </c>
      <c r="AA852" s="9">
        <f t="shared" si="62"/>
        <v>-9818468.54000008</v>
      </c>
      <c r="AB852" s="10">
        <f>C852/(1+0.13)/VLOOKUP(A852,[1]选股结果!$A$2:$AX$3002,3,FALSE)</f>
        <v>0.530484075432782</v>
      </c>
      <c r="AC852" s="10">
        <f>(P852/(1+0.1)+W852)/(VLOOKUP(A852,[1]选股结果!$A$2:$AY$3002,51,FALSE))</f>
        <v>0.587100494410099</v>
      </c>
      <c r="AD852" s="13"/>
      <c r="AE852" s="10">
        <f>AA852/VLOOKUP(A852,[1]选股结果!$A$2:$AX$3002,35,FALSE)</f>
        <v>-0.190956894241933</v>
      </c>
      <c r="AF852" s="9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P852/(1+0.13)+W852)</f>
        <v>437206491.696726</v>
      </c>
      <c r="AG852" s="9">
        <f t="shared" si="63"/>
        <v>-447024960.236726</v>
      </c>
      <c r="AH852" s="16">
        <f>AA852-VLOOKUP(A852,[2]选股结果!$A$2:$G$4900,7,FALSE)</f>
        <v>-9752945.00000008</v>
      </c>
    </row>
    <row r="853" spans="1:34">
      <c r="A853" s="5" t="s">
        <v>1736</v>
      </c>
      <c r="B853" s="5" t="s">
        <v>1737</v>
      </c>
      <c r="C853" s="6">
        <v>10050663426.17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336568287.27</v>
      </c>
      <c r="O853" s="6">
        <v>82475563.84</v>
      </c>
      <c r="P853" s="6">
        <v>7367062873.38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2191264573.12</v>
      </c>
      <c r="X853" s="6">
        <v>710636589.52</v>
      </c>
      <c r="Y853" s="9">
        <f t="shared" si="64"/>
        <v>10133138990.01</v>
      </c>
      <c r="Z853" s="9">
        <f t="shared" si="65"/>
        <v>10268964036.02</v>
      </c>
      <c r="AA853" s="9">
        <f t="shared" si="62"/>
        <v>-135825046.01</v>
      </c>
      <c r="AB853" s="10">
        <f>C853/(1+0.13)/VLOOKUP(A853,[1]选股结果!$A$2:$AX$3002,3,FALSE)</f>
        <v>0.967708884922364</v>
      </c>
      <c r="AC853" s="10">
        <f>(P853/(1+0.1)+W853)/(VLOOKUP(A853,[1]选股结果!$A$2:$AY$3002,51,FALSE))</f>
        <v>1.03096152635309</v>
      </c>
      <c r="AD853" s="13"/>
      <c r="AE853" s="10">
        <f>AA853/VLOOKUP(A853,[1]选股结果!$A$2:$AX$3002,35,FALSE)</f>
        <v>-0.309761797216829</v>
      </c>
      <c r="AF853" s="9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P853/(1+0.13)+W853)</f>
        <v>-89134376.087965</v>
      </c>
      <c r="AG853" s="9">
        <f t="shared" si="63"/>
        <v>-46690669.922035</v>
      </c>
      <c r="AH853" s="16">
        <f>AA853-VLOOKUP(A853,[2]选股结果!$A$2:$G$4900,7,FALSE)</f>
        <v>-135801881.09</v>
      </c>
    </row>
    <row r="854" spans="1:34">
      <c r="A854" s="5" t="s">
        <v>1738</v>
      </c>
      <c r="B854" s="5" t="s">
        <v>1739</v>
      </c>
      <c r="C854" s="6">
        <v>1789516334.59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55283391.11</v>
      </c>
      <c r="O854" s="6">
        <v>74039376.32</v>
      </c>
      <c r="P854" s="6">
        <v>1137874873.39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195072177.53</v>
      </c>
      <c r="X854" s="6">
        <v>565056957.01</v>
      </c>
      <c r="Y854" s="9">
        <f t="shared" si="64"/>
        <v>1863555710.91</v>
      </c>
      <c r="Z854" s="9">
        <f t="shared" si="65"/>
        <v>1898004007.93</v>
      </c>
      <c r="AA854" s="9">
        <f t="shared" si="62"/>
        <v>-34448297.0200002</v>
      </c>
      <c r="AB854" s="10">
        <f>C854/(1+0.13)/VLOOKUP(A854,[1]选股结果!$A$2:$AX$3002,3,FALSE)</f>
        <v>1.03513629579184</v>
      </c>
      <c r="AC854" s="10">
        <f>(P854/(1+0.1)+W854)/(VLOOKUP(A854,[1]选股结果!$A$2:$AY$3002,51,FALSE))</f>
        <v>0.834336961014451</v>
      </c>
      <c r="AD854" s="13"/>
      <c r="AE854" s="10">
        <f>AA854/VLOOKUP(A854,[1]选股结果!$A$2:$AX$3002,35,FALSE)</f>
        <v>-1.25620690956721</v>
      </c>
      <c r="AF854" s="9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P854/(1+0.13)+W854)</f>
        <v>271588793.805575</v>
      </c>
      <c r="AG854" s="9">
        <f t="shared" si="63"/>
        <v>-306037090.825575</v>
      </c>
      <c r="AH854" s="16">
        <f>AA854-VLOOKUP(A854,[2]选股结果!$A$2:$G$4900,7,FALSE)</f>
        <v>-34171842.7100002</v>
      </c>
    </row>
    <row r="855" spans="1:34">
      <c r="A855" s="5" t="s">
        <v>1740</v>
      </c>
      <c r="B855" s="5" t="s">
        <v>1741</v>
      </c>
      <c r="C855" s="6">
        <v>2864599637.34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135093409.26</v>
      </c>
      <c r="O855" s="6">
        <v>144967539.08</v>
      </c>
      <c r="P855" s="6">
        <v>2118843151.02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318024280.18</v>
      </c>
      <c r="X855" s="6">
        <v>315338607.48</v>
      </c>
      <c r="Y855" s="9">
        <f t="shared" si="64"/>
        <v>3009567176.42</v>
      </c>
      <c r="Z855" s="9">
        <f t="shared" si="65"/>
        <v>2752206038.68</v>
      </c>
      <c r="AA855" s="9">
        <f t="shared" si="62"/>
        <v>257361137.74</v>
      </c>
      <c r="AB855" s="10">
        <f>C855/(1+0.13)/VLOOKUP(A855,[1]选股结果!$A$2:$AX$3002,3,FALSE)</f>
        <v>0.71155884732863</v>
      </c>
      <c r="AC855" s="10">
        <f>(P855/(1+0.1)+W855)/(VLOOKUP(A855,[1]选股结果!$A$2:$AY$3002,51,FALSE))</f>
        <v>0.679106360587863</v>
      </c>
      <c r="AD855" s="13"/>
      <c r="AE855" s="10">
        <f>AA855/VLOOKUP(A855,[1]选股结果!$A$2:$AX$3002,35,FALSE)</f>
        <v>1.18487203232527</v>
      </c>
      <c r="AF855" s="9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P855/(1+0.13)+W855)</f>
        <v>1111597020.67903</v>
      </c>
      <c r="AG855" s="9">
        <f t="shared" si="63"/>
        <v>-854235882.939026</v>
      </c>
      <c r="AH855" s="16">
        <f>AA855-VLOOKUP(A855,[2]选股结果!$A$2:$G$4900,7,FALSE)</f>
        <v>259212684.7</v>
      </c>
    </row>
    <row r="856" spans="1:34">
      <c r="A856" s="5" t="s">
        <v>1742</v>
      </c>
      <c r="B856" s="5" t="s">
        <v>1743</v>
      </c>
      <c r="C856" s="6">
        <v>4701180656.83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185176083.71</v>
      </c>
      <c r="O856" s="6">
        <v>35999051.21</v>
      </c>
      <c r="P856" s="6">
        <v>3625489068.91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585429549.98</v>
      </c>
      <c r="X856" s="6">
        <v>495235927.66</v>
      </c>
      <c r="Y856" s="9">
        <f t="shared" si="64"/>
        <v>4737179708.04</v>
      </c>
      <c r="Z856" s="9">
        <f t="shared" si="65"/>
        <v>4706154546.55</v>
      </c>
      <c r="AA856" s="9">
        <f t="shared" si="62"/>
        <v>31025161.4899998</v>
      </c>
      <c r="AB856" s="10">
        <f>C856/(1+0.13)/VLOOKUP(A856,[1]选股结果!$A$2:$AX$3002,3,FALSE)</f>
        <v>0.898312066448369</v>
      </c>
      <c r="AC856" s="10">
        <f>(P856/(1+0.1)+W856)/(VLOOKUP(A856,[1]选股结果!$A$2:$AY$3002,51,FALSE))</f>
        <v>1.00302726786496</v>
      </c>
      <c r="AD856" s="13"/>
      <c r="AE856" s="10">
        <f>AA856/VLOOKUP(A856,[1]选股结果!$A$2:$AX$3002,35,FALSE)</f>
        <v>0.0713391935368895</v>
      </c>
      <c r="AF856" s="9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P856/(1+0.13)+W856)</f>
        <v>75787388.284955</v>
      </c>
      <c r="AG856" s="9">
        <f t="shared" si="63"/>
        <v>-44762226.7949552</v>
      </c>
      <c r="AH856" s="16">
        <f>AA856-VLOOKUP(A856,[2]选股结果!$A$2:$G$4900,7,FALSE)</f>
        <v>32953550.3399998</v>
      </c>
    </row>
    <row r="857" spans="1:34">
      <c r="A857" s="5" t="s">
        <v>1744</v>
      </c>
      <c r="B857" s="5" t="s">
        <v>1745</v>
      </c>
      <c r="C857" s="6">
        <v>10223858422.74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98282925.22</v>
      </c>
      <c r="O857" s="6">
        <v>16235007.65</v>
      </c>
      <c r="P857" s="6">
        <v>9328451180.25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666774123.14</v>
      </c>
      <c r="X857" s="6">
        <v>175663859.13</v>
      </c>
      <c r="Y857" s="9">
        <f t="shared" si="64"/>
        <v>10240093430.39</v>
      </c>
      <c r="Z857" s="9">
        <f t="shared" si="65"/>
        <v>10170889162.52</v>
      </c>
      <c r="AA857" s="9">
        <f t="shared" si="62"/>
        <v>69204267.8700008</v>
      </c>
      <c r="AB857" s="10">
        <f>C857/(1+0.13)/VLOOKUP(A857,[1]选股结果!$A$2:$AX$3002,3,FALSE)</f>
        <v>1.00572921021413</v>
      </c>
      <c r="AC857" s="10">
        <f>(P857/(1+0.1)+W857)/(VLOOKUP(A857,[1]选股结果!$A$2:$AY$3002,51,FALSE))</f>
        <v>1.01716963478712</v>
      </c>
      <c r="AD857" s="13"/>
      <c r="AE857" s="10">
        <f>AA857/VLOOKUP(A857,[1]选股结果!$A$2:$AX$3002,35,FALSE)</f>
        <v>2.18592322711547</v>
      </c>
      <c r="AF857" s="9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P857/(1+0.13)+W857)</f>
        <v>70740858.375309</v>
      </c>
      <c r="AG857" s="9">
        <f t="shared" si="63"/>
        <v>-1536590.5053082</v>
      </c>
      <c r="AH857" s="16">
        <f>AA857-VLOOKUP(A857,[2]选股结果!$A$2:$G$4900,7,FALSE)</f>
        <v>69155619.3200008</v>
      </c>
    </row>
    <row r="858" spans="1:34">
      <c r="A858" s="5" t="s">
        <v>1746</v>
      </c>
      <c r="B858" s="5" t="s">
        <v>1747</v>
      </c>
      <c r="C858" s="6">
        <v>973052431.82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35917847.7</v>
      </c>
      <c r="O858" s="6">
        <v>53706672.41</v>
      </c>
      <c r="P858" s="6">
        <v>817427473.61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177545177.87</v>
      </c>
      <c r="X858" s="6">
        <v>47811080.34</v>
      </c>
      <c r="Y858" s="9">
        <f t="shared" si="64"/>
        <v>1026759104.23</v>
      </c>
      <c r="Z858" s="9">
        <f t="shared" si="65"/>
        <v>1042783731.82</v>
      </c>
      <c r="AA858" s="9">
        <f t="shared" si="62"/>
        <v>-16024627.59</v>
      </c>
      <c r="AB858" s="10">
        <f>C858/(1+0.13)/VLOOKUP(A858,[1]选股结果!$A$2:$AX$3002,3,FALSE)</f>
        <v>0.713259555573162</v>
      </c>
      <c r="AC858" s="10">
        <f>(P858/(1+0.1)+W858)/(VLOOKUP(A858,[1]选股结果!$A$2:$AY$3002,51,FALSE))</f>
        <v>0.84109058046401</v>
      </c>
      <c r="AD858" s="13"/>
      <c r="AE858" s="10">
        <f>AA858/VLOOKUP(A858,[1]选股结果!$A$2:$AX$3002,35,FALSE)</f>
        <v>-0.137485074466494</v>
      </c>
      <c r="AF858" s="9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P858/(1+0.13)+W858)</f>
        <v>193671616.982389</v>
      </c>
      <c r="AG858" s="9">
        <f t="shared" si="63"/>
        <v>-209696244.572389</v>
      </c>
      <c r="AH858" s="16">
        <f>AA858-VLOOKUP(A858,[2]选股结果!$A$2:$G$4900,7,FALSE)</f>
        <v>-16029729.44</v>
      </c>
    </row>
    <row r="859" spans="1:34">
      <c r="A859" s="5" t="s">
        <v>1748</v>
      </c>
      <c r="B859" s="5" t="s">
        <v>1749</v>
      </c>
      <c r="C859" s="6">
        <v>3832096396.79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96076485.14</v>
      </c>
      <c r="O859" s="6">
        <v>66651476.72</v>
      </c>
      <c r="P859" s="6">
        <v>3363248244.83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639080679.96</v>
      </c>
      <c r="X859" s="6">
        <v>104583725.09</v>
      </c>
      <c r="Y859" s="9">
        <f t="shared" si="64"/>
        <v>3898747873.51</v>
      </c>
      <c r="Z859" s="9">
        <f t="shared" si="65"/>
        <v>4106912649.88</v>
      </c>
      <c r="AA859" s="9">
        <f t="shared" si="62"/>
        <v>-208164776.37</v>
      </c>
      <c r="AB859" s="10">
        <f>C859/(1+0.13)/VLOOKUP(A859,[1]选股结果!$A$2:$AX$3002,3,FALSE)</f>
        <v>0.774733475609894</v>
      </c>
      <c r="AC859" s="10">
        <f>(P859/(1+0.1)+W859)/(VLOOKUP(A859,[1]选股结果!$A$2:$AY$3002,51,FALSE))</f>
        <v>0.948267947797017</v>
      </c>
      <c r="AD859" s="13"/>
      <c r="AE859" s="10">
        <f>AA859/VLOOKUP(A859,[1]选股结果!$A$2:$AX$3002,35,FALSE)</f>
        <v>-0.485646842171392</v>
      </c>
      <c r="AF859" s="9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P859/(1+0.13)+W859)</f>
        <v>282836645.009469</v>
      </c>
      <c r="AG859" s="9">
        <f t="shared" si="63"/>
        <v>-491001421.379469</v>
      </c>
      <c r="AH859" s="16">
        <f>AA859-VLOOKUP(A859,[2]选股结果!$A$2:$G$4900,7,FALSE)</f>
        <v>-208291375.91</v>
      </c>
    </row>
    <row r="860" spans="1:34">
      <c r="A860" s="5" t="s">
        <v>1750</v>
      </c>
      <c r="B860" s="5" t="s">
        <v>1751</v>
      </c>
      <c r="C860" s="6">
        <v>2173458840.61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68343193.85</v>
      </c>
      <c r="O860" s="6">
        <v>57066436</v>
      </c>
      <c r="P860" s="6">
        <v>1627903125.35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510333485.77</v>
      </c>
      <c r="X860" s="6">
        <v>338692719.71</v>
      </c>
      <c r="Y860" s="9">
        <f t="shared" si="64"/>
        <v>2230525276.61</v>
      </c>
      <c r="Z860" s="9">
        <f t="shared" si="65"/>
        <v>2476929330.83</v>
      </c>
      <c r="AA860" s="9">
        <f t="shared" si="62"/>
        <v>-246404054.22</v>
      </c>
      <c r="AB860" s="10">
        <f>C860/(1+0.13)/VLOOKUP(A860,[1]选股结果!$A$2:$AX$3002,3,FALSE)</f>
        <v>0.781225880608022</v>
      </c>
      <c r="AC860" s="10">
        <f>(P860/(1+0.1)+W860)/(VLOOKUP(A860,[1]选股结果!$A$2:$AY$3002,51,FALSE))</f>
        <v>0.804269993692509</v>
      </c>
      <c r="AD860" s="13"/>
      <c r="AE860" s="10">
        <f>AA860/VLOOKUP(A860,[1]选股结果!$A$2:$AX$3002,35,FALSE)</f>
        <v>11.2039557226533</v>
      </c>
      <c r="AF860" s="9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P860/(1+0.13)+W860)</f>
        <v>523642901.156991</v>
      </c>
      <c r="AG860" s="9">
        <f t="shared" si="63"/>
        <v>-770046955.376992</v>
      </c>
      <c r="AH860" s="16">
        <f>AA860-VLOOKUP(A860,[2]选股结果!$A$2:$G$4900,7,FALSE)</f>
        <v>-246155622.59</v>
      </c>
    </row>
    <row r="861" spans="1:34">
      <c r="A861" s="5" t="s">
        <v>1752</v>
      </c>
      <c r="B861" s="5" t="s">
        <v>1753</v>
      </c>
      <c r="C861" s="6">
        <v>2772652809.4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38749.59</v>
      </c>
      <c r="K861" s="6">
        <v>0</v>
      </c>
      <c r="L861" s="6">
        <v>0</v>
      </c>
      <c r="M861" s="6">
        <v>0</v>
      </c>
      <c r="N861" s="6">
        <v>72174822.11</v>
      </c>
      <c r="O861" s="6">
        <v>100692215.75</v>
      </c>
      <c r="P861" s="6">
        <v>2761961688.48</v>
      </c>
      <c r="Q861" s="6">
        <v>89710000</v>
      </c>
      <c r="R861" s="6">
        <v>0</v>
      </c>
      <c r="S861" s="6">
        <v>0</v>
      </c>
      <c r="T861" s="6">
        <v>0</v>
      </c>
      <c r="U861" s="6">
        <v>930.8</v>
      </c>
      <c r="V861" s="6">
        <v>0</v>
      </c>
      <c r="W861" s="6">
        <v>237382661.11</v>
      </c>
      <c r="X861" s="6">
        <v>139105629.75</v>
      </c>
      <c r="Y861" s="9">
        <f t="shared" si="64"/>
        <v>2873383774.74</v>
      </c>
      <c r="Z861" s="9">
        <f t="shared" si="65"/>
        <v>3228160910.14</v>
      </c>
      <c r="AA861" s="9">
        <f t="shared" si="62"/>
        <v>-354777135.4</v>
      </c>
      <c r="AB861" s="10">
        <f>C861/(1+0.13)/VLOOKUP(A861,[1]选股结果!$A$2:$AX$3002,3,FALSE)</f>
        <v>0.937933140426616</v>
      </c>
      <c r="AC861" s="10">
        <f>(P861/(1+0.1)+W861)/(VLOOKUP(A861,[1]选股结果!$A$2:$AY$3002,51,FALSE))</f>
        <v>1.12630733563267</v>
      </c>
      <c r="AD861" s="13"/>
      <c r="AE861" s="10">
        <f>AA861/VLOOKUP(A861,[1]选股结果!$A$2:$AX$3002,35,FALSE)</f>
        <v>-4.1267297721156</v>
      </c>
      <c r="AF861" s="9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P861/(1+0.13)+W861)</f>
        <v>-241537036.61062</v>
      </c>
      <c r="AG861" s="9">
        <f t="shared" si="63"/>
        <v>-113240098.78938</v>
      </c>
      <c r="AH861" s="16">
        <f>AA861-VLOOKUP(A861,[2]选股结果!$A$2:$G$4900,7,FALSE)</f>
        <v>-342236736.69</v>
      </c>
    </row>
    <row r="862" spans="1:34">
      <c r="A862" s="5" t="s">
        <v>1754</v>
      </c>
      <c r="B862" s="5" t="s">
        <v>1755</v>
      </c>
      <c r="C862" s="6">
        <v>1817891930.23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176228765.23</v>
      </c>
      <c r="O862" s="6">
        <v>152923670.06</v>
      </c>
      <c r="P862" s="6">
        <v>779300809.15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826397610.62</v>
      </c>
      <c r="X862" s="6">
        <v>384968487.96</v>
      </c>
      <c r="Y862" s="9">
        <f t="shared" si="64"/>
        <v>1970815600.29</v>
      </c>
      <c r="Z862" s="9">
        <f t="shared" si="65"/>
        <v>1990666907.73</v>
      </c>
      <c r="AA862" s="9">
        <f t="shared" si="62"/>
        <v>-19851307.4400001</v>
      </c>
      <c r="AB862" s="10">
        <f>C862/(1+0.13)/VLOOKUP(A862,[1]选股结果!$A$2:$AX$3002,3,FALSE)</f>
        <v>0.863714158162467</v>
      </c>
      <c r="AC862" s="10">
        <f>(P862/(1+0.1)+W862)/(VLOOKUP(A862,[1]选股结果!$A$2:$AY$3002,51,FALSE))</f>
        <v>0.756351800664028</v>
      </c>
      <c r="AD862" s="13"/>
      <c r="AE862" s="10">
        <f>AA862/VLOOKUP(A862,[1]选股结果!$A$2:$AX$3002,35,FALSE)</f>
        <v>0.121820737618189</v>
      </c>
      <c r="AF862" s="9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P862/(1+0.13)+W862)</f>
        <v>513240031.378938</v>
      </c>
      <c r="AG862" s="9">
        <f t="shared" si="63"/>
        <v>-533091338.818938</v>
      </c>
      <c r="AH862" s="16">
        <f>AA862-VLOOKUP(A862,[2]选股结果!$A$2:$G$4900,7,FALSE)</f>
        <v>-20069829.3200001</v>
      </c>
    </row>
    <row r="863" spans="1:34">
      <c r="A863" s="5" t="s">
        <v>1756</v>
      </c>
      <c r="B863" s="5" t="s">
        <v>1757</v>
      </c>
      <c r="C863" s="6">
        <v>1269913384.38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97149582.64</v>
      </c>
      <c r="O863" s="6">
        <v>124791819.05</v>
      </c>
      <c r="P863" s="6">
        <v>681913943.21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138496749.23</v>
      </c>
      <c r="X863" s="6">
        <v>122838069.23</v>
      </c>
      <c r="Y863" s="9">
        <f t="shared" si="64"/>
        <v>1394705203.43</v>
      </c>
      <c r="Z863" s="9">
        <f t="shared" si="65"/>
        <v>943248761.67</v>
      </c>
      <c r="AA863" s="9">
        <f t="shared" si="62"/>
        <v>451456441.76</v>
      </c>
      <c r="AB863" s="10">
        <f>C863/(1+0.13)/VLOOKUP(A863,[1]选股结果!$A$2:$AX$3002,3,FALSE)</f>
        <v>0.682441548659286</v>
      </c>
      <c r="AC863" s="10">
        <f>(P863/(1+0.1)+W863)/(VLOOKUP(A863,[1]选股结果!$A$2:$AY$3002,51,FALSE))</f>
        <v>0.527223308154772</v>
      </c>
      <c r="AD863" s="13"/>
      <c r="AE863" s="10">
        <f>AA863/VLOOKUP(A863,[1]选股结果!$A$2:$AX$3002,35,FALSE)</f>
        <v>2.43300445212277</v>
      </c>
      <c r="AF863" s="9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P863/(1+0.13)+W863)</f>
        <v>696554354.052478</v>
      </c>
      <c r="AG863" s="9">
        <f t="shared" si="63"/>
        <v>-245097912.292478</v>
      </c>
      <c r="AH863" s="16">
        <f>AA863-VLOOKUP(A863,[2]选股结果!$A$2:$G$4900,7,FALSE)</f>
        <v>451261253.59</v>
      </c>
    </row>
    <row r="864" spans="1:34">
      <c r="A864" s="5" t="s">
        <v>1758</v>
      </c>
      <c r="B864" s="5" t="s">
        <v>1759</v>
      </c>
      <c r="C864" s="6">
        <v>4023815057.56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11526610.74</v>
      </c>
      <c r="K864" s="6">
        <v>0</v>
      </c>
      <c r="L864" s="6">
        <v>0</v>
      </c>
      <c r="M864" s="6">
        <v>0</v>
      </c>
      <c r="N864" s="6">
        <v>166825927.67</v>
      </c>
      <c r="O864" s="6">
        <v>988434964.52</v>
      </c>
      <c r="P864" s="6">
        <v>2537393697.86</v>
      </c>
      <c r="Q864" s="6">
        <v>-62092530.47</v>
      </c>
      <c r="R864" s="6">
        <v>0</v>
      </c>
      <c r="S864" s="6">
        <v>0</v>
      </c>
      <c r="T864" s="6">
        <v>0</v>
      </c>
      <c r="U864" s="6">
        <v>1623.03</v>
      </c>
      <c r="V864" s="6">
        <v>0</v>
      </c>
      <c r="W864" s="6">
        <v>275187318.86</v>
      </c>
      <c r="X864" s="6">
        <v>1250064481.01</v>
      </c>
      <c r="Y864" s="9">
        <f t="shared" si="64"/>
        <v>5023776632.82</v>
      </c>
      <c r="Z864" s="9">
        <f t="shared" si="65"/>
        <v>4000554590.29</v>
      </c>
      <c r="AA864" s="9">
        <f t="shared" si="62"/>
        <v>1023222042.53</v>
      </c>
      <c r="AB864" s="10">
        <f>C864/(1+0.13)/VLOOKUP(A864,[1]选股结果!$A$2:$AX$3002,3,FALSE)</f>
        <v>0.671001833569208</v>
      </c>
      <c r="AC864" s="10">
        <f>(P864/(1+0.1)+W864)/(VLOOKUP(A864,[1]选股结果!$A$2:$AY$3002,51,FALSE))</f>
        <v>0.594965826205091</v>
      </c>
      <c r="AD864" s="13"/>
      <c r="AE864" s="10">
        <f>AA864/VLOOKUP(A864,[1]选股结果!$A$2:$AX$3002,35,FALSE)</f>
        <v>1.46992329967514</v>
      </c>
      <c r="AF864" s="9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P864/(1+0.13)+W864)</f>
        <v>1818923402.66133</v>
      </c>
      <c r="AG864" s="9">
        <f t="shared" si="63"/>
        <v>-795701360.131327</v>
      </c>
      <c r="AH864" s="16">
        <f>AA864-VLOOKUP(A864,[2]选股结果!$A$2:$G$4900,7,FALSE)</f>
        <v>1006808848.75</v>
      </c>
    </row>
    <row r="865" spans="1:34">
      <c r="A865" s="5" t="s">
        <v>1760</v>
      </c>
      <c r="B865" s="5" t="s">
        <v>1761</v>
      </c>
      <c r="C865" s="6">
        <v>25863023332.9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689392165.19</v>
      </c>
      <c r="O865" s="6">
        <v>108980129.72</v>
      </c>
      <c r="P865" s="6">
        <v>22605749748.73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703255607.9</v>
      </c>
      <c r="X865" s="6">
        <v>474179846</v>
      </c>
      <c r="Y865" s="9">
        <f t="shared" si="64"/>
        <v>25972003462.62</v>
      </c>
      <c r="Z865" s="9">
        <f t="shared" si="65"/>
        <v>23783185202.63</v>
      </c>
      <c r="AA865" s="9">
        <f t="shared" si="62"/>
        <v>2188818259.99</v>
      </c>
      <c r="AB865" s="10">
        <f>C865/(1+0.13)/VLOOKUP(A865,[1]选股结果!$A$2:$AX$3002,3,FALSE)</f>
        <v>0.888648824985705</v>
      </c>
      <c r="AC865" s="10">
        <f>(P865/(1+0.1)+W865)/(VLOOKUP(A865,[1]选股结果!$A$2:$AY$3002,51,FALSE))</f>
        <v>0.920492557445816</v>
      </c>
      <c r="AD865" s="13"/>
      <c r="AE865" s="10">
        <f>AA865/VLOOKUP(A865,[1]选股结果!$A$2:$AX$3002,35,FALSE)</f>
        <v>0.995006720577201</v>
      </c>
      <c r="AF865" s="9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P865/(1+0.13)+W865)</f>
        <v>2381399784.63761</v>
      </c>
      <c r="AG865" s="9">
        <f t="shared" si="63"/>
        <v>-192581524.647608</v>
      </c>
      <c r="AH865" s="16">
        <f>AA865-VLOOKUP(A865,[2]选股结果!$A$2:$G$4900,7,FALSE)</f>
        <v>2190387780.13</v>
      </c>
    </row>
    <row r="866" spans="1:34">
      <c r="A866" s="5" t="s">
        <v>1762</v>
      </c>
      <c r="B866" s="5" t="s">
        <v>1763</v>
      </c>
      <c r="C866" s="6">
        <v>2737957475.39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138692362.12</v>
      </c>
      <c r="O866" s="6">
        <v>41699284.66</v>
      </c>
      <c r="P866" s="6">
        <v>2159967901.9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257034720.67</v>
      </c>
      <c r="X866" s="6">
        <v>231414469.18</v>
      </c>
      <c r="Y866" s="9">
        <f t="shared" si="64"/>
        <v>2779656760.05</v>
      </c>
      <c r="Z866" s="9">
        <f t="shared" si="65"/>
        <v>2648417091.75</v>
      </c>
      <c r="AA866" s="9">
        <f t="shared" si="62"/>
        <v>131239668.3</v>
      </c>
      <c r="AB866" s="10">
        <f>C866/(1+0.13)/VLOOKUP(A866,[1]选股结果!$A$2:$AX$3002,3,FALSE)</f>
        <v>0.899991974032264</v>
      </c>
      <c r="AC866" s="10">
        <f>(P866/(1+0.1)+W866)/(VLOOKUP(A866,[1]选股结果!$A$2:$AY$3002,51,FALSE))</f>
        <v>0.967800690024216</v>
      </c>
      <c r="AD866" s="13"/>
      <c r="AE866" s="10">
        <f>AA866/VLOOKUP(A866,[1]选股结果!$A$2:$AX$3002,35,FALSE)</f>
        <v>0.342742746680815</v>
      </c>
      <c r="AF866" s="9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P866/(1+0.13)+W866)</f>
        <v>126013253.479468</v>
      </c>
      <c r="AG866" s="9">
        <f t="shared" si="63"/>
        <v>5226414.82053165</v>
      </c>
      <c r="AH866" s="16">
        <f>AA866-VLOOKUP(A866,[2]选股结果!$A$2:$G$4900,7,FALSE)</f>
        <v>120049197.73</v>
      </c>
    </row>
    <row r="867" spans="1:34">
      <c r="A867" s="5" t="s">
        <v>1764</v>
      </c>
      <c r="B867" s="5" t="s">
        <v>1765</v>
      </c>
      <c r="C867" s="6">
        <v>3920562781.93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45061241.75</v>
      </c>
      <c r="K867" s="6">
        <v>0</v>
      </c>
      <c r="L867" s="6">
        <v>0</v>
      </c>
      <c r="M867" s="6">
        <v>0</v>
      </c>
      <c r="N867" s="6">
        <v>262589818.16</v>
      </c>
      <c r="O867" s="6">
        <v>153700146.5</v>
      </c>
      <c r="P867" s="6">
        <v>445003916.94</v>
      </c>
      <c r="Q867" s="6">
        <v>137944977.13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2170608178</v>
      </c>
      <c r="X867" s="6">
        <v>672058328.78</v>
      </c>
      <c r="Y867" s="9">
        <f t="shared" si="64"/>
        <v>4119324170.18</v>
      </c>
      <c r="Z867" s="9">
        <f t="shared" si="65"/>
        <v>3425615400.85</v>
      </c>
      <c r="AA867" s="9">
        <f t="shared" si="62"/>
        <v>693708769.33</v>
      </c>
      <c r="AB867" s="10">
        <f>C867/(1+0.13)/VLOOKUP(A867,[1]选股结果!$A$2:$AX$3002,3,FALSE)</f>
        <v>0.975677985547873</v>
      </c>
      <c r="AC867" s="10">
        <f>(P867/(1+0.1)+W867)/(VLOOKUP(A867,[1]选股结果!$A$2:$AY$3002,51,FALSE))</f>
        <v>0.822898735212325</v>
      </c>
      <c r="AD867" s="13"/>
      <c r="AE867" s="10">
        <f>AA867/VLOOKUP(A867,[1]选股结果!$A$2:$AX$3002,35,FALSE)</f>
        <v>1.67713856089951</v>
      </c>
      <c r="AF867" s="9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P867/(1+0.13)+W867)</f>
        <v>564956179.246903</v>
      </c>
      <c r="AG867" s="9">
        <f t="shared" si="63"/>
        <v>128752590.083097</v>
      </c>
      <c r="AH867" s="16">
        <f>AA867-VLOOKUP(A867,[2]选股结果!$A$2:$G$4900,7,FALSE)</f>
        <v>693663984.76</v>
      </c>
    </row>
    <row r="868" spans="1:34">
      <c r="A868" s="5" t="s">
        <v>1766</v>
      </c>
      <c r="B868" s="5" t="s">
        <v>1767</v>
      </c>
      <c r="C868" s="6">
        <v>5822493918.2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179400983.74</v>
      </c>
      <c r="O868" s="6">
        <v>805936232.16</v>
      </c>
      <c r="P868" s="6">
        <v>4530156985.89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331398392.69</v>
      </c>
      <c r="X868" s="6">
        <v>1337509650.74</v>
      </c>
      <c r="Y868" s="9">
        <f t="shared" si="64"/>
        <v>6628430150.36</v>
      </c>
      <c r="Z868" s="9">
        <f t="shared" si="65"/>
        <v>6199065029.32</v>
      </c>
      <c r="AA868" s="9">
        <f t="shared" si="62"/>
        <v>429365121.04</v>
      </c>
      <c r="AB868" s="10">
        <f>C868/(1+0.13)/VLOOKUP(A868,[1]选股结果!$A$2:$AX$3002,3,FALSE)</f>
        <v>0.921594522597655</v>
      </c>
      <c r="AC868" s="10">
        <f>(P868/(1+0.1)+W868)/(VLOOKUP(A868,[1]选股结果!$A$2:$AY$3002,51,FALSE))</f>
        <v>0.96172899710937</v>
      </c>
      <c r="AD868" s="13"/>
      <c r="AE868" s="10">
        <f>AA868/VLOOKUP(A868,[1]选股结果!$A$2:$AX$3002,35,FALSE)</f>
        <v>0.723657579486312</v>
      </c>
      <c r="AF868" s="9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P868/(1+0.13)+W868)</f>
        <v>286408134.761505</v>
      </c>
      <c r="AG868" s="9">
        <f t="shared" si="63"/>
        <v>142956986.278495</v>
      </c>
      <c r="AH868" s="16">
        <f>AA868-VLOOKUP(A868,[2]选股结果!$A$2:$G$4900,7,FALSE)</f>
        <v>424135708.17</v>
      </c>
    </row>
    <row r="869" spans="1:34">
      <c r="A869" s="5" t="s">
        <v>1768</v>
      </c>
      <c r="B869" s="5" t="s">
        <v>1769</v>
      </c>
      <c r="C869" s="6">
        <v>779328523.24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75891148.28</v>
      </c>
      <c r="O869" s="6">
        <v>14533950.86</v>
      </c>
      <c r="P869" s="6">
        <v>182453935.38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101498870.03</v>
      </c>
      <c r="X869" s="6">
        <v>255149532.01</v>
      </c>
      <c r="Y869" s="9">
        <f t="shared" si="64"/>
        <v>793862474.1</v>
      </c>
      <c r="Z869" s="9">
        <f t="shared" si="65"/>
        <v>539102337.42</v>
      </c>
      <c r="AA869" s="9">
        <f t="shared" si="62"/>
        <v>254760136.68</v>
      </c>
      <c r="AB869" s="10">
        <f>C869/(1+0.13)/VLOOKUP(A869,[1]选股结果!$A$2:$AX$3002,3,FALSE)</f>
        <v>1.04508608510082</v>
      </c>
      <c r="AC869" s="10">
        <f>(P869/(1+0.1)+W869)/(VLOOKUP(A869,[1]选股结果!$A$2:$AY$3002,51,FALSE))</f>
        <v>0.453270589009139</v>
      </c>
      <c r="AD869" s="13"/>
      <c r="AE869" s="10">
        <f>AA869/VLOOKUP(A869,[1]选股结果!$A$2:$AX$3002,35,FALSE)</f>
        <v>2.28471708649355</v>
      </c>
      <c r="AF869" s="9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P869/(1+0.13)+W869)</f>
        <v>326897237.321681</v>
      </c>
      <c r="AG869" s="9">
        <f t="shared" si="63"/>
        <v>-72137100.6416815</v>
      </c>
      <c r="AH869" s="16">
        <f>AA869-VLOOKUP(A869,[2]选股结果!$A$2:$G$4900,7,FALSE)</f>
        <v>254760136.68</v>
      </c>
    </row>
    <row r="870" spans="1:34">
      <c r="A870" s="5" t="s">
        <v>1770</v>
      </c>
      <c r="B870" s="5" t="s">
        <v>1771</v>
      </c>
      <c r="C870" s="6">
        <v>676927461.18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103898463.78</v>
      </c>
      <c r="O870" s="6">
        <v>5929423.08</v>
      </c>
      <c r="P870" s="6">
        <v>538243726.65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301350446.42</v>
      </c>
      <c r="X870" s="6">
        <v>193141473.6</v>
      </c>
      <c r="Y870" s="9">
        <f t="shared" si="64"/>
        <v>682856884.26</v>
      </c>
      <c r="Z870" s="9">
        <f t="shared" si="65"/>
        <v>1032735646.67</v>
      </c>
      <c r="AA870" s="9">
        <f t="shared" si="62"/>
        <v>-349878762.41</v>
      </c>
      <c r="AB870" s="10">
        <f>C870/(1+0.13)/VLOOKUP(A870,[1]选股结果!$A$2:$AX$3002,3,FALSE)</f>
        <v>0.584049704080306</v>
      </c>
      <c r="AC870" s="10">
        <f>(P870/(1+0.1)+W870)/(VLOOKUP(A870,[1]选股结果!$A$2:$AY$3002,51,FALSE))</f>
        <v>0.846759637175565</v>
      </c>
      <c r="AD870" s="13"/>
      <c r="AE870" s="10">
        <f>AA870/VLOOKUP(A870,[1]选股结果!$A$2:$AX$3002,35,FALSE)</f>
        <v>-6.90738279499994</v>
      </c>
      <c r="AF870" s="9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P870/(1+0.13)+W870)</f>
        <v>156078987.16885</v>
      </c>
      <c r="AG870" s="9">
        <f t="shared" si="63"/>
        <v>-505957749.57885</v>
      </c>
      <c r="AH870" s="16">
        <f>AA870-VLOOKUP(A870,[2]选股结果!$A$2:$G$4900,7,FALSE)</f>
        <v>-349787893.5</v>
      </c>
    </row>
    <row r="871" spans="1:34">
      <c r="A871" s="5" t="s">
        <v>1772</v>
      </c>
      <c r="B871" s="5" t="s">
        <v>1773</v>
      </c>
      <c r="C871" s="6">
        <v>1745272788.78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123587870.01</v>
      </c>
      <c r="O871" s="6">
        <v>42868780.31</v>
      </c>
      <c r="P871" s="6">
        <v>1230173122.28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470795263.79</v>
      </c>
      <c r="X871" s="6">
        <v>157614950.52</v>
      </c>
      <c r="Y871" s="9">
        <f t="shared" si="64"/>
        <v>1788141569.09</v>
      </c>
      <c r="Z871" s="9">
        <f t="shared" si="65"/>
        <v>1858583336.59</v>
      </c>
      <c r="AA871" s="9">
        <f t="shared" si="62"/>
        <v>-70441767.5</v>
      </c>
      <c r="AB871" s="10">
        <f>C871/(1+0.13)/VLOOKUP(A871,[1]选股结果!$A$2:$AX$3002,3,FALSE)</f>
        <v>0.631750038537677</v>
      </c>
      <c r="AC871" s="10">
        <f>(P871/(1+0.1)+W871)/(VLOOKUP(A871,[1]选股结果!$A$2:$AY$3002,51,FALSE))</f>
        <v>1.0770818911826</v>
      </c>
      <c r="AD871" s="13"/>
      <c r="AE871" s="10">
        <f>AA871/VLOOKUP(A871,[1]选股结果!$A$2:$AX$3002,35,FALSE)</f>
        <v>-0.0782024764843752</v>
      </c>
      <c r="AF871" s="9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P871/(1+0.13)+W871)</f>
        <v>-84036762.2887609</v>
      </c>
      <c r="AG871" s="9">
        <f t="shared" si="63"/>
        <v>13594994.7887609</v>
      </c>
      <c r="AH871" s="16">
        <f>AA871-VLOOKUP(A871,[2]选股结果!$A$2:$G$4900,7,FALSE)</f>
        <v>-70293392.9</v>
      </c>
    </row>
    <row r="872" spans="1:34">
      <c r="A872" s="5" t="s">
        <v>1774</v>
      </c>
      <c r="B872" s="5" t="s">
        <v>1775</v>
      </c>
      <c r="C872" s="6">
        <v>57804183013.33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3798000076.89</v>
      </c>
      <c r="O872" s="6">
        <v>1506042792.76</v>
      </c>
      <c r="P872" s="6">
        <v>40981820273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9760464456.89</v>
      </c>
      <c r="X872" s="6">
        <v>4061568079.94</v>
      </c>
      <c r="Y872" s="9">
        <f t="shared" si="64"/>
        <v>59310225806.09</v>
      </c>
      <c r="Z872" s="9">
        <f t="shared" si="65"/>
        <v>54803852809.83</v>
      </c>
      <c r="AA872" s="9">
        <f t="shared" si="62"/>
        <v>4506372996.26</v>
      </c>
      <c r="AB872" s="10">
        <f>C872/(1+0.13)/VLOOKUP(A872,[1]选股结果!$A$2:$AX$3002,3,FALSE)</f>
        <v>0.919554518095541</v>
      </c>
      <c r="AC872" s="10">
        <f>(P872/(1+0.1)+W872)/(VLOOKUP(A872,[1]选股结果!$A$2:$AY$3002,51,FALSE))</f>
        <v>1.06047019522864</v>
      </c>
      <c r="AD872" s="13"/>
      <c r="AE872" s="10">
        <f>AA872/VLOOKUP(A872,[1]选股结果!$A$2:$AX$3002,35,FALSE)</f>
        <v>0.463129930951615</v>
      </c>
      <c r="AF872" s="9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P872/(1+0.13)+W872)</f>
        <v>-1691884420.03567</v>
      </c>
      <c r="AG872" s="9">
        <f t="shared" si="63"/>
        <v>6198257416.29567</v>
      </c>
      <c r="AH872" s="16">
        <f>AA872-VLOOKUP(A872,[2]选股结果!$A$2:$G$4900,7,FALSE)</f>
        <v>4517654393.1</v>
      </c>
    </row>
    <row r="873" spans="1:34">
      <c r="A873" s="5" t="s">
        <v>1776</v>
      </c>
      <c r="B873" s="5" t="s">
        <v>1777</v>
      </c>
      <c r="C873" s="6">
        <v>73752930132.25</v>
      </c>
      <c r="D873" s="6">
        <v>3671458800.85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104442479.6</v>
      </c>
      <c r="K873" s="6">
        <v>0</v>
      </c>
      <c r="L873" s="6">
        <v>0</v>
      </c>
      <c r="M873" s="6">
        <v>0</v>
      </c>
      <c r="N873" s="6">
        <v>461964722.47</v>
      </c>
      <c r="O873" s="6">
        <v>489324458.06</v>
      </c>
      <c r="P873" s="6">
        <v>76874377074.32</v>
      </c>
      <c r="Q873" s="6">
        <v>3855207208.71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412643250.83</v>
      </c>
      <c r="X873" s="6">
        <v>1285134478.44</v>
      </c>
      <c r="Y873" s="9">
        <f t="shared" si="64"/>
        <v>78018155870.76</v>
      </c>
      <c r="Z873" s="9">
        <f t="shared" si="65"/>
        <v>82427362012.3</v>
      </c>
      <c r="AA873" s="9">
        <f t="shared" si="62"/>
        <v>-4409206141.54001</v>
      </c>
      <c r="AB873" s="10">
        <f>C873/(1+0.13)/VLOOKUP(A873,[1]选股结果!$A$2:$AX$3002,3,FALSE)</f>
        <v>1.00057591948665</v>
      </c>
      <c r="AC873" s="10">
        <f>(P873/(1+0.1)+W873)/(VLOOKUP(A873,[1]选股结果!$A$2:$AY$3002,51,FALSE))</f>
        <v>1.09155302022646</v>
      </c>
      <c r="AD873" s="13"/>
      <c r="AE873" s="10">
        <f>AA873/VLOOKUP(A873,[1]选股结果!$A$2:$AX$3002,35,FALSE)</f>
        <v>-5.95042784895609</v>
      </c>
      <c r="AF873" s="9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P873/(1+0.13)+W873)</f>
        <v>-4040842837.93373</v>
      </c>
      <c r="AG873" s="9">
        <f t="shared" si="63"/>
        <v>-368363303.606279</v>
      </c>
      <c r="AH873" s="16">
        <f>AA873-VLOOKUP(A873,[2]选股结果!$A$2:$G$4900,7,FALSE)</f>
        <v>-4409196222.40001</v>
      </c>
    </row>
    <row r="874" spans="1:34">
      <c r="A874" s="5" t="s">
        <v>1778</v>
      </c>
      <c r="B874" s="5" t="s">
        <v>1779</v>
      </c>
      <c r="C874" s="6">
        <v>122089288.06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5081413.04</v>
      </c>
      <c r="O874" s="6">
        <v>13803910.11</v>
      </c>
      <c r="P874" s="6">
        <v>112909314.48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25645163.17</v>
      </c>
      <c r="X874" s="6">
        <v>31696613.27</v>
      </c>
      <c r="Y874" s="9">
        <f t="shared" si="64"/>
        <v>135893198.17</v>
      </c>
      <c r="Z874" s="9">
        <f t="shared" si="65"/>
        <v>170251090.92</v>
      </c>
      <c r="AA874" s="9">
        <f t="shared" si="62"/>
        <v>-34357892.75</v>
      </c>
      <c r="AB874" s="10">
        <f>C874/(1+0.13)/VLOOKUP(A874,[1]选股结果!$A$2:$AX$3002,3,FALSE)</f>
        <v>0.909067615968876</v>
      </c>
      <c r="AC874" s="10">
        <f>(P874/(1+0.1)+W874)/(VLOOKUP(A874,[1]选股结果!$A$2:$AY$3002,51,FALSE))</f>
        <v>0.959729278418372</v>
      </c>
      <c r="AD874" s="13"/>
      <c r="AE874" s="10">
        <f>AA874/VLOOKUP(A874,[1]选股结果!$A$2:$AX$3002,35,FALSE)</f>
        <v>1.97409764308588</v>
      </c>
      <c r="AF874" s="9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P874/(1+0.13)+W874)</f>
        <v>8108196.49256635</v>
      </c>
      <c r="AG874" s="9">
        <f t="shared" si="63"/>
        <v>-42466089.2425663</v>
      </c>
      <c r="AH874" s="16">
        <f>AA874-VLOOKUP(A874,[2]选股结果!$A$2:$G$4900,7,FALSE)</f>
        <v>-34358364.36</v>
      </c>
    </row>
    <row r="875" spans="1:34">
      <c r="A875" s="5" t="s">
        <v>1780</v>
      </c>
      <c r="B875" s="5" t="s">
        <v>1781</v>
      </c>
      <c r="C875" s="6">
        <v>1432204662.85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92768010.42</v>
      </c>
      <c r="O875" s="6">
        <v>92697195.01</v>
      </c>
      <c r="P875" s="6">
        <v>703007842.49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222886274.19</v>
      </c>
      <c r="X875" s="6">
        <v>505289633.38</v>
      </c>
      <c r="Y875" s="9">
        <f t="shared" si="64"/>
        <v>1524901857.86</v>
      </c>
      <c r="Z875" s="9">
        <f t="shared" si="65"/>
        <v>1431183750.06</v>
      </c>
      <c r="AA875" s="9">
        <f t="shared" si="62"/>
        <v>93718107.8</v>
      </c>
      <c r="AB875" s="10">
        <f>C875/(1+0.13)/VLOOKUP(A875,[1]选股结果!$A$2:$AX$3002,3,FALSE)</f>
        <v>0.739925017815922</v>
      </c>
      <c r="AC875" s="10">
        <f>(P875/(1+0.1)+W875)/(VLOOKUP(A875,[1]选股结果!$A$2:$AY$3002,51,FALSE))</f>
        <v>0.513704061777359</v>
      </c>
      <c r="AD875" s="13"/>
      <c r="AE875" s="10">
        <f>AA875/VLOOKUP(A875,[1]选股结果!$A$2:$AX$3002,35,FALSE)</f>
        <v>25.3613608332355</v>
      </c>
      <c r="AF875" s="9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P875/(1+0.13)+W875)</f>
        <v>832961278.438053</v>
      </c>
      <c r="AG875" s="9">
        <f t="shared" si="63"/>
        <v>-739243170.638053</v>
      </c>
      <c r="AH875" s="16">
        <f>AA875-VLOOKUP(A875,[2]选股结果!$A$2:$G$4900,7,FALSE)</f>
        <v>93621624.17</v>
      </c>
    </row>
    <row r="876" spans="1:34">
      <c r="A876" s="5" t="s">
        <v>1782</v>
      </c>
      <c r="B876" s="5" t="s">
        <v>1783</v>
      </c>
      <c r="C876" s="6">
        <v>15158240985.1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362962578.6</v>
      </c>
      <c r="O876" s="6">
        <v>1285134778.34</v>
      </c>
      <c r="P876" s="6">
        <v>11533024883.67</v>
      </c>
      <c r="Q876" s="6">
        <v>-4231275.69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1524346792.42</v>
      </c>
      <c r="X876" s="6">
        <v>1140096185.21</v>
      </c>
      <c r="Y876" s="9">
        <f t="shared" si="64"/>
        <v>16443375763.44</v>
      </c>
      <c r="Z876" s="9">
        <f t="shared" si="65"/>
        <v>14193236585.61</v>
      </c>
      <c r="AA876" s="9">
        <f t="shared" si="62"/>
        <v>2250139177.83</v>
      </c>
      <c r="AB876" s="10">
        <f>C876/(1+0.13)/VLOOKUP(A876,[1]选股结果!$A$2:$AX$3002,3,FALSE)</f>
        <v>1.4584685048252</v>
      </c>
      <c r="AC876" s="10">
        <f>(P876/(1+0.1)+W876)/(VLOOKUP(A876,[1]选股结果!$A$2:$AY$3002,51,FALSE))</f>
        <v>1.33844247896834</v>
      </c>
      <c r="AD876" s="13"/>
      <c r="AE876" s="10">
        <f>AA876/VLOOKUP(A876,[1]选股结果!$A$2:$AX$3002,35,FALSE)</f>
        <v>10.4609171386422</v>
      </c>
      <c r="AF876" s="9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P876/(1+0.13)+W876)</f>
        <v>-2758257964.03239</v>
      </c>
      <c r="AG876" s="9">
        <f t="shared" si="63"/>
        <v>5008397141.86239</v>
      </c>
      <c r="AH876" s="16">
        <f>AA876-VLOOKUP(A876,[2]选股结果!$A$2:$G$4900,7,FALSE)</f>
        <v>2469780253.1</v>
      </c>
    </row>
    <row r="877" spans="1:34">
      <c r="A877" s="5" t="s">
        <v>1784</v>
      </c>
      <c r="B877" s="5" t="s">
        <v>1785</v>
      </c>
      <c r="C877" s="6">
        <v>1940850918.45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66880336.76</v>
      </c>
      <c r="O877" s="6">
        <v>7837858.15</v>
      </c>
      <c r="P877" s="6">
        <v>1455529941.8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306690698.67</v>
      </c>
      <c r="X877" s="6">
        <v>174121374.2</v>
      </c>
      <c r="Y877" s="9">
        <f t="shared" si="64"/>
        <v>1948688776.6</v>
      </c>
      <c r="Z877" s="9">
        <f t="shared" si="65"/>
        <v>1936342014.67</v>
      </c>
      <c r="AA877" s="9">
        <f t="shared" si="62"/>
        <v>12346761.9300001</v>
      </c>
      <c r="AB877" s="10">
        <f>C877/(1+0.13)/VLOOKUP(A877,[1]选股结果!$A$2:$AX$3002,3,FALSE)</f>
        <v>0.621215337068094</v>
      </c>
      <c r="AC877" s="10">
        <f>(P877/(1+0.1)+W877)/(VLOOKUP(A877,[1]选股结果!$A$2:$AY$3002,51,FALSE))</f>
        <v>0.603826878137481</v>
      </c>
      <c r="AD877" s="13"/>
      <c r="AE877" s="10">
        <f>AA877/VLOOKUP(A877,[1]选股结果!$A$2:$AX$3002,35,FALSE)</f>
        <v>0.252851435708317</v>
      </c>
      <c r="AF877" s="9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P877/(1+0.13)+W877)</f>
        <v>1104512888.27673</v>
      </c>
      <c r="AG877" s="9">
        <f t="shared" si="63"/>
        <v>-1092166126.34673</v>
      </c>
      <c r="AH877" s="16">
        <f>AA877-VLOOKUP(A877,[2]选股结果!$A$2:$G$4900,7,FALSE)</f>
        <v>13711788.4700001</v>
      </c>
    </row>
    <row r="878" spans="1:34">
      <c r="A878" s="5" t="s">
        <v>1786</v>
      </c>
      <c r="B878" s="5" t="s">
        <v>1787</v>
      </c>
      <c r="C878" s="6">
        <v>1908637582.33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120015162.86</v>
      </c>
      <c r="O878" s="6">
        <v>75376428.39</v>
      </c>
      <c r="P878" s="6">
        <v>1672153187.51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314476563.04</v>
      </c>
      <c r="X878" s="6">
        <v>134613071.05</v>
      </c>
      <c r="Y878" s="9">
        <f t="shared" si="64"/>
        <v>1984014010.72</v>
      </c>
      <c r="Z878" s="9">
        <f t="shared" si="65"/>
        <v>2121242821.6</v>
      </c>
      <c r="AA878" s="9">
        <f t="shared" si="62"/>
        <v>-137228810.88</v>
      </c>
      <c r="AB878" s="10">
        <f>C878/(1+0.13)/VLOOKUP(A878,[1]选股结果!$A$2:$AX$3002,3,FALSE)</f>
        <v>0.718758546124464</v>
      </c>
      <c r="AC878" s="10">
        <f>(P878/(1+0.1)+W878)/(VLOOKUP(A878,[1]选股结果!$A$2:$AY$3002,51,FALSE))</f>
        <v>0.9045369795103</v>
      </c>
      <c r="AD878" s="13"/>
      <c r="AE878" s="10">
        <f>AA878/VLOOKUP(A878,[1]选股结果!$A$2:$AX$3002,35,FALSE)</f>
        <v>-0.648927226625404</v>
      </c>
      <c r="AF878" s="9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P878/(1+0.13)+W878)</f>
        <v>233979357.782743</v>
      </c>
      <c r="AG878" s="9">
        <f t="shared" si="63"/>
        <v>-371208168.662743</v>
      </c>
      <c r="AH878" s="16">
        <f>AA878-VLOOKUP(A878,[2]选股结果!$A$2:$G$4900,7,FALSE)</f>
        <v>-137110779.11</v>
      </c>
    </row>
    <row r="879" spans="1:34">
      <c r="A879" s="5" t="s">
        <v>1788</v>
      </c>
      <c r="B879" s="5" t="s">
        <v>1789</v>
      </c>
      <c r="C879" s="6">
        <v>15535514126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1332901385</v>
      </c>
      <c r="O879" s="6">
        <v>178046275</v>
      </c>
      <c r="P879" s="6">
        <v>9093847255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1952936687</v>
      </c>
      <c r="X879" s="6">
        <v>1284259933</v>
      </c>
      <c r="Y879" s="9">
        <f t="shared" si="64"/>
        <v>15713560401</v>
      </c>
      <c r="Z879" s="9">
        <f t="shared" si="65"/>
        <v>12331043875</v>
      </c>
      <c r="AA879" s="9">
        <f t="shared" si="62"/>
        <v>3382516526</v>
      </c>
      <c r="AB879" s="10">
        <f>C879/(1+0.13)/VLOOKUP(A879,[1]选股结果!$A$2:$AX$3002,3,FALSE)</f>
        <v>1.08372997117921</v>
      </c>
      <c r="AC879" s="10">
        <f>(P879/(1+0.1)+W879)/(VLOOKUP(A879,[1]选股结果!$A$2:$AY$3002,51,FALSE))</f>
        <v>0.88091799280542</v>
      </c>
      <c r="AD879" s="13"/>
      <c r="AE879" s="10">
        <f>AA879/VLOOKUP(A879,[1]选股结果!$A$2:$AX$3002,35,FALSE)</f>
        <v>5.60697461533673</v>
      </c>
      <c r="AF879" s="9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P879/(1+0.13)+W879)</f>
        <v>1601024916.9469</v>
      </c>
      <c r="AG879" s="9">
        <f t="shared" si="63"/>
        <v>1781491609.0531</v>
      </c>
      <c r="AH879" s="16">
        <f>AA879-VLOOKUP(A879,[2]选股结果!$A$2:$G$4900,7,FALSE)</f>
        <v>3369526723</v>
      </c>
    </row>
    <row r="880" spans="1:34">
      <c r="A880" s="5" t="s">
        <v>1790</v>
      </c>
      <c r="B880" s="5" t="s">
        <v>1791</v>
      </c>
      <c r="C880" s="6">
        <v>8556725152.29</v>
      </c>
      <c r="D880" s="6">
        <v>0</v>
      </c>
      <c r="E880" s="6">
        <v>0</v>
      </c>
      <c r="F880" s="6">
        <v>0</v>
      </c>
      <c r="G880" s="6">
        <v>8256758171.49</v>
      </c>
      <c r="H880" s="6">
        <v>0</v>
      </c>
      <c r="I880" s="6">
        <v>0</v>
      </c>
      <c r="J880" s="6">
        <v>1030865616.05</v>
      </c>
      <c r="K880" s="6">
        <v>0</v>
      </c>
      <c r="L880" s="6">
        <v>0</v>
      </c>
      <c r="M880" s="6">
        <v>0</v>
      </c>
      <c r="N880" s="6">
        <v>361625500.87</v>
      </c>
      <c r="O880" s="6">
        <v>1719801245.15</v>
      </c>
      <c r="P880" s="6">
        <v>8441107406.68</v>
      </c>
      <c r="Q880" s="6">
        <v>0</v>
      </c>
      <c r="R880" s="6">
        <v>0</v>
      </c>
      <c r="S880" s="6">
        <v>1353732628.39</v>
      </c>
      <c r="T880" s="6">
        <v>0</v>
      </c>
      <c r="U880" s="6">
        <v>953430071.97</v>
      </c>
      <c r="V880" s="6">
        <v>112209568.05</v>
      </c>
      <c r="W880" s="6">
        <v>1240040654.82</v>
      </c>
      <c r="X880" s="6">
        <v>637121961.99</v>
      </c>
      <c r="Y880" s="9">
        <f t="shared" si="64"/>
        <v>19564150184.98</v>
      </c>
      <c r="Z880" s="9">
        <f t="shared" si="65"/>
        <v>12737642291.9</v>
      </c>
      <c r="AA880" s="9">
        <f t="shared" si="62"/>
        <v>6826507893.08</v>
      </c>
      <c r="AB880" s="10">
        <f>C880/(1+0.13)/VLOOKUP(A880,[1]选股结果!$A$2:$AX$3002,3,FALSE)</f>
        <v>1.1960398640222</v>
      </c>
      <c r="AC880" s="10">
        <f>(P880/(1+0.1)+W880)/(VLOOKUP(A880,[1]选股结果!$A$2:$AY$3002,51,FALSE))</f>
        <v>1.11728066504571</v>
      </c>
      <c r="AD880" s="13"/>
      <c r="AE880" s="10">
        <f>AA880/VLOOKUP(A880,[1]选股结果!$A$2:$AX$3002,35,FALSE)</f>
        <v>-14.78034333366</v>
      </c>
      <c r="AF880" s="9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P880/(1+0.13)+W880)</f>
        <v>-731949190.024072</v>
      </c>
      <c r="AG880" s="9">
        <f t="shared" si="63"/>
        <v>7558457083.10407</v>
      </c>
      <c r="AH880" s="16">
        <f>AA880-VLOOKUP(A880,[2]选股结果!$A$2:$G$4900,7,FALSE)</f>
        <v>6825607763.73</v>
      </c>
    </row>
    <row r="881" spans="1:34">
      <c r="A881" s="5" t="s">
        <v>1792</v>
      </c>
      <c r="B881" s="5" t="s">
        <v>1793</v>
      </c>
      <c r="C881" s="6">
        <v>2114231657.46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242960106.51</v>
      </c>
      <c r="O881" s="6">
        <v>1104376344.65</v>
      </c>
      <c r="P881" s="6">
        <v>760040992.04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304560653.24</v>
      </c>
      <c r="X881" s="6">
        <v>1604646897.75</v>
      </c>
      <c r="Y881" s="9">
        <f t="shared" si="64"/>
        <v>3218608002.11</v>
      </c>
      <c r="Z881" s="9">
        <f t="shared" si="65"/>
        <v>2669248543.03</v>
      </c>
      <c r="AA881" s="9">
        <f t="shared" si="62"/>
        <v>549359459.08</v>
      </c>
      <c r="AB881" s="10">
        <f>C881/(1+0.13)/VLOOKUP(A881,[1]选股结果!$A$2:$AX$3002,3,FALSE)</f>
        <v>0.945782989276277</v>
      </c>
      <c r="AC881" s="10">
        <f>(P881/(1+0.1)+W881)/(VLOOKUP(A881,[1]选股结果!$A$2:$AY$3002,51,FALSE))</f>
        <v>0.568035326695252</v>
      </c>
      <c r="AD881" s="13"/>
      <c r="AE881" s="10">
        <f>AA881/VLOOKUP(A881,[1]选股结果!$A$2:$AX$3002,35,FALSE)</f>
        <v>4.97519416588741</v>
      </c>
      <c r="AF881" s="9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P881/(1+0.13)+W881)</f>
        <v>775380885.636991</v>
      </c>
      <c r="AG881" s="9">
        <f t="shared" si="63"/>
        <v>-226021426.556991</v>
      </c>
      <c r="AH881" s="16">
        <f>AA881-VLOOKUP(A881,[2]选股结果!$A$2:$G$4900,7,FALSE)</f>
        <v>549353607.86</v>
      </c>
    </row>
    <row r="882" spans="1:34">
      <c r="A882" s="5" t="s">
        <v>1794</v>
      </c>
      <c r="B882" s="5" t="s">
        <v>1795</v>
      </c>
      <c r="C882" s="6">
        <v>650113313.53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25663594.1</v>
      </c>
      <c r="O882" s="6">
        <v>34379235.66</v>
      </c>
      <c r="P882" s="6">
        <v>298720299.49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108945734.55</v>
      </c>
      <c r="X882" s="6">
        <v>56727929</v>
      </c>
      <c r="Y882" s="9">
        <f t="shared" si="64"/>
        <v>684492549.19</v>
      </c>
      <c r="Z882" s="9">
        <f t="shared" si="65"/>
        <v>464393963.04</v>
      </c>
      <c r="AA882" s="9">
        <f t="shared" si="62"/>
        <v>220098586.15</v>
      </c>
      <c r="AB882" s="10">
        <f>C882/(1+0.13)/VLOOKUP(A882,[1]选股结果!$A$2:$AX$3002,3,FALSE)</f>
        <v>0.830784963801601</v>
      </c>
      <c r="AC882" s="10">
        <f>(P882/(1+0.1)+W882)/(VLOOKUP(A882,[1]选股结果!$A$2:$AY$3002,51,FALSE))</f>
        <v>0.88126368280534</v>
      </c>
      <c r="AD882" s="13"/>
      <c r="AE882" s="10">
        <f>AA882/VLOOKUP(A882,[1]选股结果!$A$2:$AX$3002,35,FALSE)</f>
        <v>0.919997259174712</v>
      </c>
      <c r="AF882" s="9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P882/(1+0.13)+W882)</f>
        <v>58477306.3437168</v>
      </c>
      <c r="AG882" s="9">
        <f t="shared" si="63"/>
        <v>161621279.806283</v>
      </c>
      <c r="AH882" s="16">
        <f>AA882-VLOOKUP(A882,[2]选股结果!$A$2:$G$4900,7,FALSE)</f>
        <v>220100739.12</v>
      </c>
    </row>
    <row r="883" spans="1:34">
      <c r="A883" s="5" t="s">
        <v>1796</v>
      </c>
      <c r="B883" s="5" t="s">
        <v>1797</v>
      </c>
      <c r="C883" s="6">
        <v>4201672039.51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89932764.45</v>
      </c>
      <c r="O883" s="6">
        <v>42255599.29</v>
      </c>
      <c r="P883" s="6">
        <v>3397529774.85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1055044943.05</v>
      </c>
      <c r="X883" s="6">
        <v>129522756.9</v>
      </c>
      <c r="Y883" s="9">
        <f t="shared" si="64"/>
        <v>4243927638.8</v>
      </c>
      <c r="Z883" s="9">
        <f t="shared" si="65"/>
        <v>4582097474.8</v>
      </c>
      <c r="AA883" s="9">
        <f t="shared" si="62"/>
        <v>-338169835.999999</v>
      </c>
      <c r="AB883" s="10">
        <f>C883/(1+0.13)/VLOOKUP(A883,[1]选股结果!$A$2:$AX$3002,3,FALSE)</f>
        <v>0.992581093042222</v>
      </c>
      <c r="AC883" s="10">
        <f>(P883/(1+0.1)+W883)/(VLOOKUP(A883,[1]选股结果!$A$2:$AY$3002,51,FALSE))</f>
        <v>1.10129192281277</v>
      </c>
      <c r="AD883" s="13"/>
      <c r="AE883" s="10">
        <f>AA883/VLOOKUP(A883,[1]选股结果!$A$2:$AX$3002,35,FALSE)</f>
        <v>10.0078908219262</v>
      </c>
      <c r="AF883" s="9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P883/(1+0.13)+W883)</f>
        <v>-299119914.476372</v>
      </c>
      <c r="AG883" s="9">
        <f t="shared" si="63"/>
        <v>-39049921.5236267</v>
      </c>
      <c r="AH883" s="16">
        <f>AA883-VLOOKUP(A883,[2]选股结果!$A$2:$G$4900,7,FALSE)</f>
        <v>-329837741.599999</v>
      </c>
    </row>
    <row r="884" spans="1:34">
      <c r="A884" s="5" t="s">
        <v>1798</v>
      </c>
      <c r="B884" s="5" t="s">
        <v>1799</v>
      </c>
      <c r="C884" s="6">
        <v>398964995.65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13176572.57</v>
      </c>
      <c r="O884" s="6">
        <v>216823505.4</v>
      </c>
      <c r="P884" s="6">
        <v>435387577.02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76376984.45</v>
      </c>
      <c r="X884" s="6">
        <v>96452180.68</v>
      </c>
      <c r="Y884" s="9">
        <f t="shared" si="64"/>
        <v>615788501.05</v>
      </c>
      <c r="Z884" s="9">
        <f t="shared" si="65"/>
        <v>608216742.15</v>
      </c>
      <c r="AA884" s="9">
        <f t="shared" si="62"/>
        <v>7571758.89999998</v>
      </c>
      <c r="AB884" s="10">
        <f>C884/(1+0.13)/VLOOKUP(A884,[1]选股结果!$A$2:$AX$3002,3,FALSE)</f>
        <v>0.931409072351106</v>
      </c>
      <c r="AC884" s="10">
        <f>(P884/(1+0.1)+W884)/(VLOOKUP(A884,[1]选股结果!$A$2:$AY$3002,51,FALSE))</f>
        <v>1.21474504543858</v>
      </c>
      <c r="AD884" s="13"/>
      <c r="AE884" s="10">
        <f>AA884/VLOOKUP(A884,[1]选股结果!$A$2:$AX$3002,35,FALSE)</f>
        <v>-1.12735922094174</v>
      </c>
      <c r="AF884" s="9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P884/(1+0.13)+W884)</f>
        <v>-72965456.7756637</v>
      </c>
      <c r="AG884" s="9">
        <f t="shared" si="63"/>
        <v>80537215.6756637</v>
      </c>
      <c r="AH884" s="16">
        <f>AA884-VLOOKUP(A884,[2]选股结果!$A$2:$G$4900,7,FALSE)</f>
        <v>11238808.58</v>
      </c>
    </row>
    <row r="885" spans="1:34">
      <c r="A885" s="5" t="s">
        <v>1800</v>
      </c>
      <c r="B885" s="5" t="s">
        <v>1801</v>
      </c>
      <c r="C885" s="6">
        <v>16783327047.74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481080095.61</v>
      </c>
      <c r="O885" s="6">
        <v>857132478.44</v>
      </c>
      <c r="P885" s="6">
        <v>16235556218.02</v>
      </c>
      <c r="Q885" s="6">
        <v>137131683.72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876546432.42</v>
      </c>
      <c r="X885" s="6">
        <v>280211773.46</v>
      </c>
      <c r="Y885" s="9">
        <f t="shared" si="64"/>
        <v>17640459526.18</v>
      </c>
      <c r="Z885" s="9">
        <f t="shared" si="65"/>
        <v>17529446107.62</v>
      </c>
      <c r="AA885" s="9">
        <f t="shared" si="62"/>
        <v>111013418.560001</v>
      </c>
      <c r="AB885" s="10">
        <f>C885/(1+0.13)/VLOOKUP(A885,[1]选股结果!$A$2:$AX$3002,3,FALSE)</f>
        <v>0.816850113264447</v>
      </c>
      <c r="AC885" s="10">
        <f>(P885/(1+0.1)+W885)/(VLOOKUP(A885,[1]选股结果!$A$2:$AY$3002,51,FALSE))</f>
        <v>0.944085724361956</v>
      </c>
      <c r="AD885" s="13"/>
      <c r="AE885" s="10">
        <f>AA885/VLOOKUP(A885,[1]选股结果!$A$2:$AX$3002,35,FALSE)</f>
        <v>0.0834038808439621</v>
      </c>
      <c r="AF885" s="9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P885/(1+0.13)+W885)</f>
        <v>1317911491.95557</v>
      </c>
      <c r="AG885" s="9">
        <f t="shared" si="63"/>
        <v>-1206898073.39557</v>
      </c>
      <c r="AH885" s="16">
        <f>AA885-VLOOKUP(A885,[2]选股结果!$A$2:$G$4900,7,FALSE)</f>
        <v>110875883.890001</v>
      </c>
    </row>
    <row r="886" spans="1:34">
      <c r="A886" s="5" t="s">
        <v>1802</v>
      </c>
      <c r="B886" s="5" t="s">
        <v>1803</v>
      </c>
      <c r="C886" s="6">
        <v>5776029700.51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729936769.52</v>
      </c>
      <c r="O886" s="6">
        <v>133542586.71</v>
      </c>
      <c r="P886" s="6">
        <v>3196239419.76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630326708.49</v>
      </c>
      <c r="X886" s="6">
        <v>275281302.83</v>
      </c>
      <c r="Y886" s="9">
        <f t="shared" si="64"/>
        <v>5909572287.22</v>
      </c>
      <c r="Z886" s="9">
        <f t="shared" si="65"/>
        <v>4101847431.08</v>
      </c>
      <c r="AA886" s="9">
        <f t="shared" si="62"/>
        <v>1807724856.14</v>
      </c>
      <c r="AB886" s="10">
        <f>C886/(1+0.13)/VLOOKUP(A886,[1]选股结果!$A$2:$AX$3002,3,FALSE)</f>
        <v>0.570366281429999</v>
      </c>
      <c r="AC886" s="10">
        <f>(P886/(1+0.1)+W886)/(VLOOKUP(A886,[1]选股结果!$A$2:$AY$3002,51,FALSE))</f>
        <v>0.469941479397865</v>
      </c>
      <c r="AD886" s="13"/>
      <c r="AE886" s="10">
        <f>AA886/VLOOKUP(A886,[1]选股结果!$A$2:$AX$3002,35,FALSE)</f>
        <v>1.68852734026857</v>
      </c>
      <c r="AF886" s="9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P886/(1+0.13)+W886)</f>
        <v>4065481633.9054</v>
      </c>
      <c r="AG886" s="9">
        <f t="shared" si="63"/>
        <v>-2257756777.7654</v>
      </c>
      <c r="AH886" s="16">
        <f>AA886-VLOOKUP(A886,[2]选股结果!$A$2:$G$4900,7,FALSE)</f>
        <v>1809238950.16</v>
      </c>
    </row>
    <row r="887" spans="1:34">
      <c r="A887" s="5" t="s">
        <v>1804</v>
      </c>
      <c r="B887" s="5" t="s">
        <v>1805</v>
      </c>
      <c r="C887" s="6">
        <v>2155521161.2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83052268.1</v>
      </c>
      <c r="O887" s="6">
        <v>602048560.83</v>
      </c>
      <c r="P887" s="6">
        <v>1828154024.66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253321986.52</v>
      </c>
      <c r="X887" s="6">
        <v>868973207.66</v>
      </c>
      <c r="Y887" s="9">
        <f t="shared" si="64"/>
        <v>2757569722.03</v>
      </c>
      <c r="Z887" s="9">
        <f t="shared" si="65"/>
        <v>2950449218.84</v>
      </c>
      <c r="AA887" s="9">
        <f t="shared" si="62"/>
        <v>-192879496.81</v>
      </c>
      <c r="AB887" s="10">
        <f>C887/(1+0.13)/VLOOKUP(A887,[1]选股结果!$A$2:$AX$3002,3,FALSE)</f>
        <v>0.492937360227469</v>
      </c>
      <c r="AC887" s="10">
        <f>(P887/(1+0.1)+W887)/(VLOOKUP(A887,[1]选股结果!$A$2:$AY$3002,51,FALSE))</f>
        <v>0.545594400589325</v>
      </c>
      <c r="AD887" s="13"/>
      <c r="AE887" s="10">
        <f>AA887/VLOOKUP(A887,[1]选股结果!$A$2:$AX$3002,35,FALSE)</f>
        <v>-8.09985704554937</v>
      </c>
      <c r="AF887" s="9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P887/(1+0.13)+W887)</f>
        <v>1639289527.4269</v>
      </c>
      <c r="AG887" s="9">
        <f t="shared" si="63"/>
        <v>-1832169024.2369</v>
      </c>
      <c r="AH887" s="16">
        <f>AA887-VLOOKUP(A887,[2]选股结果!$A$2:$G$4900,7,FALSE)</f>
        <v>-192284403.32</v>
      </c>
    </row>
    <row r="888" spans="1:34">
      <c r="A888" s="5" t="s">
        <v>1806</v>
      </c>
      <c r="B888" s="5" t="s">
        <v>1807</v>
      </c>
      <c r="C888" s="6">
        <v>771335856.54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25917555.11</v>
      </c>
      <c r="O888" s="6">
        <v>35710710.7</v>
      </c>
      <c r="P888" s="6">
        <v>532173210.69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198122958.07</v>
      </c>
      <c r="X888" s="6">
        <v>151304238.76</v>
      </c>
      <c r="Y888" s="9">
        <f t="shared" si="64"/>
        <v>807046567.24</v>
      </c>
      <c r="Z888" s="9">
        <f t="shared" si="65"/>
        <v>881600407.52</v>
      </c>
      <c r="AA888" s="9">
        <f t="shared" si="62"/>
        <v>-74553840.28</v>
      </c>
      <c r="AB888" s="10">
        <f>C888/(1+0.13)/VLOOKUP(A888,[1]选股结果!$A$2:$AX$3002,3,FALSE)</f>
        <v>0.86354603494454</v>
      </c>
      <c r="AC888" s="10">
        <f>(P888/(1+0.1)+W888)/(VLOOKUP(A888,[1]选股结果!$A$2:$AY$3002,51,FALSE))</f>
        <v>0.818876777274503</v>
      </c>
      <c r="AD888" s="13"/>
      <c r="AE888" s="10">
        <f>AA888/VLOOKUP(A888,[1]选股结果!$A$2:$AX$3002,35,FALSE)</f>
        <v>-12.7396848501025</v>
      </c>
      <c r="AF888" s="9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P888/(1+0.13)+W888)</f>
        <v>163673817.206549</v>
      </c>
      <c r="AG888" s="9">
        <f t="shared" si="63"/>
        <v>-238227657.486549</v>
      </c>
      <c r="AH888" s="16">
        <f>AA888-VLOOKUP(A888,[2]选股结果!$A$2:$G$4900,7,FALSE)</f>
        <v>-74663353.52</v>
      </c>
    </row>
    <row r="889" spans="1:34">
      <c r="A889" s="5" t="s">
        <v>1808</v>
      </c>
      <c r="B889" s="5" t="s">
        <v>1809</v>
      </c>
      <c r="C889" s="6">
        <v>1743221630.37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78434503.9</v>
      </c>
      <c r="O889" s="6">
        <v>135629424.49</v>
      </c>
      <c r="P889" s="6">
        <v>777029197.13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133726820.59</v>
      </c>
      <c r="X889" s="6">
        <v>328578393.23</v>
      </c>
      <c r="Y889" s="9">
        <f t="shared" si="64"/>
        <v>1878851054.86</v>
      </c>
      <c r="Z889" s="9">
        <f t="shared" si="65"/>
        <v>1239334410.95</v>
      </c>
      <c r="AA889" s="9">
        <f t="shared" si="62"/>
        <v>639516643.91</v>
      </c>
      <c r="AB889" s="10">
        <f>C889/(1+0.13)/VLOOKUP(A889,[1]选股结果!$A$2:$AX$3002,3,FALSE)</f>
        <v>1.06669840636615</v>
      </c>
      <c r="AC889" s="10">
        <f>(P889/(1+0.1)+W889)/(VLOOKUP(A889,[1]选股结果!$A$2:$AY$3002,51,FALSE))</f>
        <v>0.561756208399152</v>
      </c>
      <c r="AD889" s="13"/>
      <c r="AE889" s="10">
        <f>AA889/VLOOKUP(A889,[1]选股结果!$A$2:$AX$3002,35,FALSE)</f>
        <v>1.20499705394744</v>
      </c>
      <c r="AF889" s="9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P889/(1+0.13)+W889)</f>
        <v>674155573.612832</v>
      </c>
      <c r="AG889" s="9">
        <f t="shared" si="63"/>
        <v>-34638929.7028317</v>
      </c>
      <c r="AH889" s="16">
        <f>AA889-VLOOKUP(A889,[2]选股结果!$A$2:$G$4900,7,FALSE)</f>
        <v>639516643.91</v>
      </c>
    </row>
    <row r="890" spans="1:34">
      <c r="A890" s="5" t="s">
        <v>1810</v>
      </c>
      <c r="B890" s="5" t="s">
        <v>1811</v>
      </c>
      <c r="C890" s="6">
        <v>3813265959.35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242464276.2</v>
      </c>
      <c r="O890" s="6">
        <v>232459059.45</v>
      </c>
      <c r="P890" s="6">
        <v>2865337177.09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346066903.91</v>
      </c>
      <c r="X890" s="6">
        <v>259821047.65</v>
      </c>
      <c r="Y890" s="9">
        <f t="shared" si="64"/>
        <v>4045725018.8</v>
      </c>
      <c r="Z890" s="9">
        <f t="shared" si="65"/>
        <v>3471225128.65</v>
      </c>
      <c r="AA890" s="9">
        <f t="shared" si="62"/>
        <v>574499890.15</v>
      </c>
      <c r="AB890" s="10">
        <f>C890/(1+0.13)/VLOOKUP(A890,[1]选股结果!$A$2:$AX$3002,3,FALSE)</f>
        <v>0.779322569454024</v>
      </c>
      <c r="AC890" s="10">
        <f>(P890/(1+0.1)+W890)/(VLOOKUP(A890,[1]选股结果!$A$2:$AY$3002,51,FALSE))</f>
        <v>0.763272107450733</v>
      </c>
      <c r="AD890" s="13"/>
      <c r="AE890" s="10">
        <f>AA890/VLOOKUP(A890,[1]选股结果!$A$2:$AX$3002,35,FALSE)</f>
        <v>1.58040522477457</v>
      </c>
      <c r="AF890" s="9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P890/(1+0.13)+W890)</f>
        <v>984379174.936194</v>
      </c>
      <c r="AG890" s="9">
        <f t="shared" si="63"/>
        <v>-409879284.786194</v>
      </c>
      <c r="AH890" s="16">
        <f>AA890-VLOOKUP(A890,[2]选股结果!$A$2:$G$4900,7,FALSE)</f>
        <v>576453813.61</v>
      </c>
    </row>
    <row r="891" spans="1:34">
      <c r="A891" s="5" t="s">
        <v>1812</v>
      </c>
      <c r="B891" s="5" t="s">
        <v>1813</v>
      </c>
      <c r="C891" s="6">
        <v>4670966135.04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194970534.11</v>
      </c>
      <c r="O891" s="6">
        <v>24715486.53</v>
      </c>
      <c r="P891" s="6">
        <v>3027678107.47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200664975.59</v>
      </c>
      <c r="X891" s="6">
        <v>1531330005.04</v>
      </c>
      <c r="Y891" s="9">
        <f t="shared" si="64"/>
        <v>4695681621.57</v>
      </c>
      <c r="Z891" s="9">
        <f t="shared" si="65"/>
        <v>4759673088.1</v>
      </c>
      <c r="AA891" s="9">
        <f t="shared" si="62"/>
        <v>-63991466.5300007</v>
      </c>
      <c r="AB891" s="10">
        <f>C891/(1+0.13)/VLOOKUP(A891,[1]选股结果!$A$2:$AX$3002,3,FALSE)</f>
        <v>1.22511496275577</v>
      </c>
      <c r="AC891" s="10">
        <f>(P891/(1+0.1)+W891)/(VLOOKUP(A891,[1]选股结果!$A$2:$AY$3002,51,FALSE))</f>
        <v>0.946233528380543</v>
      </c>
      <c r="AD891" s="13"/>
      <c r="AE891" s="10">
        <f>AA891/VLOOKUP(A891,[1]选股结果!$A$2:$AX$3002,35,FALSE)</f>
        <v>-0.205597850037907</v>
      </c>
      <c r="AF891" s="9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P891/(1+0.13)+W891)</f>
        <v>240873233.286903</v>
      </c>
      <c r="AG891" s="9">
        <f t="shared" si="63"/>
        <v>-304864699.816904</v>
      </c>
      <c r="AH891" s="16">
        <f>AA891-VLOOKUP(A891,[2]选股结果!$A$2:$G$4900,7,FALSE)</f>
        <v>-63855935.5300007</v>
      </c>
    </row>
    <row r="892" spans="1:34">
      <c r="A892" s="5" t="s">
        <v>1814</v>
      </c>
      <c r="B892" s="5" t="s">
        <v>1815</v>
      </c>
      <c r="C892" s="6">
        <v>3284186915.63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94768464.98</v>
      </c>
      <c r="O892" s="6">
        <v>41174482.62</v>
      </c>
      <c r="P892" s="6">
        <v>1995204719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738798048.89</v>
      </c>
      <c r="X892" s="6">
        <v>146661102.11</v>
      </c>
      <c r="Y892" s="9">
        <f t="shared" si="64"/>
        <v>3325361398.25</v>
      </c>
      <c r="Z892" s="9">
        <f t="shared" si="65"/>
        <v>2880663870</v>
      </c>
      <c r="AA892" s="9">
        <f t="shared" si="62"/>
        <v>444697528.25</v>
      </c>
      <c r="AB892" s="10">
        <f>C892/(1+0.13)/VLOOKUP(A892,[1]选股结果!$A$2:$AX$3002,3,FALSE)</f>
        <v>0.782012521201931</v>
      </c>
      <c r="AC892" s="10">
        <f>(P892/(1+0.1)+W892)/(VLOOKUP(A892,[1]选股结果!$A$2:$AY$3002,51,FALSE))</f>
        <v>0.818934144578277</v>
      </c>
      <c r="AD892" s="13"/>
      <c r="AE892" s="10">
        <f>AA892/VLOOKUP(A892,[1]选股结果!$A$2:$AX$3002,35,FALSE)</f>
        <v>0.933219910956873</v>
      </c>
      <c r="AF892" s="9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P892/(1+0.13)+W892)</f>
        <v>612537467.569646</v>
      </c>
      <c r="AG892" s="9">
        <f t="shared" si="63"/>
        <v>-167839939.319646</v>
      </c>
      <c r="AH892" s="16">
        <f>AA892-VLOOKUP(A892,[2]选股结果!$A$2:$G$4900,7,FALSE)</f>
        <v>448248764.92</v>
      </c>
    </row>
    <row r="893" spans="1:34">
      <c r="A893" s="5" t="s">
        <v>1816</v>
      </c>
      <c r="B893" s="5" t="s">
        <v>1817</v>
      </c>
      <c r="C893" s="6">
        <v>2635190302.3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193874107.29</v>
      </c>
      <c r="O893" s="6">
        <v>159924175.44</v>
      </c>
      <c r="P893" s="6">
        <v>510717342.76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455748511.66</v>
      </c>
      <c r="X893" s="6">
        <v>1428081953.89</v>
      </c>
      <c r="Y893" s="9">
        <f t="shared" si="64"/>
        <v>2795114477.74</v>
      </c>
      <c r="Z893" s="9">
        <f t="shared" si="65"/>
        <v>2394547808.31</v>
      </c>
      <c r="AA893" s="9">
        <f t="shared" si="62"/>
        <v>400566669.43</v>
      </c>
      <c r="AB893" s="10">
        <f>C893/(1+0.13)/VLOOKUP(A893,[1]选股结果!$A$2:$AX$3002,3,FALSE)</f>
        <v>1.00596227420086</v>
      </c>
      <c r="AC893" s="10">
        <f>(P893/(1+0.1)+W893)/(VLOOKUP(A893,[1]选股结果!$A$2:$AY$3002,51,FALSE))</f>
        <v>0.423776938928367</v>
      </c>
      <c r="AD893" s="13"/>
      <c r="AE893" s="10">
        <f>AA893/VLOOKUP(A893,[1]选股结果!$A$2:$AX$3002,35,FALSE)</f>
        <v>5.62637105060511</v>
      </c>
      <c r="AF893" s="9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P893/(1+0.13)+W893)</f>
        <v>1263329992.24991</v>
      </c>
      <c r="AG893" s="9">
        <f t="shared" si="63"/>
        <v>-862763322.819911</v>
      </c>
      <c r="AH893" s="16">
        <f>AA893-VLOOKUP(A893,[2]选股结果!$A$2:$G$4900,7,FALSE)</f>
        <v>400575254.12</v>
      </c>
    </row>
    <row r="894" spans="1:34">
      <c r="A894" s="5" t="s">
        <v>1818</v>
      </c>
      <c r="B894" s="5" t="s">
        <v>1819</v>
      </c>
      <c r="C894" s="6">
        <v>1431019579.89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74273712.99</v>
      </c>
      <c r="O894" s="6">
        <v>19250220.89</v>
      </c>
      <c r="P894" s="6">
        <v>973952815.11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131903878.53</v>
      </c>
      <c r="X894" s="6">
        <v>88120989.9</v>
      </c>
      <c r="Y894" s="9">
        <f t="shared" si="64"/>
        <v>1450269800.78</v>
      </c>
      <c r="Z894" s="9">
        <f t="shared" si="65"/>
        <v>1193977683.54</v>
      </c>
      <c r="AA894" s="9">
        <f t="shared" si="62"/>
        <v>256292117.24</v>
      </c>
      <c r="AB894" s="10">
        <f>C894/(1+0.13)/VLOOKUP(A894,[1]选股结果!$A$2:$AX$3002,3,FALSE)</f>
        <v>0.842359983591536</v>
      </c>
      <c r="AC894" s="10">
        <f>(P894/(1+0.1)+W894)/(VLOOKUP(A894,[1]选股结果!$A$2:$AY$3002,51,FALSE))</f>
        <v>0.822320087967562</v>
      </c>
      <c r="AD894" s="13"/>
      <c r="AE894" s="10">
        <f>AA894/VLOOKUP(A894,[1]选股结果!$A$2:$AX$3002,35,FALSE)</f>
        <v>1.25972107843245</v>
      </c>
      <c r="AF894" s="9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P894/(1+0.13)+W894)</f>
        <v>243319367.954956</v>
      </c>
      <c r="AG894" s="9">
        <f t="shared" si="63"/>
        <v>12972749.2850442</v>
      </c>
      <c r="AH894" s="16">
        <f>AA894-VLOOKUP(A894,[2]选股结果!$A$2:$G$4900,7,FALSE)</f>
        <v>256413861.21</v>
      </c>
    </row>
    <row r="895" spans="1:34">
      <c r="A895" s="5" t="s">
        <v>1820</v>
      </c>
      <c r="B895" s="5" t="s">
        <v>1821</v>
      </c>
      <c r="C895" s="6">
        <v>2797125375.31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308551093.13</v>
      </c>
      <c r="O895" s="6">
        <v>105796977.96</v>
      </c>
      <c r="P895" s="6">
        <v>1416087087.2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1204225956.67</v>
      </c>
      <c r="X895" s="6">
        <v>498892710.65</v>
      </c>
      <c r="Y895" s="9">
        <f t="shared" si="64"/>
        <v>2902922353.27</v>
      </c>
      <c r="Z895" s="9">
        <f t="shared" si="65"/>
        <v>3119205754.52</v>
      </c>
      <c r="AA895" s="9">
        <f t="shared" si="62"/>
        <v>-216283401.25</v>
      </c>
      <c r="AB895" s="10">
        <f>C895/(1+0.13)/VLOOKUP(A895,[1]选股结果!$A$2:$AX$3002,3,FALSE)</f>
        <v>1.18027358179636</v>
      </c>
      <c r="AC895" s="10">
        <f>(P895/(1+0.1)+W895)/(VLOOKUP(A895,[1]选股结果!$A$2:$AY$3002,51,FALSE))</f>
        <v>1.05574298694027</v>
      </c>
      <c r="AD895" s="13"/>
      <c r="AE895" s="10">
        <f>AA895/VLOOKUP(A895,[1]选股结果!$A$2:$AX$3002,35,FALSE)</f>
        <v>1.27184146101755</v>
      </c>
      <c r="AF895" s="9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P895/(1+0.13)+W895)</f>
        <v>-97377253.7513275</v>
      </c>
      <c r="AG895" s="9">
        <f t="shared" si="63"/>
        <v>-118906147.498672</v>
      </c>
      <c r="AH895" s="16">
        <f>AA895-VLOOKUP(A895,[2]选股结果!$A$2:$G$4900,7,FALSE)</f>
        <v>-218533885.72</v>
      </c>
    </row>
    <row r="896" spans="1:34">
      <c r="A896" s="5" t="s">
        <v>1822</v>
      </c>
      <c r="B896" s="5" t="s">
        <v>1823</v>
      </c>
      <c r="C896" s="6">
        <v>3148958879.85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703975965.16</v>
      </c>
      <c r="O896" s="6">
        <v>169480121.54</v>
      </c>
      <c r="P896" s="6">
        <v>1228123580.9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399925715.56</v>
      </c>
      <c r="X896" s="6">
        <v>230472512.22</v>
      </c>
      <c r="Y896" s="9">
        <f t="shared" si="64"/>
        <v>3318439001.39</v>
      </c>
      <c r="Z896" s="9">
        <f t="shared" si="65"/>
        <v>1858521808.68</v>
      </c>
      <c r="AA896" s="9">
        <f t="shared" si="62"/>
        <v>1459917192.71</v>
      </c>
      <c r="AB896" s="10">
        <f>C896/(1+0.13)/VLOOKUP(A896,[1]选股结果!$A$2:$AX$3002,3,FALSE)</f>
        <v>0.655520072690418</v>
      </c>
      <c r="AC896" s="10">
        <f>(P896/(1+0.1)+W896)/(VLOOKUP(A896,[1]选股结果!$A$2:$AY$3002,51,FALSE))</f>
        <v>0.407314728214588</v>
      </c>
      <c r="AD896" s="13"/>
      <c r="AE896" s="10">
        <f>AA896/VLOOKUP(A896,[1]选股结果!$A$2:$AX$3002,35,FALSE)</f>
        <v>2.59596502285802</v>
      </c>
      <c r="AF896" s="9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P896/(1+0.13)+W896)</f>
        <v>2236163063.07487</v>
      </c>
      <c r="AG896" s="9">
        <f t="shared" si="63"/>
        <v>-776245870.364867</v>
      </c>
      <c r="AH896" s="16">
        <f>AA896-VLOOKUP(A896,[2]选股结果!$A$2:$G$4900,7,FALSE)</f>
        <v>1459917192.71</v>
      </c>
    </row>
    <row r="897" spans="1:34">
      <c r="A897" s="5" t="s">
        <v>1824</v>
      </c>
      <c r="B897" s="5" t="s">
        <v>1825</v>
      </c>
      <c r="C897" s="6">
        <v>7236909133.79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242589018.36</v>
      </c>
      <c r="O897" s="6">
        <v>11983050.78</v>
      </c>
      <c r="P897" s="6">
        <v>7000427499.89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396064609.38</v>
      </c>
      <c r="X897" s="6">
        <v>240764532.21</v>
      </c>
      <c r="Y897" s="9">
        <f t="shared" si="64"/>
        <v>7248892184.57</v>
      </c>
      <c r="Z897" s="9">
        <f t="shared" si="65"/>
        <v>7637256641.48</v>
      </c>
      <c r="AA897" s="9">
        <f t="shared" si="62"/>
        <v>-388364456.910001</v>
      </c>
      <c r="AB897" s="10">
        <f>C897/(1+0.13)/VLOOKUP(A897,[1]选股结果!$A$2:$AX$3002,3,FALSE)</f>
        <v>0.691334425325663</v>
      </c>
      <c r="AC897" s="10">
        <f>(P897/(1+0.1)+W897)/(VLOOKUP(A897,[1]选股结果!$A$2:$AY$3002,51,FALSE))</f>
        <v>0.762735659203607</v>
      </c>
      <c r="AD897" s="13"/>
      <c r="AE897" s="10">
        <f>AA897/VLOOKUP(A897,[1]选股结果!$A$2:$AX$3002,35,FALSE)</f>
        <v>-1.20638149780489</v>
      </c>
      <c r="AF897" s="9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P897/(1+0.13)+W897)</f>
        <v>2271818902.44655</v>
      </c>
      <c r="AG897" s="9">
        <f t="shared" si="63"/>
        <v>-2660183359.35655</v>
      </c>
      <c r="AH897" s="16">
        <f>AA897-VLOOKUP(A897,[2]选股结果!$A$2:$G$4900,7,FALSE)</f>
        <v>-388376787.450001</v>
      </c>
    </row>
    <row r="898" spans="1:34">
      <c r="A898" s="5" t="s">
        <v>1826</v>
      </c>
      <c r="B898" s="5" t="s">
        <v>1827</v>
      </c>
      <c r="C898" s="6">
        <v>1459733056.6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116196259.39</v>
      </c>
      <c r="O898" s="6">
        <v>17823612.66</v>
      </c>
      <c r="P898" s="6">
        <v>1301209534.06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89784822.01</v>
      </c>
      <c r="X898" s="6">
        <v>46301952.06</v>
      </c>
      <c r="Y898" s="9">
        <f t="shared" si="64"/>
        <v>1477556669.26</v>
      </c>
      <c r="Z898" s="9">
        <f t="shared" si="65"/>
        <v>1437296308.13</v>
      </c>
      <c r="AA898" s="9">
        <f t="shared" si="62"/>
        <v>40260361.1300001</v>
      </c>
      <c r="AB898" s="10">
        <f>C898/(1+0.13)/VLOOKUP(A898,[1]选股结果!$A$2:$AX$3002,3,FALSE)</f>
        <v>0.519309872070366</v>
      </c>
      <c r="AC898" s="10">
        <f>(P898/(1+0.1)+W898)/(VLOOKUP(A898,[1]选股结果!$A$2:$AY$3002,51,FALSE))</f>
        <v>0.559310771169147</v>
      </c>
      <c r="AD898" s="13"/>
      <c r="AE898" s="10">
        <f>AA898/VLOOKUP(A898,[1]选股结果!$A$2:$AX$3002,35,FALSE)</f>
        <v>0.296102607438801</v>
      </c>
      <c r="AF898" s="9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P898/(1+0.13)+W898)</f>
        <v>1034186082.53</v>
      </c>
      <c r="AG898" s="9">
        <f t="shared" si="63"/>
        <v>-993925721.4</v>
      </c>
      <c r="AH898" s="16">
        <f>AA898-VLOOKUP(A898,[2]选股结果!$A$2:$G$4900,7,FALSE)</f>
        <v>40241307.2600001</v>
      </c>
    </row>
    <row r="899" spans="1:34">
      <c r="A899" s="5" t="s">
        <v>1828</v>
      </c>
      <c r="B899" s="5" t="s">
        <v>1829</v>
      </c>
      <c r="C899" s="6">
        <v>5377105314.89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75505870</v>
      </c>
      <c r="O899" s="6">
        <v>91258586.98</v>
      </c>
      <c r="P899" s="6">
        <v>5207726624.86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210511659.69</v>
      </c>
      <c r="X899" s="6">
        <v>142255535.32</v>
      </c>
      <c r="Y899" s="9">
        <f t="shared" si="64"/>
        <v>5468363901.87</v>
      </c>
      <c r="Z899" s="9">
        <f t="shared" si="65"/>
        <v>5560493819.87</v>
      </c>
      <c r="AA899" s="9">
        <f t="shared" ref="AA899:AA962" si="66">Y899-Z899</f>
        <v>-92129917.999999</v>
      </c>
      <c r="AB899" s="10">
        <f>C899/(1+0.13)/VLOOKUP(A899,[1]选股结果!$A$2:$AX$3002,3,FALSE)</f>
        <v>0.941081668203536</v>
      </c>
      <c r="AC899" s="10">
        <f>(P899/(1+0.1)+W899)/(VLOOKUP(A899,[1]选股结果!$A$2:$AY$3002,51,FALSE))</f>
        <v>1.0525422721226</v>
      </c>
      <c r="AD899" s="13"/>
      <c r="AE899" s="10">
        <f>AA899/VLOOKUP(A899,[1]选股结果!$A$2:$AX$3002,35,FALSE)</f>
        <v>-0.315509588116099</v>
      </c>
      <c r="AF899" s="9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P899/(1+0.13)+W899)</f>
        <v>-121152548.029468</v>
      </c>
      <c r="AG899" s="9">
        <f t="shared" ref="AG899:AG962" si="67">AA899-AF899</f>
        <v>29022630.0294686</v>
      </c>
      <c r="AH899" s="16">
        <f>AA899-VLOOKUP(A899,[2]选股结果!$A$2:$G$4900,7,FALSE)</f>
        <v>-93601234.709999</v>
      </c>
    </row>
    <row r="900" spans="1:34">
      <c r="A900" s="5" t="s">
        <v>1830</v>
      </c>
      <c r="B900" s="5" t="s">
        <v>1831</v>
      </c>
      <c r="C900" s="6">
        <v>6982810320.63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321673030.31</v>
      </c>
      <c r="O900" s="6">
        <v>121513355.73</v>
      </c>
      <c r="P900" s="6">
        <v>5615496896.7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1352774652.89</v>
      </c>
      <c r="X900" s="6">
        <v>624073099.54</v>
      </c>
      <c r="Y900" s="9">
        <f t="shared" si="64"/>
        <v>7104323676.36</v>
      </c>
      <c r="Z900" s="9">
        <f t="shared" si="65"/>
        <v>7592344649.13</v>
      </c>
      <c r="AA900" s="9">
        <f t="shared" si="66"/>
        <v>-488020972.77</v>
      </c>
      <c r="AB900" s="10">
        <f>C900/(1+0.13)/VLOOKUP(A900,[1]选股结果!$A$2:$AX$3002,3,FALSE)</f>
        <v>0.804633469398166</v>
      </c>
      <c r="AC900" s="10">
        <f>(P900/(1+0.1)+W900)/(VLOOKUP(A900,[1]选股结果!$A$2:$AY$3002,51,FALSE))</f>
        <v>0.971685417223621</v>
      </c>
      <c r="AD900" s="13"/>
      <c r="AE900" s="10">
        <f>AA900/VLOOKUP(A900,[1]选股结果!$A$2:$AX$3002,35,FALSE)</f>
        <v>-0.426598870888365</v>
      </c>
      <c r="AF900" s="9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P900/(1+0.13)+W900)</f>
        <v>323708174.694512</v>
      </c>
      <c r="AG900" s="9">
        <f t="shared" si="67"/>
        <v>-811729147.464512</v>
      </c>
      <c r="AH900" s="16">
        <f>AA900-VLOOKUP(A900,[2]选股结果!$A$2:$G$4900,7,FALSE)</f>
        <v>-488074188.65</v>
      </c>
    </row>
    <row r="901" spans="1:34">
      <c r="A901" s="5" t="s">
        <v>1832</v>
      </c>
      <c r="B901" s="5" t="s">
        <v>1833</v>
      </c>
      <c r="C901" s="6">
        <v>258099804.37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16877096.07</v>
      </c>
      <c r="O901" s="6">
        <v>34232742.9</v>
      </c>
      <c r="P901" s="6">
        <v>227267051.02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48816224.54</v>
      </c>
      <c r="X901" s="6">
        <v>66373278.8</v>
      </c>
      <c r="Y901" s="9">
        <f t="shared" si="64"/>
        <v>292332547.27</v>
      </c>
      <c r="Z901" s="9">
        <f t="shared" si="65"/>
        <v>342456554.36</v>
      </c>
      <c r="AA901" s="9">
        <f t="shared" si="66"/>
        <v>-50124007.09</v>
      </c>
      <c r="AB901" s="10">
        <f>C901/(1+0.13)/VLOOKUP(A901,[1]选股结果!$A$2:$AX$3002,3,FALSE)</f>
        <v>0.714451374813683</v>
      </c>
      <c r="AC901" s="10">
        <f>(P901/(1+0.1)+W901)/(VLOOKUP(A901,[1]选股结果!$A$2:$AY$3002,51,FALSE))</f>
        <v>0.82405095063889</v>
      </c>
      <c r="AD901" s="13"/>
      <c r="AE901" s="10">
        <f>AA901/VLOOKUP(A901,[1]选股结果!$A$2:$AX$3002,35,FALSE)</f>
        <v>-0.134848563609799</v>
      </c>
      <c r="AF901" s="9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P901/(1+0.13)+W901)</f>
        <v>60022250.9715044</v>
      </c>
      <c r="AG901" s="9">
        <f t="shared" si="67"/>
        <v>-110146258.061504</v>
      </c>
      <c r="AH901" s="16">
        <f>AA901-VLOOKUP(A901,[2]选股结果!$A$2:$G$4900,7,FALSE)</f>
        <v>-50551482.77</v>
      </c>
    </row>
    <row r="902" spans="1:34">
      <c r="A902" s="5" t="s">
        <v>1834</v>
      </c>
      <c r="B902" s="5" t="s">
        <v>1835</v>
      </c>
      <c r="C902" s="6">
        <v>634999077.96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48842343.35</v>
      </c>
      <c r="O902" s="6">
        <v>31854069.64</v>
      </c>
      <c r="P902" s="6">
        <v>538915886.89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171600519.41</v>
      </c>
      <c r="X902" s="6">
        <v>91996582.13</v>
      </c>
      <c r="Y902" s="9">
        <f t="shared" si="64"/>
        <v>666853147.6</v>
      </c>
      <c r="Z902" s="9">
        <f t="shared" si="65"/>
        <v>802512988.43</v>
      </c>
      <c r="AA902" s="9">
        <f t="shared" si="66"/>
        <v>-135659840.83</v>
      </c>
      <c r="AB902" s="10">
        <f>C902/(1+0.13)/VLOOKUP(A902,[1]选股结果!$A$2:$AX$3002,3,FALSE)</f>
        <v>0.834779843403172</v>
      </c>
      <c r="AC902" s="10">
        <f>(P902/(1+0.1)+W902)/(VLOOKUP(A902,[1]选股结果!$A$2:$AY$3002,51,FALSE))</f>
        <v>1.08509050529252</v>
      </c>
      <c r="AD902" s="13"/>
      <c r="AE902" s="10">
        <f>AA902/VLOOKUP(A902,[1]选股结果!$A$2:$AX$3002,35,FALSE)</f>
        <v>-48.2716816946335</v>
      </c>
      <c r="AF902" s="9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P902/(1+0.13)+W902)</f>
        <v>-38868499.3619469</v>
      </c>
      <c r="AG902" s="9">
        <f t="shared" si="67"/>
        <v>-96791341.4680531</v>
      </c>
      <c r="AH902" s="16">
        <f>AA902-VLOOKUP(A902,[2]选股结果!$A$2:$G$4900,7,FALSE)</f>
        <v>-135451790.14</v>
      </c>
    </row>
    <row r="903" spans="1:34">
      <c r="A903" s="5" t="s">
        <v>1836</v>
      </c>
      <c r="B903" s="5" t="s">
        <v>1837</v>
      </c>
      <c r="C903" s="6">
        <v>1413980816.79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112766700.24</v>
      </c>
      <c r="O903" s="6">
        <v>31661226.49</v>
      </c>
      <c r="P903" s="6">
        <v>732989466.72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347641005.91</v>
      </c>
      <c r="X903" s="6">
        <v>69293590.24</v>
      </c>
      <c r="Y903" s="9">
        <f t="shared" si="64"/>
        <v>1445642043.28</v>
      </c>
      <c r="Z903" s="9">
        <f t="shared" si="65"/>
        <v>1149924062.87</v>
      </c>
      <c r="AA903" s="9">
        <f t="shared" si="66"/>
        <v>295717980.41</v>
      </c>
      <c r="AB903" s="10">
        <f>C903/(1+0.13)/VLOOKUP(A903,[1]选股结果!$A$2:$AX$3002,3,FALSE)</f>
        <v>0.654987075491445</v>
      </c>
      <c r="AC903" s="10">
        <f>(P903/(1+0.1)+W903)/(VLOOKUP(A903,[1]选股结果!$A$2:$AY$3002,51,FALSE))</f>
        <v>0.590433546531823</v>
      </c>
      <c r="AD903" s="13"/>
      <c r="AE903" s="10">
        <f>AA903/VLOOKUP(A903,[1]选股结果!$A$2:$AX$3002,35,FALSE)</f>
        <v>1.92747059018523</v>
      </c>
      <c r="AF903" s="9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P903/(1+0.13)+W903)</f>
        <v>721069486.725044</v>
      </c>
      <c r="AG903" s="9">
        <f t="shared" si="67"/>
        <v>-425351506.315044</v>
      </c>
      <c r="AH903" s="16">
        <f>AA903-VLOOKUP(A903,[2]选股结果!$A$2:$G$4900,7,FALSE)</f>
        <v>296028138.16</v>
      </c>
    </row>
    <row r="904" spans="1:34">
      <c r="A904" s="5" t="s">
        <v>1838</v>
      </c>
      <c r="B904" s="5" t="s">
        <v>1839</v>
      </c>
      <c r="C904" s="6">
        <v>2986249909.87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109019287.08</v>
      </c>
      <c r="O904" s="6">
        <v>35577902.87</v>
      </c>
      <c r="P904" s="6">
        <v>2070100215.43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334285580.35</v>
      </c>
      <c r="X904" s="6">
        <v>62048905.69</v>
      </c>
      <c r="Y904" s="9">
        <f t="shared" si="64"/>
        <v>3021827812.74</v>
      </c>
      <c r="Z904" s="9">
        <f t="shared" si="65"/>
        <v>2466434701.47</v>
      </c>
      <c r="AA904" s="9">
        <f t="shared" si="66"/>
        <v>555393111.27</v>
      </c>
      <c r="AB904" s="10">
        <f>C904/(1+0.13)/VLOOKUP(A904,[1]选股结果!$A$2:$AX$3002,3,FALSE)</f>
        <v>0.928069305244611</v>
      </c>
      <c r="AC904" s="10">
        <f>(P904/(1+0.1)+W904)/(VLOOKUP(A904,[1]选股结果!$A$2:$AY$3002,51,FALSE))</f>
        <v>0.833833010610774</v>
      </c>
      <c r="AD904" s="13"/>
      <c r="AE904" s="10">
        <f>AA904/VLOOKUP(A904,[1]选股结果!$A$2:$AX$3002,35,FALSE)</f>
        <v>3.96878017457484</v>
      </c>
      <c r="AF904" s="9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P904/(1+0.13)+W904)</f>
        <v>491607492.069115</v>
      </c>
      <c r="AG904" s="9">
        <f t="shared" si="67"/>
        <v>63785619.2008853</v>
      </c>
      <c r="AH904" s="16">
        <f>AA904-VLOOKUP(A904,[2]选股结果!$A$2:$G$4900,7,FALSE)</f>
        <v>555393691.37</v>
      </c>
    </row>
    <row r="905" spans="1:34">
      <c r="A905" s="5" t="s">
        <v>1840</v>
      </c>
      <c r="B905" s="5" t="s">
        <v>1841</v>
      </c>
      <c r="C905" s="6">
        <v>633834479.24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5768626.19</v>
      </c>
      <c r="O905" s="6">
        <v>205643155.53</v>
      </c>
      <c r="P905" s="6">
        <v>745719013.43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22919866.86</v>
      </c>
      <c r="X905" s="6">
        <v>255241664.17</v>
      </c>
      <c r="Y905" s="9">
        <f t="shared" si="64"/>
        <v>839477634.77</v>
      </c>
      <c r="Z905" s="9">
        <f t="shared" si="65"/>
        <v>1023880544.46</v>
      </c>
      <c r="AA905" s="9">
        <f t="shared" si="66"/>
        <v>-184402909.69</v>
      </c>
      <c r="AB905" s="10">
        <f>C905/(1+0.13)/VLOOKUP(A905,[1]选股结果!$A$2:$AX$3002,3,FALSE)</f>
        <v>0.673089967045522</v>
      </c>
      <c r="AC905" s="10">
        <f>(P905/(1+0.1)+W905)/(VLOOKUP(A905,[1]选股结果!$A$2:$AY$3002,51,FALSE))</f>
        <v>0.873861769562718</v>
      </c>
      <c r="AD905" s="13"/>
      <c r="AE905" s="10">
        <f>AA905/VLOOKUP(A905,[1]选股结果!$A$2:$AX$3002,35,FALSE)</f>
        <v>-27.9932837778967</v>
      </c>
      <c r="AF905" s="9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P905/(1+0.13)+W905)</f>
        <v>119162220.240973</v>
      </c>
      <c r="AG905" s="9">
        <f t="shared" si="67"/>
        <v>-303565129.930973</v>
      </c>
      <c r="AH905" s="16">
        <f>AA905-VLOOKUP(A905,[2]选股结果!$A$2:$G$4900,7,FALSE)</f>
        <v>-184402909.69</v>
      </c>
    </row>
    <row r="906" spans="1:34">
      <c r="A906" s="5" t="s">
        <v>1842</v>
      </c>
      <c r="B906" s="5" t="s">
        <v>1843</v>
      </c>
      <c r="C906" s="6">
        <v>1095731607.29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85406520.64</v>
      </c>
      <c r="O906" s="6">
        <v>134759606.18</v>
      </c>
      <c r="P906" s="6">
        <v>733896339.86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102630718.96</v>
      </c>
      <c r="X906" s="6">
        <v>262428132.06</v>
      </c>
      <c r="Y906" s="9">
        <f t="shared" si="64"/>
        <v>1230491213.47</v>
      </c>
      <c r="Z906" s="9">
        <f t="shared" si="65"/>
        <v>1098955190.88</v>
      </c>
      <c r="AA906" s="9">
        <f t="shared" si="66"/>
        <v>131536022.59</v>
      </c>
      <c r="AB906" s="10">
        <f>C906/(1+0.13)/VLOOKUP(A906,[1]选股结果!$A$2:$AX$3002,3,FALSE)</f>
        <v>0.87618387943325</v>
      </c>
      <c r="AC906" s="10">
        <f>(P906/(1+0.1)+W906)/(VLOOKUP(A906,[1]选股结果!$A$2:$AY$3002,51,FALSE))</f>
        <v>0.881202974313576</v>
      </c>
      <c r="AD906" s="13"/>
      <c r="AE906" s="10">
        <f>AA906/VLOOKUP(A906,[1]选股结果!$A$2:$AX$3002,35,FALSE)</f>
        <v>0.73258899935262</v>
      </c>
      <c r="AF906" s="9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P906/(1+0.13)+W906)</f>
        <v>121492476.093274</v>
      </c>
      <c r="AG906" s="9">
        <f t="shared" si="67"/>
        <v>10043546.4967255</v>
      </c>
      <c r="AH906" s="16">
        <f>AA906-VLOOKUP(A906,[2]选股结果!$A$2:$G$4900,7,FALSE)</f>
        <v>132366674.82</v>
      </c>
    </row>
    <row r="907" spans="1:34">
      <c r="A907" s="5" t="s">
        <v>1844</v>
      </c>
      <c r="B907" s="5" t="s">
        <v>1845</v>
      </c>
      <c r="C907" s="6">
        <v>2803774574.28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54791915.04</v>
      </c>
      <c r="O907" s="6">
        <v>94761232.05</v>
      </c>
      <c r="P907" s="6">
        <v>2734637943.61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107204812.1</v>
      </c>
      <c r="X907" s="6">
        <v>129499039.76</v>
      </c>
      <c r="Y907" s="9">
        <f t="shared" si="64"/>
        <v>2898535806.33</v>
      </c>
      <c r="Z907" s="9">
        <f t="shared" si="65"/>
        <v>2971341795.47</v>
      </c>
      <c r="AA907" s="9">
        <f t="shared" si="66"/>
        <v>-72805989.1399999</v>
      </c>
      <c r="AB907" s="10">
        <f>C907/(1+0.13)/VLOOKUP(A907,[1]选股结果!$A$2:$AX$3002,3,FALSE)</f>
        <v>0.893843454898193</v>
      </c>
      <c r="AC907" s="10">
        <f>(P907/(1+0.1)+W907)/(VLOOKUP(A907,[1]选股结果!$A$2:$AY$3002,51,FALSE))</f>
        <v>0.958767466725049</v>
      </c>
      <c r="AD907" s="13"/>
      <c r="AE907" s="10">
        <f>AA907/VLOOKUP(A907,[1]选股结果!$A$2:$AX$3002,35,FALSE)</f>
        <v>-1.03552888514603</v>
      </c>
      <c r="AF907" s="9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P907/(1+0.13)+W907)</f>
        <v>177525169.25407</v>
      </c>
      <c r="AG907" s="9">
        <f t="shared" si="67"/>
        <v>-250331158.39407</v>
      </c>
      <c r="AH907" s="16">
        <f>AA907-VLOOKUP(A907,[2]选股结果!$A$2:$G$4900,7,FALSE)</f>
        <v>-72993949.4999999</v>
      </c>
    </row>
    <row r="908" spans="1:34">
      <c r="A908" s="5" t="s">
        <v>1846</v>
      </c>
      <c r="B908" s="5" t="s">
        <v>1847</v>
      </c>
      <c r="C908" s="6">
        <v>2870626159.31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150877047.08</v>
      </c>
      <c r="O908" s="6">
        <v>71659072.31</v>
      </c>
      <c r="P908" s="6">
        <v>1886301433.83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347044390.27</v>
      </c>
      <c r="X908" s="6">
        <v>241252332.05</v>
      </c>
      <c r="Y908" s="9">
        <f t="shared" si="64"/>
        <v>2942285231.62</v>
      </c>
      <c r="Z908" s="9">
        <f t="shared" si="65"/>
        <v>2474598156.15</v>
      </c>
      <c r="AA908" s="9">
        <f t="shared" si="66"/>
        <v>467687075.47</v>
      </c>
      <c r="AB908" s="10">
        <f>C908/(1+0.13)/VLOOKUP(A908,[1]选股结果!$A$2:$AX$3002,3,FALSE)</f>
        <v>0.858685718388654</v>
      </c>
      <c r="AC908" s="10">
        <f>(P908/(1+0.1)+W908)/(VLOOKUP(A908,[1]选股结果!$A$2:$AY$3002,51,FALSE))</f>
        <v>0.722972293602816</v>
      </c>
      <c r="AD908" s="13"/>
      <c r="AE908" s="10">
        <f>AA908/VLOOKUP(A908,[1]选股结果!$A$2:$AX$3002,35,FALSE)</f>
        <v>4.47331811682705</v>
      </c>
      <c r="AF908" s="9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P908/(1+0.13)+W908)</f>
        <v>835588850.655663</v>
      </c>
      <c r="AG908" s="9">
        <f t="shared" si="67"/>
        <v>-367901775.185663</v>
      </c>
      <c r="AH908" s="16">
        <f>AA908-VLOOKUP(A908,[2]选股结果!$A$2:$G$4900,7,FALSE)</f>
        <v>467692188.39</v>
      </c>
    </row>
    <row r="909" spans="1:34">
      <c r="A909" s="5" t="s">
        <v>1848</v>
      </c>
      <c r="B909" s="5" t="s">
        <v>1849</v>
      </c>
      <c r="C909" s="6">
        <v>2500564847.85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34207438.92</v>
      </c>
      <c r="O909" s="6">
        <v>15241982.04</v>
      </c>
      <c r="P909" s="6">
        <v>2353251626.69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107108117.56</v>
      </c>
      <c r="X909" s="6">
        <v>72081202.91</v>
      </c>
      <c r="Y909" s="9">
        <f t="shared" ref="Y909:Y924" si="68">C909+D909+E909+F909+G909+H909+I909+J909+K909+L909+M909+O909</f>
        <v>2515806829.89</v>
      </c>
      <c r="Z909" s="9">
        <f t="shared" ref="Z909:Z924" si="69">P909+Q909+R909+S909+T909+U909+V909+W909+X909</f>
        <v>2532440947.16</v>
      </c>
      <c r="AA909" s="9">
        <f t="shared" si="66"/>
        <v>-16634117.27</v>
      </c>
      <c r="AB909" s="10">
        <f>C909/(1+0.13)/VLOOKUP(A909,[1]选股结果!$A$2:$AX$3002,3,FALSE)</f>
        <v>0.729070596391328</v>
      </c>
      <c r="AC909" s="10">
        <f>(P909/(1+0.1)+W909)/(VLOOKUP(A909,[1]选股结果!$A$2:$AY$3002,51,FALSE))</f>
        <v>0.786316190349348</v>
      </c>
      <c r="AD909" s="13"/>
      <c r="AE909" s="10">
        <f>AA909/VLOOKUP(A909,[1]选股结果!$A$2:$AX$3002,35,FALSE)</f>
        <v>-0.12767203613531</v>
      </c>
      <c r="AF909" s="9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P909/(1+0.13)+W909)</f>
        <v>667269659.397522</v>
      </c>
      <c r="AG909" s="9">
        <f t="shared" si="67"/>
        <v>-683903776.667522</v>
      </c>
      <c r="AH909" s="16">
        <f>AA909-VLOOKUP(A909,[2]选股结果!$A$2:$G$4900,7,FALSE)</f>
        <v>-16365243.95</v>
      </c>
    </row>
    <row r="910" spans="1:34">
      <c r="A910" s="5" t="s">
        <v>1850</v>
      </c>
      <c r="B910" s="5" t="s">
        <v>1851</v>
      </c>
      <c r="C910" s="6">
        <v>22121500250.6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524677841.1</v>
      </c>
      <c r="O910" s="6">
        <v>239650963.89</v>
      </c>
      <c r="P910" s="6">
        <v>18119525230.81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2097888840.96</v>
      </c>
      <c r="X910" s="6">
        <v>460567101.16</v>
      </c>
      <c r="Y910" s="9">
        <f t="shared" si="68"/>
        <v>22361151214.49</v>
      </c>
      <c r="Z910" s="9">
        <f t="shared" si="69"/>
        <v>20677981172.93</v>
      </c>
      <c r="AA910" s="9">
        <f t="shared" si="66"/>
        <v>1683170041.56</v>
      </c>
      <c r="AB910" s="10">
        <f>C910/(1+0.13)/VLOOKUP(A910,[1]选股结果!$A$2:$AX$3002,3,FALSE)</f>
        <v>1.13829260987096</v>
      </c>
      <c r="AC910" s="10">
        <f>(P910/(1+0.1)+W910)/(VLOOKUP(A910,[1]选股结果!$A$2:$AY$3002,51,FALSE))</f>
        <v>1.08063598077437</v>
      </c>
      <c r="AD910" s="13"/>
      <c r="AE910" s="10">
        <f>AA910/VLOOKUP(A910,[1]选股结果!$A$2:$AX$3002,35,FALSE)</f>
        <v>-14.8963529353296</v>
      </c>
      <c r="AF910" s="9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P910/(1+0.13)+W910)</f>
        <v>-948371091.352833</v>
      </c>
      <c r="AG910" s="9">
        <f t="shared" si="67"/>
        <v>2631541132.91283</v>
      </c>
      <c r="AH910" s="16">
        <f>AA910-VLOOKUP(A910,[2]选股结果!$A$2:$G$4900,7,FALSE)</f>
        <v>1857686222.89</v>
      </c>
    </row>
    <row r="911" spans="1:34">
      <c r="A911" s="5" t="s">
        <v>1852</v>
      </c>
      <c r="B911" s="5" t="s">
        <v>1853</v>
      </c>
      <c r="C911" s="6">
        <v>1248188103.52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1243876.72</v>
      </c>
      <c r="K911" s="6">
        <v>0</v>
      </c>
      <c r="L911" s="6">
        <v>0</v>
      </c>
      <c r="M911" s="6">
        <v>0</v>
      </c>
      <c r="N911" s="6">
        <v>119372548.74</v>
      </c>
      <c r="O911" s="6">
        <v>189255964.06</v>
      </c>
      <c r="P911" s="6">
        <v>1286443352.84</v>
      </c>
      <c r="Q911" s="6">
        <v>-14014324.29</v>
      </c>
      <c r="R911" s="6">
        <v>0</v>
      </c>
      <c r="S911" s="6">
        <v>0</v>
      </c>
      <c r="T911" s="6">
        <v>0</v>
      </c>
      <c r="U911" s="6">
        <v>1237</v>
      </c>
      <c r="V911" s="6">
        <v>0</v>
      </c>
      <c r="W911" s="6">
        <v>222912614.88</v>
      </c>
      <c r="X911" s="6">
        <v>144760623.23</v>
      </c>
      <c r="Y911" s="9">
        <f t="shared" si="68"/>
        <v>1438687944.3</v>
      </c>
      <c r="Z911" s="9">
        <f t="shared" si="69"/>
        <v>1640103503.66</v>
      </c>
      <c r="AA911" s="9">
        <f t="shared" si="66"/>
        <v>-201415559.36</v>
      </c>
      <c r="AB911" s="10">
        <f>C911/(1+0.13)/VLOOKUP(A911,[1]选股结果!$A$2:$AX$3002,3,FALSE)</f>
        <v>0.779208864368716</v>
      </c>
      <c r="AC911" s="10">
        <f>(P911/(1+0.1)+W911)/(VLOOKUP(A911,[1]选股结果!$A$2:$AY$3002,51,FALSE))</f>
        <v>1.10139588066461</v>
      </c>
      <c r="AD911" s="13"/>
      <c r="AE911" s="10">
        <f>AA911/VLOOKUP(A911,[1]选股结果!$A$2:$AX$3002,35,FALSE)</f>
        <v>-2.46317233614049</v>
      </c>
      <c r="AF911" s="9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P911/(1+0.13)+W911)</f>
        <v>-97138176.3111506</v>
      </c>
      <c r="AG911" s="9">
        <f t="shared" si="67"/>
        <v>-104277383.048849</v>
      </c>
      <c r="AH911" s="16">
        <f>AA911-VLOOKUP(A911,[2]选股结果!$A$2:$G$4900,7,FALSE)</f>
        <v>-202950848.03</v>
      </c>
    </row>
    <row r="912" spans="1:34">
      <c r="A912" s="5" t="s">
        <v>1854</v>
      </c>
      <c r="B912" s="5" t="s">
        <v>1855</v>
      </c>
      <c r="C912" s="6">
        <v>1687439998.32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19647486.12</v>
      </c>
      <c r="O912" s="6">
        <v>46158652.78</v>
      </c>
      <c r="P912" s="6">
        <v>1164981314.31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349755384.78</v>
      </c>
      <c r="X912" s="6">
        <v>90764847.61</v>
      </c>
      <c r="Y912" s="9">
        <f t="shared" si="68"/>
        <v>1733598651.1</v>
      </c>
      <c r="Z912" s="9">
        <f t="shared" si="69"/>
        <v>1605501546.7</v>
      </c>
      <c r="AA912" s="9">
        <f t="shared" si="66"/>
        <v>128097104.4</v>
      </c>
      <c r="AB912" s="10">
        <f>C912/(1+0.13)/VLOOKUP(A912,[1]选股结果!$A$2:$AX$3002,3,FALSE)</f>
        <v>0.87830512880731</v>
      </c>
      <c r="AC912" s="10">
        <f>(P912/(1+0.1)+W912)/(VLOOKUP(A912,[1]选股结果!$A$2:$AY$3002,51,FALSE))</f>
        <v>0.990286572164967</v>
      </c>
      <c r="AD912" s="13"/>
      <c r="AE912" s="10">
        <f>AA912/VLOOKUP(A912,[1]选股结果!$A$2:$AX$3002,35,FALSE)</f>
        <v>0.576488788708282</v>
      </c>
      <c r="AF912" s="9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P912/(1+0.13)+W912)</f>
        <v>41935796.4014161</v>
      </c>
      <c r="AG912" s="9">
        <f t="shared" si="67"/>
        <v>86161307.9985839</v>
      </c>
      <c r="AH912" s="16">
        <f>AA912-VLOOKUP(A912,[2]选股结果!$A$2:$G$4900,7,FALSE)</f>
        <v>133463928.39</v>
      </c>
    </row>
    <row r="913" spans="1:34">
      <c r="A913" s="5" t="s">
        <v>1856</v>
      </c>
      <c r="B913" s="5" t="s">
        <v>1857</v>
      </c>
      <c r="C913" s="6">
        <v>20325341539.83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679219962.27</v>
      </c>
      <c r="O913" s="6">
        <v>1653570352.33</v>
      </c>
      <c r="P913" s="6">
        <v>19145044096.61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2098522235.48</v>
      </c>
      <c r="X913" s="6">
        <v>3443705337.25</v>
      </c>
      <c r="Y913" s="9">
        <f t="shared" si="68"/>
        <v>21978911892.16</v>
      </c>
      <c r="Z913" s="9">
        <f t="shared" si="69"/>
        <v>24687271669.34</v>
      </c>
      <c r="AA913" s="9">
        <f t="shared" si="66"/>
        <v>-2708359777.18</v>
      </c>
      <c r="AB913" s="10">
        <f>C913/(1+0.13)/VLOOKUP(A913,[1]选股结果!$A$2:$AX$3002,3,FALSE)</f>
        <v>0.689231516799135</v>
      </c>
      <c r="AC913" s="10">
        <f>(P913/(1+0.1)+W913)/(VLOOKUP(A913,[1]选股结果!$A$2:$AY$3002,51,FALSE))</f>
        <v>0.804985438180074</v>
      </c>
      <c r="AD913" s="13"/>
      <c r="AE913" s="10">
        <f>AA913/VLOOKUP(A913,[1]选股结果!$A$2:$AX$3002,35,FALSE)</f>
        <v>-2.2560456916514</v>
      </c>
      <c r="AF913" s="9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P913/(1+0.13)+W913)</f>
        <v>5186862206.71513</v>
      </c>
      <c r="AG913" s="9">
        <f t="shared" si="67"/>
        <v>-7895221983.89513</v>
      </c>
      <c r="AH913" s="16">
        <f>AA913-VLOOKUP(A913,[2]选股结果!$A$2:$G$4900,7,FALSE)</f>
        <v>-2724777193.01</v>
      </c>
    </row>
    <row r="914" spans="1:34">
      <c r="A914" s="5" t="s">
        <v>1858</v>
      </c>
      <c r="B914" s="5" t="s">
        <v>1859</v>
      </c>
      <c r="C914" s="6">
        <v>7095598511.09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317935958.07</v>
      </c>
      <c r="O914" s="6">
        <v>318233744.52</v>
      </c>
      <c r="P914" s="6">
        <v>5505104506.95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451648152.47</v>
      </c>
      <c r="X914" s="6">
        <v>214570938.04</v>
      </c>
      <c r="Y914" s="9">
        <f t="shared" si="68"/>
        <v>7413832255.61</v>
      </c>
      <c r="Z914" s="9">
        <f t="shared" si="69"/>
        <v>6171323597.46</v>
      </c>
      <c r="AA914" s="9">
        <f t="shared" si="66"/>
        <v>1242508658.15</v>
      </c>
      <c r="AB914" s="10">
        <f>C914/(1+0.13)/VLOOKUP(A914,[1]选股结果!$A$2:$AX$3002,3,FALSE)</f>
        <v>0.890204995337261</v>
      </c>
      <c r="AC914" s="10">
        <f>(P914/(1+0.1)+W914)/(VLOOKUP(A914,[1]选股结果!$A$2:$AY$3002,51,FALSE))</f>
        <v>1.06703979150764</v>
      </c>
      <c r="AD914" s="13"/>
      <c r="AE914" s="10">
        <f>AA914/VLOOKUP(A914,[1]选股结果!$A$2:$AX$3002,35,FALSE)</f>
        <v>0.494946472739615</v>
      </c>
      <c r="AF914" s="9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P914/(1+0.13)+W914)</f>
        <v>-209940196.585753</v>
      </c>
      <c r="AG914" s="9">
        <f t="shared" si="67"/>
        <v>1452448854.73575</v>
      </c>
      <c r="AH914" s="16">
        <f>AA914-VLOOKUP(A914,[2]选股结果!$A$2:$G$4900,7,FALSE)</f>
        <v>1242270505.31</v>
      </c>
    </row>
    <row r="915" spans="1:34">
      <c r="A915" s="5" t="s">
        <v>1860</v>
      </c>
      <c r="B915" s="5" t="s">
        <v>1861</v>
      </c>
      <c r="C915" s="6">
        <v>4330260556.15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569318067.48</v>
      </c>
      <c r="O915" s="6">
        <v>91291489.36</v>
      </c>
      <c r="P915" s="6">
        <v>2218864317.95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578222000.04</v>
      </c>
      <c r="X915" s="6">
        <v>127821920.9</v>
      </c>
      <c r="Y915" s="9">
        <f t="shared" si="68"/>
        <v>4421552045.51</v>
      </c>
      <c r="Z915" s="9">
        <f t="shared" si="69"/>
        <v>2924908238.89</v>
      </c>
      <c r="AA915" s="9">
        <f t="shared" si="66"/>
        <v>1496643806.62</v>
      </c>
      <c r="AB915" s="10">
        <f>C915/(1+0.13)/VLOOKUP(A915,[1]选股结果!$A$2:$AX$3002,3,FALSE)</f>
        <v>1.03060271109448</v>
      </c>
      <c r="AC915" s="10">
        <f>(P915/(1+0.1)+W915)/(VLOOKUP(A915,[1]选股结果!$A$2:$AY$3002,51,FALSE))</f>
        <v>0.798699511740658</v>
      </c>
      <c r="AD915" s="13"/>
      <c r="AE915" s="10">
        <f>AA915/VLOOKUP(A915,[1]选股结果!$A$2:$AX$3002,35,FALSE)</f>
        <v>2.76334113778287</v>
      </c>
      <c r="AF915" s="9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P915/(1+0.13)+W915)</f>
        <v>707677898.691328</v>
      </c>
      <c r="AG915" s="9">
        <f t="shared" si="67"/>
        <v>788965907.928672</v>
      </c>
      <c r="AH915" s="16">
        <f>AA915-VLOOKUP(A915,[2]选股结果!$A$2:$G$4900,7,FALSE)</f>
        <v>1543012750.88</v>
      </c>
    </row>
    <row r="916" spans="1:34">
      <c r="A916" s="5" t="s">
        <v>1862</v>
      </c>
      <c r="B916" s="5" t="s">
        <v>1863</v>
      </c>
      <c r="C916" s="6">
        <v>21361860431.16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461564909.77</v>
      </c>
      <c r="O916" s="6">
        <v>196100027.3</v>
      </c>
      <c r="P916" s="6">
        <v>19680796790.49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347924436.12</v>
      </c>
      <c r="X916" s="6">
        <v>902780498.8</v>
      </c>
      <c r="Y916" s="9">
        <f t="shared" si="68"/>
        <v>21557960458.46</v>
      </c>
      <c r="Z916" s="9">
        <f t="shared" si="69"/>
        <v>20931501725.41</v>
      </c>
      <c r="AA916" s="9">
        <f t="shared" si="66"/>
        <v>626458733.049999</v>
      </c>
      <c r="AB916" s="10">
        <f>C916/(1+0.13)/VLOOKUP(A916,[1]选股结果!$A$2:$AX$3002,3,FALSE)</f>
        <v>0.976920771911865</v>
      </c>
      <c r="AC916" s="10">
        <f>(P916/(1+0.1)+W916)/(VLOOKUP(A916,[1]选股结果!$A$2:$AY$3002,51,FALSE))</f>
        <v>0.980039690015422</v>
      </c>
      <c r="AD916" s="13"/>
      <c r="AE916" s="10">
        <f>AA916/VLOOKUP(A916,[1]选股结果!$A$2:$AX$3002,35,FALSE)</f>
        <v>1.41826868489759</v>
      </c>
      <c r="AF916" s="9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P916/(1+0.13)+W916)</f>
        <v>846481245.762741</v>
      </c>
      <c r="AG916" s="9">
        <f t="shared" si="67"/>
        <v>-220022512.712742</v>
      </c>
      <c r="AH916" s="16">
        <f>AA916-VLOOKUP(A916,[2]选股结果!$A$2:$G$4900,7,FALSE)</f>
        <v>626778341.739999</v>
      </c>
    </row>
    <row r="917" spans="1:34">
      <c r="A917" s="5" t="s">
        <v>1864</v>
      </c>
      <c r="B917" s="5" t="s">
        <v>1865</v>
      </c>
      <c r="C917" s="6">
        <v>5575874751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163485118</v>
      </c>
      <c r="O917" s="6">
        <v>94743000</v>
      </c>
      <c r="P917" s="6">
        <v>3357340710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978091722</v>
      </c>
      <c r="X917" s="6">
        <v>210644861</v>
      </c>
      <c r="Y917" s="9">
        <f t="shared" si="68"/>
        <v>5670617751</v>
      </c>
      <c r="Z917" s="9">
        <f t="shared" si="69"/>
        <v>4546077293</v>
      </c>
      <c r="AA917" s="9">
        <f t="shared" si="66"/>
        <v>1124540458</v>
      </c>
      <c r="AB917" s="10">
        <f>C917/(1+0.13)/VLOOKUP(A917,[1]选股结果!$A$2:$AX$3002,3,FALSE)</f>
        <v>0.911814254161809</v>
      </c>
      <c r="AC917" s="10">
        <f>(P917/(1+0.1)+W917)/(VLOOKUP(A917,[1]选股结果!$A$2:$AY$3002,51,FALSE))</f>
        <v>0.887824019898407</v>
      </c>
      <c r="AD917" s="13"/>
      <c r="AE917" s="10">
        <f>AA917/VLOOKUP(A917,[1]选股结果!$A$2:$AX$3002,35,FALSE)</f>
        <v>1.5966834688282</v>
      </c>
      <c r="AF917" s="9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P917/(1+0.13)+W917)</f>
        <v>590245541.548672</v>
      </c>
      <c r="AG917" s="9">
        <f t="shared" si="67"/>
        <v>534294916.451328</v>
      </c>
      <c r="AH917" s="16">
        <f>AA917-VLOOKUP(A917,[2]选股结果!$A$2:$G$4900,7,FALSE)</f>
        <v>1120398903</v>
      </c>
    </row>
    <row r="918" spans="1:34">
      <c r="A918" s="5" t="s">
        <v>1866</v>
      </c>
      <c r="B918" s="5" t="s">
        <v>1867</v>
      </c>
      <c r="C918" s="6">
        <v>2898924898.69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181286700.82</v>
      </c>
      <c r="O918" s="6">
        <v>217518068.52</v>
      </c>
      <c r="P918" s="6">
        <v>2076190243.12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823978126.16</v>
      </c>
      <c r="X918" s="6">
        <v>374712531.32</v>
      </c>
      <c r="Y918" s="9">
        <f t="shared" si="68"/>
        <v>3116442967.21</v>
      </c>
      <c r="Z918" s="9">
        <f t="shared" si="69"/>
        <v>3274880900.6</v>
      </c>
      <c r="AA918" s="9">
        <f t="shared" si="66"/>
        <v>-158437933.39</v>
      </c>
      <c r="AB918" s="10">
        <f>C918/(1+0.13)/VLOOKUP(A918,[1]选股结果!$A$2:$AX$3002,3,FALSE)</f>
        <v>0.721361784583354</v>
      </c>
      <c r="AC918" s="10">
        <f>(P918/(1+0.1)+W918)/(VLOOKUP(A918,[1]选股结果!$A$2:$AY$3002,51,FALSE))</f>
        <v>0.840529383833722</v>
      </c>
      <c r="AD918" s="13"/>
      <c r="AE918" s="10">
        <f>AA918/VLOOKUP(A918,[1]选股结果!$A$2:$AX$3002,35,FALSE)</f>
        <v>-0.465958025439091</v>
      </c>
      <c r="AF918" s="9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P918/(1+0.13)+W918)</f>
        <v>564537860.703717</v>
      </c>
      <c r="AG918" s="9">
        <f t="shared" si="67"/>
        <v>-722975794.093717</v>
      </c>
      <c r="AH918" s="16">
        <f>AA918-VLOOKUP(A918,[2]选股结果!$A$2:$G$4900,7,FALSE)</f>
        <v>-158426082.58</v>
      </c>
    </row>
    <row r="919" spans="1:34">
      <c r="A919" s="5" t="s">
        <v>1868</v>
      </c>
      <c r="B919" s="5" t="s">
        <v>1869</v>
      </c>
      <c r="C919" s="6">
        <v>3368085065.73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585517645.77</v>
      </c>
      <c r="O919" s="6">
        <v>32635047.98</v>
      </c>
      <c r="P919" s="6">
        <v>1074719374.32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413999807.01</v>
      </c>
      <c r="X919" s="6">
        <v>245707318.86</v>
      </c>
      <c r="Y919" s="9">
        <f t="shared" si="68"/>
        <v>3400720113.71</v>
      </c>
      <c r="Z919" s="9">
        <f t="shared" si="69"/>
        <v>1734426500.19</v>
      </c>
      <c r="AA919" s="9">
        <f t="shared" si="66"/>
        <v>1666293613.52</v>
      </c>
      <c r="AB919" s="10">
        <f>C919/(1+0.13)/VLOOKUP(A919,[1]选股结果!$A$2:$AX$3002,3,FALSE)</f>
        <v>0.76964183971166</v>
      </c>
      <c r="AC919" s="10">
        <f>(P919/(1+0.1)+W919)/(VLOOKUP(A919,[1]选股结果!$A$2:$AY$3002,51,FALSE))</f>
        <v>0.640803924417129</v>
      </c>
      <c r="AD919" s="13"/>
      <c r="AE919" s="10">
        <f>AA919/VLOOKUP(A919,[1]选股结果!$A$2:$AX$3002,35,FALSE)</f>
        <v>2.41194925793221</v>
      </c>
      <c r="AF919" s="9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P919/(1+0.13)+W919)</f>
        <v>805659086.231416</v>
      </c>
      <c r="AG919" s="9">
        <f t="shared" si="67"/>
        <v>860634527.288584</v>
      </c>
      <c r="AH919" s="16">
        <f>AA919-VLOOKUP(A919,[2]选股结果!$A$2:$G$4900,7,FALSE)</f>
        <v>1667645860.84</v>
      </c>
    </row>
    <row r="920" spans="1:34">
      <c r="A920" s="5" t="s">
        <v>1870</v>
      </c>
      <c r="B920" s="5" t="s">
        <v>1871</v>
      </c>
      <c r="C920" s="6">
        <v>654300035.26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21300418.02</v>
      </c>
      <c r="O920" s="6">
        <v>13486493.39</v>
      </c>
      <c r="P920" s="6">
        <v>285243843.55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226149675.91</v>
      </c>
      <c r="X920" s="6">
        <v>70949961.71</v>
      </c>
      <c r="Y920" s="9">
        <f t="shared" si="68"/>
        <v>667786528.65</v>
      </c>
      <c r="Z920" s="9">
        <f t="shared" si="69"/>
        <v>582343481.17</v>
      </c>
      <c r="AA920" s="9">
        <f t="shared" si="66"/>
        <v>85443047.4799999</v>
      </c>
      <c r="AB920" s="10">
        <f>C920/(1+0.13)/VLOOKUP(A920,[1]选股结果!$A$2:$AX$3002,3,FALSE)</f>
        <v>0.863077765847373</v>
      </c>
      <c r="AC920" s="10">
        <f>(P920/(1+0.1)+W920)/(VLOOKUP(A920,[1]选股结果!$A$2:$AY$3002,51,FALSE))</f>
        <v>0.804135790620525</v>
      </c>
      <c r="AD920" s="13"/>
      <c r="AE920" s="10">
        <f>AA920/VLOOKUP(A920,[1]选股结果!$A$2:$AX$3002,35,FALSE)</f>
        <v>0.969837778094688</v>
      </c>
      <c r="AF920" s="9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P920/(1+0.13)+W920)</f>
        <v>125128963.897257</v>
      </c>
      <c r="AG920" s="9">
        <f t="shared" si="67"/>
        <v>-39685916.4172568</v>
      </c>
      <c r="AH920" s="16">
        <f>AA920-VLOOKUP(A920,[2]选股结果!$A$2:$G$4900,7,FALSE)</f>
        <v>83892751.3299999</v>
      </c>
    </row>
    <row r="921" spans="1:34">
      <c r="A921" s="5" t="s">
        <v>1872</v>
      </c>
      <c r="B921" s="5" t="s">
        <v>1873</v>
      </c>
      <c r="C921" s="6">
        <v>18513254904.77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171672221.21</v>
      </c>
      <c r="O921" s="6">
        <v>258699829.73</v>
      </c>
      <c r="P921" s="6">
        <v>16741127602.89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974342471.63</v>
      </c>
      <c r="X921" s="6">
        <v>307510724.88</v>
      </c>
      <c r="Y921" s="9">
        <f t="shared" si="68"/>
        <v>18771954734.5</v>
      </c>
      <c r="Z921" s="9">
        <f t="shared" si="69"/>
        <v>18022980799.4</v>
      </c>
      <c r="AA921" s="9">
        <f t="shared" si="66"/>
        <v>748973935.099998</v>
      </c>
      <c r="AB921" s="10">
        <f>C921/(1+0.13)/VLOOKUP(A921,[1]选股结果!$A$2:$AX$3002,3,FALSE)</f>
        <v>0.968847212179807</v>
      </c>
      <c r="AC921" s="10">
        <f>(P921/(1+0.1)+W921)/(VLOOKUP(A921,[1]选股结果!$A$2:$AY$3002,51,FALSE))</f>
        <v>0.936057293343779</v>
      </c>
      <c r="AD921" s="13"/>
      <c r="AE921" s="10">
        <f>AA921/VLOOKUP(A921,[1]选股结果!$A$2:$AX$3002,35,FALSE)</f>
        <v>-2.0706317955311</v>
      </c>
      <c r="AF921" s="9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P921/(1+0.13)+W921)</f>
        <v>1510242049.23089</v>
      </c>
      <c r="AG921" s="9">
        <f t="shared" si="67"/>
        <v>-761268114.130888</v>
      </c>
      <c r="AH921" s="16">
        <f>AA921-VLOOKUP(A921,[2]选股结果!$A$2:$G$4900,7,FALSE)</f>
        <v>758698774.559998</v>
      </c>
    </row>
    <row r="922" spans="1:34">
      <c r="A922" s="5" t="s">
        <v>1874</v>
      </c>
      <c r="B922" s="5" t="s">
        <v>1875</v>
      </c>
      <c r="C922" s="6">
        <v>1859444110.2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142527677.41</v>
      </c>
      <c r="O922" s="6">
        <v>56620303.91</v>
      </c>
      <c r="P922" s="6">
        <v>1217764111.65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129636493.6</v>
      </c>
      <c r="X922" s="6">
        <v>123145605.56</v>
      </c>
      <c r="Y922" s="9">
        <f t="shared" si="68"/>
        <v>1916064414.11</v>
      </c>
      <c r="Z922" s="9">
        <f t="shared" si="69"/>
        <v>1470546210.81</v>
      </c>
      <c r="AA922" s="9">
        <f t="shared" si="66"/>
        <v>445518203.3</v>
      </c>
      <c r="AB922" s="10">
        <f>C922/(1+0.13)/VLOOKUP(A922,[1]选股结果!$A$2:$AX$3002,3,FALSE)</f>
        <v>0.929927387866643</v>
      </c>
      <c r="AC922" s="10">
        <f>(P922/(1+0.1)+W922)/(VLOOKUP(A922,[1]选股结果!$A$2:$AY$3002,51,FALSE))</f>
        <v>0.840629294079035</v>
      </c>
      <c r="AD922" s="13"/>
      <c r="AE922" s="10">
        <f>AA922/VLOOKUP(A922,[1]选股结果!$A$2:$AX$3002,35,FALSE)</f>
        <v>1.72365623555422</v>
      </c>
      <c r="AF922" s="9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P922/(1+0.13)+W922)</f>
        <v>263849708.927522</v>
      </c>
      <c r="AG922" s="9">
        <f t="shared" si="67"/>
        <v>181668494.372478</v>
      </c>
      <c r="AH922" s="16">
        <f>AA922-VLOOKUP(A922,[2]选股结果!$A$2:$G$4900,7,FALSE)</f>
        <v>445582205.24</v>
      </c>
    </row>
    <row r="923" spans="1:34">
      <c r="A923" s="5" t="s">
        <v>1876</v>
      </c>
      <c r="B923" s="5" t="s">
        <v>1877</v>
      </c>
      <c r="C923" s="6">
        <v>3813575817.77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101130937.45</v>
      </c>
      <c r="O923" s="6">
        <v>138465173.46</v>
      </c>
      <c r="P923" s="6">
        <v>3394886637.43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157778472.01</v>
      </c>
      <c r="X923" s="6">
        <v>334192204.34</v>
      </c>
      <c r="Y923" s="9">
        <f t="shared" si="68"/>
        <v>3952040991.23</v>
      </c>
      <c r="Z923" s="9">
        <f t="shared" si="69"/>
        <v>3886857313.78</v>
      </c>
      <c r="AA923" s="9">
        <f t="shared" si="66"/>
        <v>65183677.4500003</v>
      </c>
      <c r="AB923" s="10">
        <f>C923/(1+0.13)/VLOOKUP(A923,[1]选股结果!$A$2:$AX$3002,3,FALSE)</f>
        <v>0.80656457519706</v>
      </c>
      <c r="AC923" s="10">
        <f>(P923/(1+0.1)+W923)/(VLOOKUP(A923,[1]选股结果!$A$2:$AY$3002,51,FALSE))</f>
        <v>0.793263370214909</v>
      </c>
      <c r="AD923" s="13"/>
      <c r="AE923" s="10">
        <f>AA923/VLOOKUP(A923,[1]选股结果!$A$2:$AX$3002,35,FALSE)</f>
        <v>-1.75957278731541</v>
      </c>
      <c r="AF923" s="9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P923/(1+0.13)+W923)</f>
        <v>927382571.747345</v>
      </c>
      <c r="AG923" s="9">
        <f t="shared" si="67"/>
        <v>-862198894.297345</v>
      </c>
      <c r="AH923" s="16">
        <f>AA923-VLOOKUP(A923,[2]选股结果!$A$2:$G$4900,7,FALSE)</f>
        <v>66112602.6100003</v>
      </c>
    </row>
    <row r="924" spans="1:34">
      <c r="A924" s="5" t="s">
        <v>1878</v>
      </c>
      <c r="B924" s="5" t="s">
        <v>1879</v>
      </c>
      <c r="C924" s="6">
        <v>3058234318.79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91761704.96</v>
      </c>
      <c r="O924" s="6">
        <v>155674620.84</v>
      </c>
      <c r="P924" s="6">
        <v>1995202049.29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453482374.17</v>
      </c>
      <c r="X924" s="6">
        <v>273037390.59</v>
      </c>
      <c r="Y924" s="9">
        <f t="shared" si="68"/>
        <v>3213908939.63</v>
      </c>
      <c r="Z924" s="9">
        <f t="shared" si="69"/>
        <v>2721721814.05</v>
      </c>
      <c r="AA924" s="9">
        <f t="shared" si="66"/>
        <v>492187125.58</v>
      </c>
      <c r="AB924" s="10">
        <f>C924/(1+0.13)/VLOOKUP(A924,[1]选股结果!$A$2:$AX$3002,3,FALSE)</f>
        <v>0.665661909381582</v>
      </c>
      <c r="AC924" s="10">
        <f>(P924/(1+0.1)+W924)/(VLOOKUP(A924,[1]选股结果!$A$2:$AY$3002,51,FALSE))</f>
        <v>0.609141219931923</v>
      </c>
      <c r="AD924" s="13"/>
      <c r="AE924" s="10">
        <f>AA924/VLOOKUP(A924,[1]选股结果!$A$2:$AX$3002,35,FALSE)</f>
        <v>2.33550929263084</v>
      </c>
      <c r="AF924" s="9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P924/(1+0.13)+W924)</f>
        <v>1502981455.29487</v>
      </c>
      <c r="AG924" s="9">
        <f t="shared" si="67"/>
        <v>-1010794329.71487</v>
      </c>
      <c r="AH924" s="16">
        <f>AA924-VLOOKUP(A924,[2]选股结果!$A$2:$G$4900,7,FALSE)</f>
        <v>493666929.17</v>
      </c>
    </row>
    <row r="925" spans="1:34">
      <c r="A925" s="5" t="s">
        <v>1880</v>
      </c>
      <c r="B925" s="5" t="s">
        <v>1881</v>
      </c>
      <c r="C925" s="6">
        <v>482069886.1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12848414.52</v>
      </c>
      <c r="O925" s="6">
        <v>53909738.38</v>
      </c>
      <c r="P925" s="6">
        <v>427587888.85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65988577</v>
      </c>
      <c r="X925" s="6">
        <v>88970097.1</v>
      </c>
      <c r="Y925" s="9">
        <f t="shared" ref="Y925:Y977" si="70">C925+D925+E925+F925+G925+H925+I925+J925+K925+L925+M925+O925</f>
        <v>535979624.48</v>
      </c>
      <c r="Z925" s="9">
        <f t="shared" ref="Z925:Z977" si="71">P925+Q925+R925+S925+T925+U925+V925+W925+X925</f>
        <v>582546562.95</v>
      </c>
      <c r="AA925" s="9">
        <f t="shared" si="66"/>
        <v>-46566938.47</v>
      </c>
      <c r="AB925" s="10">
        <f>C925/(1+0.13)/VLOOKUP(A925,[1]选股结果!$A$2:$AX$3002,3,FALSE)</f>
        <v>0.954230546864481</v>
      </c>
      <c r="AC925" s="10">
        <f>(P925/(1+0.1)+W925)/(VLOOKUP(A925,[1]选股结果!$A$2:$AY$3002,51,FALSE))</f>
        <v>1.1005111790538</v>
      </c>
      <c r="AD925" s="13"/>
      <c r="AE925" s="10">
        <f>AA925/VLOOKUP(A925,[1]选股结果!$A$2:$AX$3002,35,FALSE)</f>
        <v>-2.47867806132559</v>
      </c>
      <c r="AF925" s="9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P925/(1+0.13)+W925)</f>
        <v>-31208909.1241593</v>
      </c>
      <c r="AG925" s="9">
        <f t="shared" si="67"/>
        <v>-15358029.3458407</v>
      </c>
      <c r="AH925" s="16">
        <f>AA925-VLOOKUP(A925,[2]选股结果!$A$2:$G$4900,7,FALSE)</f>
        <v>-46515722.92</v>
      </c>
    </row>
    <row r="926" spans="1:34">
      <c r="A926" s="5" t="s">
        <v>1882</v>
      </c>
      <c r="B926" s="5" t="s">
        <v>1883</v>
      </c>
      <c r="C926" s="6">
        <v>101730554992.27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2476798954.75</v>
      </c>
      <c r="O926" s="6">
        <v>2333143128.87</v>
      </c>
      <c r="P926" s="6">
        <v>85555466364.06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10263500180</v>
      </c>
      <c r="X926" s="6">
        <v>2242500413.86</v>
      </c>
      <c r="Y926" s="9">
        <f t="shared" si="70"/>
        <v>104063698121.14</v>
      </c>
      <c r="Z926" s="9">
        <f t="shared" si="71"/>
        <v>98061466957.92</v>
      </c>
      <c r="AA926" s="9">
        <f t="shared" si="66"/>
        <v>6002231163.22</v>
      </c>
      <c r="AB926" s="10">
        <f>C926/(1+0.13)/VLOOKUP(A926,[1]选股结果!$A$2:$AX$3002,3,FALSE)</f>
        <v>1.11127230083355</v>
      </c>
      <c r="AC926" s="10">
        <f>(P926/(1+0.1)+W926)/(VLOOKUP(A926,[1]选股结果!$A$2:$AY$3002,51,FALSE))</f>
        <v>1.15710749068534</v>
      </c>
      <c r="AD926" s="13"/>
      <c r="AE926" s="10">
        <f>AA926/VLOOKUP(A926,[1]选股结果!$A$2:$AX$3002,35,FALSE)</f>
        <v>1.28603936853825</v>
      </c>
      <c r="AF926" s="9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P926/(1+0.13)+W926)</f>
        <v>-9888991816.2085</v>
      </c>
      <c r="AG926" s="9">
        <f t="shared" si="67"/>
        <v>15891222979.4285</v>
      </c>
      <c r="AH926" s="16">
        <f>AA926-VLOOKUP(A926,[2]选股结果!$A$2:$G$4900,7,FALSE)</f>
        <v>5954455762.22</v>
      </c>
    </row>
    <row r="927" spans="1:34">
      <c r="A927" s="5" t="s">
        <v>1884</v>
      </c>
      <c r="B927" s="5" t="s">
        <v>1885</v>
      </c>
      <c r="C927" s="6">
        <v>501905154.07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8356240.55</v>
      </c>
      <c r="O927" s="6">
        <v>59107570.1</v>
      </c>
      <c r="P927" s="6">
        <v>435261388.91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45200424</v>
      </c>
      <c r="X927" s="6">
        <v>94712487.94</v>
      </c>
      <c r="Y927" s="9">
        <f t="shared" si="70"/>
        <v>561012724.17</v>
      </c>
      <c r="Z927" s="9">
        <f t="shared" si="71"/>
        <v>575174300.85</v>
      </c>
      <c r="AA927" s="9">
        <f t="shared" si="66"/>
        <v>-14161576.6800001</v>
      </c>
      <c r="AB927" s="10">
        <f>C927/(1+0.13)/VLOOKUP(A927,[1]选股结果!$A$2:$AX$3002,3,FALSE)</f>
        <v>0.922664241800962</v>
      </c>
      <c r="AC927" s="10">
        <f>(P927/(1+0.1)+W927)/(VLOOKUP(A927,[1]选股结果!$A$2:$AY$3002,51,FALSE))</f>
        <v>0.944538428521705</v>
      </c>
      <c r="AD927" s="13"/>
      <c r="AE927" s="10">
        <f>AA927/VLOOKUP(A927,[1]选股结果!$A$2:$AX$3002,35,FALSE)</f>
        <v>-1.0027892898826</v>
      </c>
      <c r="AF927" s="9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P927/(1+0.13)+W927)</f>
        <v>36393509.9081415</v>
      </c>
      <c r="AG927" s="9">
        <f t="shared" si="67"/>
        <v>-50555086.5881416</v>
      </c>
      <c r="AH927" s="16">
        <f>AA927-VLOOKUP(A927,[2]选股结果!$A$2:$G$4900,7,FALSE)</f>
        <v>-14232108.1700001</v>
      </c>
    </row>
    <row r="928" spans="1:34">
      <c r="A928" s="5" t="s">
        <v>1886</v>
      </c>
      <c r="B928" s="5" t="s">
        <v>1887</v>
      </c>
      <c r="C928" s="6">
        <v>2760721936.68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38735205.02</v>
      </c>
      <c r="O928" s="6">
        <v>61131857.96</v>
      </c>
      <c r="P928" s="6">
        <v>2652573607.87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225133958.02</v>
      </c>
      <c r="X928" s="6">
        <v>86955534.86</v>
      </c>
      <c r="Y928" s="9">
        <f t="shared" si="70"/>
        <v>2821853794.64</v>
      </c>
      <c r="Z928" s="9">
        <f t="shared" si="71"/>
        <v>2964663100.75</v>
      </c>
      <c r="AA928" s="9">
        <f t="shared" si="66"/>
        <v>-142809306.11</v>
      </c>
      <c r="AB928" s="10">
        <f>C928/(1+0.13)/VLOOKUP(A928,[1]选股结果!$A$2:$AX$3002,3,FALSE)</f>
        <v>0.831847240614211</v>
      </c>
      <c r="AC928" s="10">
        <f>(P928/(1+0.1)+W928)/(VLOOKUP(A928,[1]选股结果!$A$2:$AY$3002,51,FALSE))</f>
        <v>0.896913572931511</v>
      </c>
      <c r="AD928" s="13"/>
      <c r="AE928" s="10">
        <f>AA928/VLOOKUP(A928,[1]选股结果!$A$2:$AX$3002,35,FALSE)</f>
        <v>-1.4551408660647</v>
      </c>
      <c r="AF928" s="9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P928/(1+0.13)+W928)</f>
        <v>367052839.078673</v>
      </c>
      <c r="AG928" s="9">
        <f t="shared" si="67"/>
        <v>-509862145.188673</v>
      </c>
      <c r="AH928" s="16">
        <f>AA928-VLOOKUP(A928,[2]选股结果!$A$2:$G$4900,7,FALSE)</f>
        <v>-143231381.49</v>
      </c>
    </row>
    <row r="929" spans="1:34">
      <c r="A929" s="5" t="s">
        <v>1888</v>
      </c>
      <c r="B929" s="5" t="s">
        <v>1889</v>
      </c>
      <c r="C929" s="6">
        <v>2784468237.19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139652574.6</v>
      </c>
      <c r="O929" s="6">
        <v>350319011.45</v>
      </c>
      <c r="P929" s="6">
        <v>1988680696.13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197998618.87</v>
      </c>
      <c r="X929" s="6">
        <v>359259462.81</v>
      </c>
      <c r="Y929" s="9">
        <f t="shared" si="70"/>
        <v>3134787248.64</v>
      </c>
      <c r="Z929" s="9">
        <f t="shared" si="71"/>
        <v>2545938777.81</v>
      </c>
      <c r="AA929" s="9">
        <f t="shared" si="66"/>
        <v>588848470.83</v>
      </c>
      <c r="AB929" s="10">
        <f>C929/(1+0.13)/VLOOKUP(A929,[1]选股结果!$A$2:$AX$3002,3,FALSE)</f>
        <v>0.809429958902945</v>
      </c>
      <c r="AC929" s="10">
        <f>(P929/(1+0.1)+W929)/(VLOOKUP(A929,[1]选股结果!$A$2:$AY$3002,51,FALSE))</f>
        <v>0.738940009559961</v>
      </c>
      <c r="AD929" s="13"/>
      <c r="AE929" s="10">
        <f>AA929/VLOOKUP(A929,[1]选股结果!$A$2:$AX$3002,35,FALSE)</f>
        <v>2.0952811201211</v>
      </c>
      <c r="AF929" s="9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P929/(1+0.13)+W929)</f>
        <v>756657714.716018</v>
      </c>
      <c r="AG929" s="9">
        <f t="shared" si="67"/>
        <v>-167809243.886018</v>
      </c>
      <c r="AH929" s="16">
        <f>AA929-VLOOKUP(A929,[2]选股结果!$A$2:$G$4900,7,FALSE)</f>
        <v>594185059.73</v>
      </c>
    </row>
    <row r="930" spans="1:34">
      <c r="A930" s="5" t="s">
        <v>1890</v>
      </c>
      <c r="B930" s="5" t="s">
        <v>1891</v>
      </c>
      <c r="C930" s="6">
        <v>1025799229.8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16030757.6</v>
      </c>
      <c r="O930" s="6">
        <v>29220442.36</v>
      </c>
      <c r="P930" s="6">
        <v>1128938341.2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220487860.18</v>
      </c>
      <c r="X930" s="6">
        <v>130875213.14</v>
      </c>
      <c r="Y930" s="9">
        <f t="shared" si="70"/>
        <v>1055019672.16</v>
      </c>
      <c r="Z930" s="9">
        <f t="shared" si="71"/>
        <v>1480301414.52</v>
      </c>
      <c r="AA930" s="9">
        <f t="shared" si="66"/>
        <v>-425281742.36</v>
      </c>
      <c r="AB930" s="10">
        <f>C930/(1+0.13)/VLOOKUP(A930,[1]选股结果!$A$2:$AX$3002,3,FALSE)</f>
        <v>1.02882465957817</v>
      </c>
      <c r="AC930" s="10">
        <f>(P930/(1+0.1)+W930)/(VLOOKUP(A930,[1]选股结果!$A$2:$AY$3002,51,FALSE))</f>
        <v>1.28708917029133</v>
      </c>
      <c r="AD930" s="13"/>
      <c r="AE930" s="10">
        <f>AA930/VLOOKUP(A930,[1]选股结果!$A$2:$AX$3002,35,FALSE)</f>
        <v>2.6151636305641</v>
      </c>
      <c r="AF930" s="9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P930/(1+0.13)+W930)</f>
        <v>-250854427.408053</v>
      </c>
      <c r="AG930" s="9">
        <f t="shared" si="67"/>
        <v>-174427314.951947</v>
      </c>
      <c r="AH930" s="16">
        <f>AA930-VLOOKUP(A930,[2]选股结果!$A$2:$G$4900,7,FALSE)</f>
        <v>-417893979.77</v>
      </c>
    </row>
    <row r="931" spans="1:34">
      <c r="A931" s="5" t="s">
        <v>1892</v>
      </c>
      <c r="B931" s="5" t="s">
        <v>1893</v>
      </c>
      <c r="C931" s="6">
        <v>1425411310.83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96849580.18</v>
      </c>
      <c r="O931" s="6">
        <v>205774941.24</v>
      </c>
      <c r="P931" s="6">
        <v>1253568842.93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126823952.81</v>
      </c>
      <c r="X931" s="6">
        <v>165618527.26</v>
      </c>
      <c r="Y931" s="9">
        <f t="shared" si="70"/>
        <v>1631186252.07</v>
      </c>
      <c r="Z931" s="9">
        <f t="shared" si="71"/>
        <v>1546011323</v>
      </c>
      <c r="AA931" s="9">
        <f t="shared" si="66"/>
        <v>85174929.0699999</v>
      </c>
      <c r="AB931" s="10">
        <f>C931/(1+0.13)/VLOOKUP(A931,[1]选股结果!$A$2:$AX$3002,3,FALSE)</f>
        <v>0.850182102202766</v>
      </c>
      <c r="AC931" s="10">
        <f>(P931/(1+0.1)+W931)/(VLOOKUP(A931,[1]选股结果!$A$2:$AY$3002,51,FALSE))</f>
        <v>1.00200517083404</v>
      </c>
      <c r="AD931" s="13"/>
      <c r="AE931" s="10">
        <f>AA931/VLOOKUP(A931,[1]选股结果!$A$2:$AX$3002,35,FALSE)</f>
        <v>0.45338167032134</v>
      </c>
      <c r="AF931" s="9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P931/(1+0.13)+W931)</f>
        <v>27720749.9548674</v>
      </c>
      <c r="AG931" s="9">
        <f t="shared" si="67"/>
        <v>57454179.1151325</v>
      </c>
      <c r="AH931" s="16">
        <f>AA931-VLOOKUP(A931,[2]选股结果!$A$2:$G$4900,7,FALSE)</f>
        <v>84579344.5299999</v>
      </c>
    </row>
    <row r="932" spans="1:34">
      <c r="A932" s="5" t="s">
        <v>1894</v>
      </c>
      <c r="B932" s="5" t="s">
        <v>1895</v>
      </c>
      <c r="C932" s="6">
        <v>8625513896.16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317055565.36</v>
      </c>
      <c r="O932" s="6">
        <v>553780363.54</v>
      </c>
      <c r="P932" s="6">
        <v>6537027033.65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479655083.47</v>
      </c>
      <c r="X932" s="6">
        <v>1155257088.2</v>
      </c>
      <c r="Y932" s="9">
        <f t="shared" si="70"/>
        <v>9179294259.7</v>
      </c>
      <c r="Z932" s="9">
        <f t="shared" si="71"/>
        <v>8171939205.32</v>
      </c>
      <c r="AA932" s="9">
        <f t="shared" si="66"/>
        <v>1007355054.38</v>
      </c>
      <c r="AB932" s="10">
        <f>C932/(1+0.13)/VLOOKUP(A932,[1]选股结果!$A$2:$AX$3002,3,FALSE)</f>
        <v>1.08566670377903</v>
      </c>
      <c r="AC932" s="10">
        <f>(P932/(1+0.1)+W932)/(VLOOKUP(A932,[1]选股结果!$A$2:$AY$3002,51,FALSE))</f>
        <v>0.965709188423159</v>
      </c>
      <c r="AD932" s="13"/>
      <c r="AE932" s="10">
        <f>AA932/VLOOKUP(A932,[1]选股结果!$A$2:$AX$3002,35,FALSE)</f>
        <v>-43.1427478321303</v>
      </c>
      <c r="AF932" s="9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P932/(1+0.13)+W932)</f>
        <v>385821723.113539</v>
      </c>
      <c r="AG932" s="9">
        <f t="shared" si="67"/>
        <v>621533331.266461</v>
      </c>
      <c r="AH932" s="16">
        <f>AA932-VLOOKUP(A932,[2]选股结果!$A$2:$G$4900,7,FALSE)</f>
        <v>1006598920.15</v>
      </c>
    </row>
    <row r="933" spans="1:34">
      <c r="A933" s="5" t="s">
        <v>1896</v>
      </c>
      <c r="B933" s="5" t="s">
        <v>1897</v>
      </c>
      <c r="C933" s="6">
        <v>2204116100.23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86811082.86</v>
      </c>
      <c r="O933" s="6">
        <v>190377430.27</v>
      </c>
      <c r="P933" s="6">
        <v>1758846115.97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333320752.11</v>
      </c>
      <c r="X933" s="6">
        <v>377517558.25</v>
      </c>
      <c r="Y933" s="9">
        <f t="shared" si="70"/>
        <v>2394493530.5</v>
      </c>
      <c r="Z933" s="9">
        <f t="shared" si="71"/>
        <v>2469684426.33</v>
      </c>
      <c r="AA933" s="9">
        <f t="shared" si="66"/>
        <v>-75190895.8299999</v>
      </c>
      <c r="AB933" s="10">
        <f>C933/(1+0.13)/VLOOKUP(A933,[1]选股结果!$A$2:$AX$3002,3,FALSE)</f>
        <v>0.675881887244441</v>
      </c>
      <c r="AC933" s="10">
        <f>(P933/(1+0.1)+W933)/(VLOOKUP(A933,[1]选股结果!$A$2:$AY$3002,51,FALSE))</f>
        <v>0.754560867850991</v>
      </c>
      <c r="AD933" s="13"/>
      <c r="AE933" s="10">
        <f>AA933/VLOOKUP(A933,[1]选股结果!$A$2:$AX$3002,35,FALSE)</f>
        <v>-0.286430610881267</v>
      </c>
      <c r="AF933" s="9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P933/(1+0.13)+W933)</f>
        <v>670968050.705929</v>
      </c>
      <c r="AG933" s="9">
        <f t="shared" si="67"/>
        <v>-746158946.535929</v>
      </c>
      <c r="AH933" s="16">
        <f>AA933-VLOOKUP(A933,[2]选股结果!$A$2:$G$4900,7,FALSE)</f>
        <v>-69939348.8499999</v>
      </c>
    </row>
    <row r="934" spans="1:34">
      <c r="A934" s="5" t="s">
        <v>1898</v>
      </c>
      <c r="B934" s="5" t="s">
        <v>1899</v>
      </c>
      <c r="C934" s="6">
        <v>1574123571.32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118465424.17</v>
      </c>
      <c r="O934" s="6">
        <v>47647354.89</v>
      </c>
      <c r="P934" s="6">
        <v>861231857.26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325475952.34</v>
      </c>
      <c r="X934" s="6">
        <v>150220240.11</v>
      </c>
      <c r="Y934" s="9">
        <f t="shared" si="70"/>
        <v>1621770926.21</v>
      </c>
      <c r="Z934" s="9">
        <f t="shared" si="71"/>
        <v>1336928049.71</v>
      </c>
      <c r="AA934" s="9">
        <f t="shared" si="66"/>
        <v>284842876.5</v>
      </c>
      <c r="AB934" s="10">
        <f>C934/(1+0.13)/VLOOKUP(A934,[1]选股结果!$A$2:$AX$3002,3,FALSE)</f>
        <v>0.539350074531875</v>
      </c>
      <c r="AC934" s="10">
        <f>(P934/(1+0.1)+W934)/(VLOOKUP(A934,[1]选股结果!$A$2:$AY$3002,51,FALSE))</f>
        <v>0.503027110929285</v>
      </c>
      <c r="AD934" s="13"/>
      <c r="AE934" s="10">
        <f>AA934/VLOOKUP(A934,[1]选股结果!$A$2:$AX$3002,35,FALSE)</f>
        <v>0.886384708967473</v>
      </c>
      <c r="AF934" s="9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P934/(1+0.13)+W934)</f>
        <v>1115859567.5492</v>
      </c>
      <c r="AG934" s="9">
        <f t="shared" si="67"/>
        <v>-831016691.049204</v>
      </c>
      <c r="AH934" s="16">
        <f>AA934-VLOOKUP(A934,[2]选股结果!$A$2:$G$4900,7,FALSE)</f>
        <v>284970078.34</v>
      </c>
    </row>
    <row r="935" spans="1:34">
      <c r="A935" s="5" t="s">
        <v>1900</v>
      </c>
      <c r="B935" s="5" t="s">
        <v>1901</v>
      </c>
      <c r="C935" s="6">
        <v>1641108629.36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13598231.15</v>
      </c>
      <c r="O935" s="6">
        <v>208655600.06</v>
      </c>
      <c r="P935" s="6">
        <v>1592497444.93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27759577.24</v>
      </c>
      <c r="X935" s="6">
        <v>167706877.88</v>
      </c>
      <c r="Y935" s="9">
        <f t="shared" si="70"/>
        <v>1849764229.42</v>
      </c>
      <c r="Z935" s="9">
        <f t="shared" si="71"/>
        <v>1787963900.05</v>
      </c>
      <c r="AA935" s="9">
        <f t="shared" si="66"/>
        <v>61800329.3699996</v>
      </c>
      <c r="AB935" s="10">
        <f>C935/(1+0.13)/VLOOKUP(A935,[1]选股结果!$A$2:$AX$3002,3,FALSE)</f>
        <v>0.850136727996308</v>
      </c>
      <c r="AC935" s="10">
        <f>(P935/(1+0.1)+W935)/(VLOOKUP(A935,[1]选股结果!$A$2:$AY$3002,51,FALSE))</f>
        <v>0.8768107275136</v>
      </c>
      <c r="AD935" s="13"/>
      <c r="AE935" s="10">
        <f>AA935/VLOOKUP(A935,[1]选股结果!$A$2:$AX$3002,35,FALSE)</f>
        <v>-6.64266892807415</v>
      </c>
      <c r="AF935" s="9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P935/(1+0.13)+W935)</f>
        <v>245736318.045663</v>
      </c>
      <c r="AG935" s="9">
        <f t="shared" si="67"/>
        <v>-183935988.675664</v>
      </c>
      <c r="AH935" s="16">
        <f>AA935-VLOOKUP(A935,[2]选股结果!$A$2:$G$4900,7,FALSE)</f>
        <v>61771161.4599996</v>
      </c>
    </row>
    <row r="936" spans="1:34">
      <c r="A936" s="5" t="s">
        <v>1902</v>
      </c>
      <c r="B936" s="5" t="s">
        <v>1903</v>
      </c>
      <c r="C936" s="6">
        <v>848935532.34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16432166.11</v>
      </c>
      <c r="O936" s="6">
        <v>7059422.31</v>
      </c>
      <c r="P936" s="6">
        <v>850795473.61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152719138.06</v>
      </c>
      <c r="X936" s="6">
        <v>70023116.16</v>
      </c>
      <c r="Y936" s="9">
        <f t="shared" si="70"/>
        <v>855994954.65</v>
      </c>
      <c r="Z936" s="9">
        <f t="shared" si="71"/>
        <v>1073537727.83</v>
      </c>
      <c r="AA936" s="9">
        <f t="shared" si="66"/>
        <v>-217542773.18</v>
      </c>
      <c r="AB936" s="10">
        <f>C936/(1+0.13)/VLOOKUP(A936,[1]选股结果!$A$2:$AX$3002,3,FALSE)</f>
        <v>0.937654309056551</v>
      </c>
      <c r="AC936" s="10">
        <f>(P936/(1+0.1)+W936)/(VLOOKUP(A936,[1]选股结果!$A$2:$AY$3002,51,FALSE))</f>
        <v>1.15011263120761</v>
      </c>
      <c r="AD936" s="13"/>
      <c r="AE936" s="10">
        <f>AA936/VLOOKUP(A936,[1]选股结果!$A$2:$AX$3002,35,FALSE)</f>
        <v>85.5892828365802</v>
      </c>
      <c r="AF936" s="9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P936/(1+0.13)+W936)</f>
        <v>-100349513.967434</v>
      </c>
      <c r="AG936" s="9">
        <f t="shared" si="67"/>
        <v>-117193259.212566</v>
      </c>
      <c r="AH936" s="16">
        <f>AA936-VLOOKUP(A936,[2]选股结果!$A$2:$G$4900,7,FALSE)</f>
        <v>-217180582.33</v>
      </c>
    </row>
    <row r="937" spans="1:34">
      <c r="A937" s="5" t="s">
        <v>1904</v>
      </c>
      <c r="B937" s="5" t="s">
        <v>1905</v>
      </c>
      <c r="C937" s="6">
        <v>2943375764.16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118344482.97</v>
      </c>
      <c r="O937" s="6">
        <v>360880351.34</v>
      </c>
      <c r="P937" s="6">
        <v>2753963226.04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92948109.98</v>
      </c>
      <c r="X937" s="6">
        <v>459868572.24</v>
      </c>
      <c r="Y937" s="9">
        <f t="shared" si="70"/>
        <v>3304256115.5</v>
      </c>
      <c r="Z937" s="9">
        <f t="shared" si="71"/>
        <v>3306779908.26</v>
      </c>
      <c r="AA937" s="9">
        <f t="shared" si="66"/>
        <v>-2523792.76000023</v>
      </c>
      <c r="AB937" s="10">
        <f>C937/(1+0.13)/VLOOKUP(A937,[1]选股结果!$A$2:$AX$3002,3,FALSE)</f>
        <v>0.819058596625896</v>
      </c>
      <c r="AC937" s="10">
        <f>(P937/(1+0.1)+W937)/(VLOOKUP(A937,[1]选股结果!$A$2:$AY$3002,51,FALSE))</f>
        <v>0.980765334741029</v>
      </c>
      <c r="AD937" s="13"/>
      <c r="AE937" s="10">
        <f>AA937/VLOOKUP(A937,[1]选股结果!$A$2:$AX$3002,35,FALSE)</f>
        <v>-0.00591830788549644</v>
      </c>
      <c r="AF937" s="9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P937/(1+0.13)+W937)</f>
        <v>117390616.924512</v>
      </c>
      <c r="AG937" s="9">
        <f t="shared" si="67"/>
        <v>-119914409.684513</v>
      </c>
      <c r="AH937" s="16">
        <f>AA937-VLOOKUP(A937,[2]选股结果!$A$2:$G$4900,7,FALSE)</f>
        <v>-2413126.58000023</v>
      </c>
    </row>
    <row r="938" spans="1:34">
      <c r="A938" s="5" t="s">
        <v>1906</v>
      </c>
      <c r="B938" s="5" t="s">
        <v>1907</v>
      </c>
      <c r="C938" s="6">
        <v>1988138477.95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28279674.67</v>
      </c>
      <c r="O938" s="6">
        <v>306983521.06</v>
      </c>
      <c r="P938" s="6">
        <v>1767701952.97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151571593.54</v>
      </c>
      <c r="X938" s="6">
        <v>591177412.85</v>
      </c>
      <c r="Y938" s="9">
        <f t="shared" si="70"/>
        <v>2295121999.01</v>
      </c>
      <c r="Z938" s="9">
        <f t="shared" si="71"/>
        <v>2510450959.36</v>
      </c>
      <c r="AA938" s="9">
        <f t="shared" si="66"/>
        <v>-215328960.35</v>
      </c>
      <c r="AB938" s="10">
        <f>C938/(1+0.13)/VLOOKUP(A938,[1]选股结果!$A$2:$AX$3002,3,FALSE)</f>
        <v>0.939297128650348</v>
      </c>
      <c r="AC938" s="10">
        <f>(P938/(1+0.1)+W938)/(VLOOKUP(A938,[1]选股结果!$A$2:$AY$3002,51,FALSE))</f>
        <v>0.93613100565021</v>
      </c>
      <c r="AD938" s="13"/>
      <c r="AE938" s="10">
        <f>AA938/VLOOKUP(A938,[1]选股结果!$A$2:$AX$3002,35,FALSE)</f>
        <v>-1.95695929919601</v>
      </c>
      <c r="AF938" s="9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P938/(1+0.13)+W938)</f>
        <v>162645168.142124</v>
      </c>
      <c r="AG938" s="9">
        <f t="shared" si="67"/>
        <v>-377974128.492124</v>
      </c>
      <c r="AH938" s="16">
        <f>AA938-VLOOKUP(A938,[2]选股结果!$A$2:$G$4900,7,FALSE)</f>
        <v>-214989816.01</v>
      </c>
    </row>
    <row r="939" spans="1:34">
      <c r="A939" s="5" t="s">
        <v>1908</v>
      </c>
      <c r="B939" s="5" t="s">
        <v>1909</v>
      </c>
      <c r="C939" s="6">
        <v>5604008278.52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200313396.39</v>
      </c>
      <c r="O939" s="6">
        <v>483275883.26</v>
      </c>
      <c r="P939" s="6">
        <v>3723446979.84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759844200.86</v>
      </c>
      <c r="X939" s="6">
        <v>1204955187.73</v>
      </c>
      <c r="Y939" s="9">
        <f t="shared" si="70"/>
        <v>6087284161.78</v>
      </c>
      <c r="Z939" s="9">
        <f t="shared" si="71"/>
        <v>5688246368.43</v>
      </c>
      <c r="AA939" s="9">
        <f t="shared" si="66"/>
        <v>399037793.35</v>
      </c>
      <c r="AB939" s="10">
        <f>C939/(1+0.13)/VLOOKUP(A939,[1]选股结果!$A$2:$AX$3002,3,FALSE)</f>
        <v>0.976223410150861</v>
      </c>
      <c r="AC939" s="10">
        <f>(P939/(1+0.1)+W939)/(VLOOKUP(A939,[1]选股结果!$A$2:$AY$3002,51,FALSE))</f>
        <v>0.834781143948174</v>
      </c>
      <c r="AD939" s="13"/>
      <c r="AE939" s="10">
        <f>AA939/VLOOKUP(A939,[1]选股结果!$A$2:$AX$3002,35,FALSE)</f>
        <v>1.20543709207663</v>
      </c>
      <c r="AF939" s="9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P939/(1+0.13)+W939)</f>
        <v>910198897.502742</v>
      </c>
      <c r="AG939" s="9">
        <f t="shared" si="67"/>
        <v>-511161104.152742</v>
      </c>
      <c r="AH939" s="16">
        <f>AA939-VLOOKUP(A939,[2]选股结果!$A$2:$G$4900,7,FALSE)</f>
        <v>398942120</v>
      </c>
    </row>
    <row r="940" spans="1:34">
      <c r="A940" s="5" t="s">
        <v>1910</v>
      </c>
      <c r="B940" s="5" t="s">
        <v>1911</v>
      </c>
      <c r="C940" s="6">
        <v>3005201405.73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52205356.67</v>
      </c>
      <c r="O940" s="6">
        <v>10319283.4</v>
      </c>
      <c r="P940" s="6">
        <v>3044618770.07</v>
      </c>
      <c r="Q940" s="6">
        <v>-3320474.5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171763950.37</v>
      </c>
      <c r="X940" s="6">
        <v>124956442.52</v>
      </c>
      <c r="Y940" s="9">
        <f t="shared" si="70"/>
        <v>3015520689.13</v>
      </c>
      <c r="Z940" s="9">
        <f t="shared" si="71"/>
        <v>3338018688.46</v>
      </c>
      <c r="AA940" s="9">
        <f t="shared" si="66"/>
        <v>-322497999.33</v>
      </c>
      <c r="AB940" s="10">
        <f>C940/(1+0.13)/VLOOKUP(A940,[1]选股结果!$A$2:$AX$3002,3,FALSE)</f>
        <v>0.902953934069439</v>
      </c>
      <c r="AC940" s="10">
        <f>(P940/(1+0.1)+W940)/(VLOOKUP(A940,[1]选股结果!$A$2:$AY$3002,51,FALSE))</f>
        <v>1.00023380301348</v>
      </c>
      <c r="AD940" s="13"/>
      <c r="AE940" s="10">
        <f>AA940/VLOOKUP(A940,[1]选股结果!$A$2:$AX$3002,35,FALSE)</f>
        <v>3.90040015756014</v>
      </c>
      <c r="AF940" s="9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P940/(1+0.13)+W940)</f>
        <v>72795225.1527429</v>
      </c>
      <c r="AG940" s="9">
        <f t="shared" si="67"/>
        <v>-395293224.482743</v>
      </c>
      <c r="AH940" s="16">
        <f>AA940-VLOOKUP(A940,[2]选股结果!$A$2:$G$4900,7,FALSE)</f>
        <v>-322422030.02</v>
      </c>
    </row>
    <row r="941" spans="1:34">
      <c r="A941" s="5" t="s">
        <v>1912</v>
      </c>
      <c r="B941" s="5" t="s">
        <v>1913</v>
      </c>
      <c r="C941" s="6">
        <v>2368013363.11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80580473.47</v>
      </c>
      <c r="O941" s="6">
        <v>491433101.23</v>
      </c>
      <c r="P941" s="6">
        <v>2045028572.84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234589650.11</v>
      </c>
      <c r="X941" s="6">
        <v>612125178.7</v>
      </c>
      <c r="Y941" s="9">
        <f t="shared" si="70"/>
        <v>2859446464.34</v>
      </c>
      <c r="Z941" s="9">
        <f t="shared" si="71"/>
        <v>2891743401.65</v>
      </c>
      <c r="AA941" s="9">
        <f t="shared" si="66"/>
        <v>-32296937.3099995</v>
      </c>
      <c r="AB941" s="10">
        <f>C941/(1+0.13)/VLOOKUP(A941,[1]选股结果!$A$2:$AX$3002,3,FALSE)</f>
        <v>0.953768718262296</v>
      </c>
      <c r="AC941" s="10">
        <f>(P941/(1+0.1)+W941)/(VLOOKUP(A941,[1]选股结果!$A$2:$AY$3002,51,FALSE))</f>
        <v>0.903884222791332</v>
      </c>
      <c r="AD941" s="13"/>
      <c r="AE941" s="10">
        <f>AA941/VLOOKUP(A941,[1]选股结果!$A$2:$AX$3002,35,FALSE)</f>
        <v>2.020701930309</v>
      </c>
      <c r="AF941" s="9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P941/(1+0.13)+W941)</f>
        <v>271994261.446548</v>
      </c>
      <c r="AG941" s="9">
        <f t="shared" si="67"/>
        <v>-304291198.756548</v>
      </c>
      <c r="AH941" s="16">
        <f>AA941-VLOOKUP(A941,[2]选股结果!$A$2:$G$4900,7,FALSE)</f>
        <v>207516885.350001</v>
      </c>
    </row>
    <row r="942" spans="1:34">
      <c r="A942" s="5" t="s">
        <v>1914</v>
      </c>
      <c r="B942" s="5" t="s">
        <v>1915</v>
      </c>
      <c r="C942" s="6">
        <v>545204573.79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33724084.33</v>
      </c>
      <c r="O942" s="6">
        <v>631315508.68</v>
      </c>
      <c r="P942" s="6">
        <v>387167108.49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67854042.57</v>
      </c>
      <c r="X942" s="6">
        <v>570722870.99</v>
      </c>
      <c r="Y942" s="9">
        <f t="shared" si="70"/>
        <v>1176520082.47</v>
      </c>
      <c r="Z942" s="9">
        <f t="shared" si="71"/>
        <v>1025744022.05</v>
      </c>
      <c r="AA942" s="9">
        <f t="shared" si="66"/>
        <v>150776060.42</v>
      </c>
      <c r="AB942" s="10">
        <f>C942/(1+0.13)/VLOOKUP(A942,[1]选股结果!$A$2:$AX$3002,3,FALSE)</f>
        <v>1.51137262743162</v>
      </c>
      <c r="AC942" s="10">
        <f>(P942/(1+0.1)+W942)/(VLOOKUP(A942,[1]选股结果!$A$2:$AY$3002,51,FALSE))</f>
        <v>2.10450833149532</v>
      </c>
      <c r="AD942" s="13"/>
      <c r="AE942" s="10">
        <f>AA942/VLOOKUP(A942,[1]选股结果!$A$2:$AX$3002,35,FALSE)</f>
        <v>1.50265020116038</v>
      </c>
      <c r="AF942" s="9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P942/(1+0.13)+W942)</f>
        <v>-210991810.295664</v>
      </c>
      <c r="AG942" s="9">
        <f t="shared" si="67"/>
        <v>361767870.715664</v>
      </c>
      <c r="AH942" s="16">
        <f>AA942-VLOOKUP(A942,[2]选股结果!$A$2:$G$4900,7,FALSE)</f>
        <v>150776060.42</v>
      </c>
    </row>
    <row r="943" spans="1:34">
      <c r="A943" s="5" t="s">
        <v>1916</v>
      </c>
      <c r="B943" s="5" t="s">
        <v>1917</v>
      </c>
      <c r="C943" s="6">
        <v>165828081982.63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6611069564.31</v>
      </c>
      <c r="O943" s="6">
        <v>4692401886.03</v>
      </c>
      <c r="P943" s="6">
        <v>124028678471.63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2273737019.8</v>
      </c>
      <c r="X943" s="6">
        <v>5122217207.61</v>
      </c>
      <c r="Y943" s="9">
        <f t="shared" si="70"/>
        <v>170520483868.66</v>
      </c>
      <c r="Z943" s="9">
        <f t="shared" si="71"/>
        <v>131424632699.04</v>
      </c>
      <c r="AA943" s="9">
        <f t="shared" si="66"/>
        <v>39095851169.62</v>
      </c>
      <c r="AB943" s="10">
        <f>C943/(1+0.13)/VLOOKUP(A943,[1]选股结果!$A$2:$AX$3002,3,FALSE)</f>
        <v>1.1344608093793</v>
      </c>
      <c r="AC943" s="10">
        <f>(P943/(1+0.1)+W943)/(VLOOKUP(A943,[1]选股结果!$A$2:$AY$3002,51,FALSE))</f>
        <v>1.11236957976883</v>
      </c>
      <c r="AD943" s="13"/>
      <c r="AE943" s="10">
        <f>AA943/VLOOKUP(A943,[1]选股结果!$A$2:$AX$3002,35,FALSE)</f>
        <v>2.09528645625983</v>
      </c>
      <c r="AF943" s="9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P943/(1+0.13)+W943)</f>
        <v>-8626377802.82993</v>
      </c>
      <c r="AG943" s="9">
        <f t="shared" si="67"/>
        <v>47722228972.4499</v>
      </c>
      <c r="AH943" s="16">
        <f>AA943-VLOOKUP(A943,[2]选股结果!$A$2:$G$4900,7,FALSE)</f>
        <v>39104185500.36</v>
      </c>
    </row>
    <row r="944" spans="1:34">
      <c r="A944" s="5" t="s">
        <v>1918</v>
      </c>
      <c r="B944" s="5" t="s">
        <v>1919</v>
      </c>
      <c r="C944" s="6">
        <v>228964034.8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20098599.07</v>
      </c>
      <c r="O944" s="6">
        <v>8787567.16</v>
      </c>
      <c r="P944" s="6">
        <v>225314581.76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46028201.64</v>
      </c>
      <c r="X944" s="6">
        <v>23384238.12</v>
      </c>
      <c r="Y944" s="9">
        <f t="shared" si="70"/>
        <v>237751601.96</v>
      </c>
      <c r="Z944" s="9">
        <f t="shared" si="71"/>
        <v>294727021.52</v>
      </c>
      <c r="AA944" s="9">
        <f t="shared" si="66"/>
        <v>-56975419.56</v>
      </c>
      <c r="AB944" s="10">
        <f>C944/(1+0.13)/VLOOKUP(A944,[1]选股结果!$A$2:$AX$3002,3,FALSE)</f>
        <v>0.770107094839801</v>
      </c>
      <c r="AC944" s="10">
        <f>(P944/(1+0.1)+W944)/(VLOOKUP(A944,[1]选股结果!$A$2:$AY$3002,51,FALSE))</f>
        <v>0.95401848009581</v>
      </c>
      <c r="AD944" s="13"/>
      <c r="AE944" s="10">
        <f>AA944/VLOOKUP(A944,[1]选股结果!$A$2:$AX$3002,35,FALSE)</f>
        <v>-54.1117833987026</v>
      </c>
      <c r="AF944" s="9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P944/(1+0.13)+W944)</f>
        <v>17528866.5841593</v>
      </c>
      <c r="AG944" s="9">
        <f t="shared" si="67"/>
        <v>-74504286.1441593</v>
      </c>
      <c r="AH944" s="16">
        <f>AA944-VLOOKUP(A944,[2]选股结果!$A$2:$G$4900,7,FALSE)</f>
        <v>-56988463.01</v>
      </c>
    </row>
    <row r="945" spans="1:34">
      <c r="A945" s="5" t="s">
        <v>1920</v>
      </c>
      <c r="B945" s="5" t="s">
        <v>1921</v>
      </c>
      <c r="C945" s="6">
        <v>194618482.78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22713278.33</v>
      </c>
      <c r="O945" s="6">
        <v>5977615.81</v>
      </c>
      <c r="P945" s="6">
        <v>151630268.09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15317841.76</v>
      </c>
      <c r="X945" s="6">
        <v>20442521.52</v>
      </c>
      <c r="Y945" s="9">
        <f t="shared" si="70"/>
        <v>200596098.59</v>
      </c>
      <c r="Z945" s="9">
        <f t="shared" si="71"/>
        <v>187390631.37</v>
      </c>
      <c r="AA945" s="9">
        <f t="shared" si="66"/>
        <v>13205467.22</v>
      </c>
      <c r="AB945" s="10">
        <f>C945/(1+0.13)/VLOOKUP(A945,[1]选股结果!$A$2:$AX$3002,3,FALSE)</f>
        <v>0.818157462407397</v>
      </c>
      <c r="AC945" s="10">
        <f>(P945/(1+0.1)+W945)/(VLOOKUP(A945,[1]选股结果!$A$2:$AY$3002,51,FALSE))</f>
        <v>0.817524648052044</v>
      </c>
      <c r="AD945" s="13"/>
      <c r="AE945" s="10">
        <f>AA945/VLOOKUP(A945,[1]选股结果!$A$2:$AX$3002,35,FALSE)</f>
        <v>0.739780640633232</v>
      </c>
      <c r="AF945" s="9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P945/(1+0.13)+W945)</f>
        <v>37846443.8342478</v>
      </c>
      <c r="AG945" s="9">
        <f t="shared" si="67"/>
        <v>-24640976.6142478</v>
      </c>
      <c r="AH945" s="16">
        <f>AA945-VLOOKUP(A945,[2]选股结果!$A$2:$G$4900,7,FALSE)</f>
        <v>13205467.22</v>
      </c>
    </row>
    <row r="946" spans="1:34">
      <c r="A946" s="5" t="s">
        <v>1922</v>
      </c>
      <c r="B946" s="5" t="s">
        <v>1923</v>
      </c>
      <c r="C946" s="6">
        <v>2293923653.59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254063549.34</v>
      </c>
      <c r="O946" s="6">
        <v>92666201.3</v>
      </c>
      <c r="P946" s="6">
        <v>1393177757.18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366631700.92</v>
      </c>
      <c r="X946" s="6">
        <v>248585848.03</v>
      </c>
      <c r="Y946" s="9">
        <f t="shared" si="70"/>
        <v>2386589854.89</v>
      </c>
      <c r="Z946" s="9">
        <f t="shared" si="71"/>
        <v>2008395306.13</v>
      </c>
      <c r="AA946" s="9">
        <f t="shared" si="66"/>
        <v>378194548.76</v>
      </c>
      <c r="AB946" s="10">
        <f>C946/(1+0.13)/VLOOKUP(A946,[1]选股结果!$A$2:$AX$3002,3,FALSE)</f>
        <v>0.589110580098144</v>
      </c>
      <c r="AC946" s="10">
        <f>(P946/(1+0.1)+W946)/(VLOOKUP(A946,[1]选股结果!$A$2:$AY$3002,51,FALSE))</f>
        <v>0.622917832966834</v>
      </c>
      <c r="AD946" s="13"/>
      <c r="AE946" s="10">
        <f>AA946/VLOOKUP(A946,[1]选股结果!$A$2:$AX$3002,35,FALSE)</f>
        <v>0.571819991885242</v>
      </c>
      <c r="AF946" s="9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P946/(1+0.13)+W946)</f>
        <v>1022253117.0592</v>
      </c>
      <c r="AG946" s="9">
        <f t="shared" si="67"/>
        <v>-644058568.299203</v>
      </c>
      <c r="AH946" s="16">
        <f>AA946-VLOOKUP(A946,[2]选股结果!$A$2:$G$4900,7,FALSE)</f>
        <v>381937675.14</v>
      </c>
    </row>
    <row r="947" spans="1:34">
      <c r="A947" s="5" t="s">
        <v>1924</v>
      </c>
      <c r="B947" s="5" t="s">
        <v>1925</v>
      </c>
      <c r="C947" s="6">
        <v>5992760850.37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187109346.19</v>
      </c>
      <c r="O947" s="6">
        <v>53622631.77</v>
      </c>
      <c r="P947" s="6">
        <v>5826932489.37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251982234.19</v>
      </c>
      <c r="X947" s="6">
        <v>158694198.19</v>
      </c>
      <c r="Y947" s="9">
        <f t="shared" si="70"/>
        <v>6046383482.14</v>
      </c>
      <c r="Z947" s="9">
        <f t="shared" si="71"/>
        <v>6237608921.75</v>
      </c>
      <c r="AA947" s="9">
        <f t="shared" si="66"/>
        <v>-191225439.609999</v>
      </c>
      <c r="AB947" s="10">
        <f>C947/(1+0.13)/VLOOKUP(A947,[1]选股结果!$A$2:$AX$3002,3,FALSE)</f>
        <v>0.861518802134523</v>
      </c>
      <c r="AC947" s="10">
        <f>(P947/(1+0.1)+W947)/(VLOOKUP(A947,[1]选股结果!$A$2:$AY$3002,51,FALSE))</f>
        <v>1.05274403719283</v>
      </c>
      <c r="AD947" s="13"/>
      <c r="AE947" s="10">
        <f>AA947/VLOOKUP(A947,[1]选股结果!$A$2:$AX$3002,35,FALSE)</f>
        <v>-0.282237369862159</v>
      </c>
      <c r="AF947" s="9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P947/(1+0.13)+W947)</f>
        <v>-137388896.941239</v>
      </c>
      <c r="AG947" s="9">
        <f t="shared" si="67"/>
        <v>-53836542.6687596</v>
      </c>
      <c r="AH947" s="16">
        <f>AA947-VLOOKUP(A947,[2]选股结果!$A$2:$G$4900,7,FALSE)</f>
        <v>-190859381.339999</v>
      </c>
    </row>
    <row r="948" spans="1:34">
      <c r="A948" s="5" t="s">
        <v>1926</v>
      </c>
      <c r="B948" s="5" t="s">
        <v>1927</v>
      </c>
      <c r="C948" s="6">
        <v>371812557.2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5849665.3</v>
      </c>
      <c r="O948" s="6">
        <v>88502557.48</v>
      </c>
      <c r="P948" s="6">
        <v>447026957.18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39801832.91</v>
      </c>
      <c r="X948" s="6">
        <v>169762957.42</v>
      </c>
      <c r="Y948" s="9">
        <f t="shared" si="70"/>
        <v>460315114.68</v>
      </c>
      <c r="Z948" s="9">
        <f t="shared" si="71"/>
        <v>656591747.51</v>
      </c>
      <c r="AA948" s="9">
        <f t="shared" si="66"/>
        <v>-196276632.83</v>
      </c>
      <c r="AB948" s="10">
        <f>C948/(1+0.13)/VLOOKUP(A948,[1]选股结果!$A$2:$AX$3002,3,FALSE)</f>
        <v>0.853760273628324</v>
      </c>
      <c r="AC948" s="10">
        <f>(P948/(1+0.1)+W948)/(VLOOKUP(A948,[1]选股结果!$A$2:$AY$3002,51,FALSE))</f>
        <v>1.12288401888936</v>
      </c>
      <c r="AD948" s="13"/>
      <c r="AE948" s="10">
        <f>AA948/VLOOKUP(A948,[1]选股结果!$A$2:$AX$3002,35,FALSE)</f>
        <v>12.645452048288</v>
      </c>
      <c r="AF948" s="9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P948/(1+0.13)+W948)</f>
        <v>-38040213.5904425</v>
      </c>
      <c r="AG948" s="9">
        <f t="shared" si="67"/>
        <v>-158236419.239557</v>
      </c>
      <c r="AH948" s="16">
        <f>AA948-VLOOKUP(A948,[2]选股结果!$A$2:$G$4900,7,FALSE)</f>
        <v>-196158990.85</v>
      </c>
    </row>
    <row r="949" spans="1:34">
      <c r="A949" s="5" t="s">
        <v>1928</v>
      </c>
      <c r="B949" s="5" t="s">
        <v>1929</v>
      </c>
      <c r="C949" s="6">
        <v>4554901262.5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7932000</v>
      </c>
      <c r="K949" s="6">
        <v>0</v>
      </c>
      <c r="L949" s="6">
        <v>0</v>
      </c>
      <c r="M949" s="6">
        <v>0</v>
      </c>
      <c r="N949" s="6">
        <v>7041505</v>
      </c>
      <c r="O949" s="6">
        <v>481495214.92</v>
      </c>
      <c r="P949" s="6">
        <v>4798426979.86</v>
      </c>
      <c r="Q949" s="6">
        <v>7330000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95053732.77</v>
      </c>
      <c r="X949" s="6">
        <v>500500330.33</v>
      </c>
      <c r="Y949" s="9">
        <f t="shared" si="70"/>
        <v>5044328477.42</v>
      </c>
      <c r="Z949" s="9">
        <f t="shared" si="71"/>
        <v>5401311042.96</v>
      </c>
      <c r="AA949" s="9">
        <f t="shared" si="66"/>
        <v>-356982565.54</v>
      </c>
      <c r="AB949" s="10">
        <f>C949/(1+0.13)/VLOOKUP(A949,[1]选股结果!$A$2:$AX$3002,3,FALSE)</f>
        <v>0.997482391399049</v>
      </c>
      <c r="AC949" s="10">
        <f>(P949/(1+0.1)+W949)/(VLOOKUP(A949,[1]选股结果!$A$2:$AY$3002,51,FALSE))</f>
        <v>1.01968735973815</v>
      </c>
      <c r="AD949" s="13"/>
      <c r="AE949" s="10">
        <f>AA949/VLOOKUP(A949,[1]选股结果!$A$2:$AX$3002,35,FALSE)</f>
        <v>0.161250660262684</v>
      </c>
      <c r="AF949" s="9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P949/(1+0.13)+W949)</f>
        <v>29753349.0817699</v>
      </c>
      <c r="AG949" s="9">
        <f t="shared" si="67"/>
        <v>-386735914.62177</v>
      </c>
      <c r="AH949" s="16">
        <f>AA949-VLOOKUP(A949,[2]选股结果!$A$2:$G$4900,7,FALSE)</f>
        <v>-353771613.58</v>
      </c>
    </row>
    <row r="950" spans="1:34">
      <c r="A950" s="5" t="s">
        <v>1930</v>
      </c>
      <c r="B950" s="5" t="s">
        <v>1931</v>
      </c>
      <c r="C950" s="6">
        <v>9363449994.49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75032251.8</v>
      </c>
      <c r="O950" s="6">
        <v>165600731.95</v>
      </c>
      <c r="P950" s="6">
        <v>9577433234.88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224785961.72</v>
      </c>
      <c r="X950" s="6">
        <v>407684639.11</v>
      </c>
      <c r="Y950" s="9">
        <f t="shared" si="70"/>
        <v>9529050726.44</v>
      </c>
      <c r="Z950" s="9">
        <f t="shared" si="71"/>
        <v>10209903835.71</v>
      </c>
      <c r="AA950" s="9">
        <f t="shared" si="66"/>
        <v>-680853109.269999</v>
      </c>
      <c r="AB950" s="10">
        <f>C950/(1+0.13)/VLOOKUP(A950,[1]选股结果!$A$2:$AX$3002,3,FALSE)</f>
        <v>0.718116436122686</v>
      </c>
      <c r="AC950" s="10">
        <f>(P950/(1+0.1)+W950)/(VLOOKUP(A950,[1]选股结果!$A$2:$AY$3002,51,FALSE))</f>
        <v>0.808831007063367</v>
      </c>
      <c r="AD950" s="13"/>
      <c r="AE950" s="10">
        <f>AA950/VLOOKUP(A950,[1]选股结果!$A$2:$AX$3002,35,FALSE)</f>
        <v>-8.0762816892089</v>
      </c>
      <c r="AF950" s="9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P950/(1+0.13)+W950)</f>
        <v>2342142852.03283</v>
      </c>
      <c r="AG950" s="9">
        <f t="shared" si="67"/>
        <v>-3022995961.30283</v>
      </c>
      <c r="AH950" s="16">
        <f>AA950-VLOOKUP(A950,[2]选股结果!$A$2:$G$4900,7,FALSE)</f>
        <v>-687342578.129999</v>
      </c>
    </row>
    <row r="951" spans="1:34">
      <c r="A951" s="5" t="s">
        <v>1932</v>
      </c>
      <c r="B951" s="5" t="s">
        <v>1933</v>
      </c>
      <c r="C951" s="6">
        <v>2967659647.02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97309142.96</v>
      </c>
      <c r="O951" s="6">
        <v>354708455.56</v>
      </c>
      <c r="P951" s="6">
        <v>2803806847.52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275504720.11</v>
      </c>
      <c r="X951" s="6">
        <v>750406644.25</v>
      </c>
      <c r="Y951" s="9">
        <f t="shared" si="70"/>
        <v>3322368102.58</v>
      </c>
      <c r="Z951" s="9">
        <f t="shared" si="71"/>
        <v>3829718211.88</v>
      </c>
      <c r="AA951" s="9">
        <f t="shared" si="66"/>
        <v>-507350109.3</v>
      </c>
      <c r="AB951" s="10">
        <f>C951/(1+0.13)/VLOOKUP(A951,[1]选股结果!$A$2:$AX$3002,3,FALSE)</f>
        <v>0.826739388204114</v>
      </c>
      <c r="AC951" s="10">
        <f>(P951/(1+0.1)+W951)/(VLOOKUP(A951,[1]选股结果!$A$2:$AY$3002,51,FALSE))</f>
        <v>0.861222763125205</v>
      </c>
      <c r="AD951" s="13"/>
      <c r="AE951" s="10">
        <f>AA951/VLOOKUP(A951,[1]选股结果!$A$2:$AX$3002,35,FALSE)</f>
        <v>1.26530374748563</v>
      </c>
      <c r="AF951" s="9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P951/(1+0.13)+W951)</f>
        <v>522796709.52469</v>
      </c>
      <c r="AG951" s="9">
        <f t="shared" si="67"/>
        <v>-1030146818.82469</v>
      </c>
      <c r="AH951" s="16">
        <f>AA951-VLOOKUP(A951,[2]选股结果!$A$2:$G$4900,7,FALSE)</f>
        <v>-519891103.5</v>
      </c>
    </row>
    <row r="952" spans="1:34">
      <c r="A952" s="5" t="s">
        <v>1934</v>
      </c>
      <c r="B952" s="5" t="s">
        <v>1935</v>
      </c>
      <c r="C952" s="6">
        <v>2106750243.83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274487337.47</v>
      </c>
      <c r="O952" s="6">
        <v>71328361.75</v>
      </c>
      <c r="P952" s="6">
        <v>693910460.91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229690349.31</v>
      </c>
      <c r="X952" s="6">
        <v>457748151.81</v>
      </c>
      <c r="Y952" s="9">
        <f t="shared" si="70"/>
        <v>2178078605.58</v>
      </c>
      <c r="Z952" s="9">
        <f t="shared" si="71"/>
        <v>1381348962.03</v>
      </c>
      <c r="AA952" s="9">
        <f t="shared" si="66"/>
        <v>796729643.55</v>
      </c>
      <c r="AB952" s="10">
        <f>C952/(1+0.13)/VLOOKUP(A952,[1]选股结果!$A$2:$AX$3002,3,FALSE)</f>
        <v>0.953486773371102</v>
      </c>
      <c r="AC952" s="10">
        <f>(P952/(1+0.1)+W952)/(VLOOKUP(A952,[1]选股结果!$A$2:$AY$3002,51,FALSE))</f>
        <v>0.5927971332969</v>
      </c>
      <c r="AD952" s="13"/>
      <c r="AE952" s="10">
        <f>AA952/VLOOKUP(A952,[1]选股结果!$A$2:$AX$3002,35,FALSE)</f>
        <v>1.60112954529195</v>
      </c>
      <c r="AF952" s="9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P952/(1+0.13)+W952)</f>
        <v>607852745.267345</v>
      </c>
      <c r="AG952" s="9">
        <f t="shared" si="67"/>
        <v>188876898.282655</v>
      </c>
      <c r="AH952" s="16">
        <f>AA952-VLOOKUP(A952,[2]选股结果!$A$2:$G$4900,7,FALSE)</f>
        <v>796729643.55</v>
      </c>
    </row>
    <row r="953" spans="1:34">
      <c r="A953" s="5" t="s">
        <v>1936</v>
      </c>
      <c r="B953" s="5" t="s">
        <v>1937</v>
      </c>
      <c r="C953" s="6">
        <v>7324508658.96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416514502.07</v>
      </c>
      <c r="O953" s="6">
        <v>201223220.26</v>
      </c>
      <c r="P953" s="6">
        <v>3622856682.21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845300418.79</v>
      </c>
      <c r="X953" s="6">
        <v>1650111409.9</v>
      </c>
      <c r="Y953" s="9">
        <f t="shared" si="70"/>
        <v>7525731879.22</v>
      </c>
      <c r="Z953" s="9">
        <f t="shared" si="71"/>
        <v>6118268510.9</v>
      </c>
      <c r="AA953" s="9">
        <f t="shared" si="66"/>
        <v>1407463368.32</v>
      </c>
      <c r="AB953" s="10">
        <f>C953/(1+0.13)/VLOOKUP(A953,[1]选股结果!$A$2:$AX$3002,3,FALSE)</f>
        <v>0.916702292119</v>
      </c>
      <c r="AC953" s="10">
        <f>(P953/(1+0.1)+W953)/(VLOOKUP(A953,[1]选股结果!$A$2:$AY$3002,51,FALSE))</f>
        <v>0.730099075267063</v>
      </c>
      <c r="AD953" s="13"/>
      <c r="AE953" s="10">
        <f>AA953/VLOOKUP(A953,[1]选股结果!$A$2:$AX$3002,35,FALSE)</f>
        <v>1.08753427109814</v>
      </c>
      <c r="AF953" s="9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P953/(1+0.13)+W953)</f>
        <v>1617460286.35717</v>
      </c>
      <c r="AG953" s="9">
        <f t="shared" si="67"/>
        <v>-209996918.037167</v>
      </c>
      <c r="AH953" s="16">
        <f>AA953-VLOOKUP(A953,[2]选股结果!$A$2:$G$4900,7,FALSE)</f>
        <v>1405545728.56</v>
      </c>
    </row>
    <row r="954" spans="1:34">
      <c r="A954" s="5" t="s">
        <v>1938</v>
      </c>
      <c r="B954" s="5" t="s">
        <v>1939</v>
      </c>
      <c r="C954" s="6">
        <v>1354976385.02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66316912.64</v>
      </c>
      <c r="O954" s="6">
        <v>106583111.13</v>
      </c>
      <c r="P954" s="6">
        <v>854909139.73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236359108.34</v>
      </c>
      <c r="X954" s="6">
        <v>300472875.33</v>
      </c>
      <c r="Y954" s="9">
        <f t="shared" si="70"/>
        <v>1461559496.15</v>
      </c>
      <c r="Z954" s="9">
        <f t="shared" si="71"/>
        <v>1391741123.4</v>
      </c>
      <c r="AA954" s="9">
        <f t="shared" si="66"/>
        <v>69818372.7500002</v>
      </c>
      <c r="AB954" s="10">
        <f>C954/(1+0.13)/VLOOKUP(A954,[1]选股结果!$A$2:$AX$3002,3,FALSE)</f>
        <v>1.14602340158371</v>
      </c>
      <c r="AC954" s="10">
        <f>(P954/(1+0.1)+W954)/(VLOOKUP(A954,[1]选股结果!$A$2:$AY$3002,51,FALSE))</f>
        <v>0.98642140181544</v>
      </c>
      <c r="AD954" s="13"/>
      <c r="AE954" s="10">
        <f>AA954/VLOOKUP(A954,[1]选股结果!$A$2:$AX$3002,35,FALSE)</f>
        <v>6.09280782843559</v>
      </c>
      <c r="AF954" s="9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P954/(1+0.13)+W954)</f>
        <v>34585392.9769911</v>
      </c>
      <c r="AG954" s="9">
        <f t="shared" si="67"/>
        <v>35232979.7730091</v>
      </c>
      <c r="AH954" s="16">
        <f>AA954-VLOOKUP(A954,[2]选股结果!$A$2:$G$4900,7,FALSE)</f>
        <v>73700106.1100002</v>
      </c>
    </row>
    <row r="955" spans="1:34">
      <c r="A955" s="5" t="s">
        <v>1940</v>
      </c>
      <c r="B955" s="5" t="s">
        <v>1941</v>
      </c>
      <c r="C955" s="6">
        <v>6360944202.22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417475289.56</v>
      </c>
      <c r="O955" s="6">
        <v>57981575.27</v>
      </c>
      <c r="P955" s="6">
        <v>3837395641.87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631740057.84</v>
      </c>
      <c r="X955" s="6">
        <v>653191699.3</v>
      </c>
      <c r="Y955" s="9">
        <f t="shared" si="70"/>
        <v>6418925777.49</v>
      </c>
      <c r="Z955" s="9">
        <f t="shared" si="71"/>
        <v>5122327399.01</v>
      </c>
      <c r="AA955" s="9">
        <f t="shared" si="66"/>
        <v>1296598378.48</v>
      </c>
      <c r="AB955" s="10">
        <f>C955/(1+0.13)/VLOOKUP(A955,[1]选股结果!$A$2:$AX$3002,3,FALSE)</f>
        <v>0.897097415021509</v>
      </c>
      <c r="AC955" s="10">
        <f>(P955/(1+0.1)+W955)/(VLOOKUP(A955,[1]选股结果!$A$2:$AY$3002,51,FALSE))</f>
        <v>0.718892386093021</v>
      </c>
      <c r="AD955" s="13"/>
      <c r="AE955" s="10">
        <f>AA955/VLOOKUP(A955,[1]选股结果!$A$2:$AX$3002,35,FALSE)</f>
        <v>2.76783345213654</v>
      </c>
      <c r="AF955" s="9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P955/(1+0.13)+W955)</f>
        <v>1703764820.75239</v>
      </c>
      <c r="AG955" s="9">
        <f t="shared" si="67"/>
        <v>-407166442.272389</v>
      </c>
      <c r="AH955" s="16">
        <f>AA955-VLOOKUP(A955,[2]选股结果!$A$2:$G$4900,7,FALSE)</f>
        <v>1296288731.76</v>
      </c>
    </row>
    <row r="956" spans="1:34">
      <c r="A956" s="5" t="s">
        <v>1942</v>
      </c>
      <c r="B956" s="5" t="s">
        <v>1943</v>
      </c>
      <c r="C956" s="6">
        <v>2117746907.02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24647844.78</v>
      </c>
      <c r="O956" s="6">
        <v>254279155.19</v>
      </c>
      <c r="P956" s="6">
        <v>1605738828.06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228925781.9</v>
      </c>
      <c r="X956" s="6">
        <v>359527570.9</v>
      </c>
      <c r="Y956" s="9">
        <f t="shared" si="70"/>
        <v>2372026062.21</v>
      </c>
      <c r="Z956" s="9">
        <f t="shared" si="71"/>
        <v>2194192180.86</v>
      </c>
      <c r="AA956" s="9">
        <f t="shared" si="66"/>
        <v>177833881.35</v>
      </c>
      <c r="AB956" s="10">
        <f>C956/(1+0.13)/VLOOKUP(A956,[1]选股结果!$A$2:$AX$3002,3,FALSE)</f>
        <v>0.920282670270775</v>
      </c>
      <c r="AC956" s="10">
        <f>(P956/(1+0.1)+W956)/(VLOOKUP(A956,[1]选股结果!$A$2:$AY$3002,51,FALSE))</f>
        <v>0.776979036130676</v>
      </c>
      <c r="AD956" s="13"/>
      <c r="AE956" s="10">
        <f>AA956/VLOOKUP(A956,[1]选股结果!$A$2:$AX$3002,35,FALSE)</f>
        <v>-0.682469652458391</v>
      </c>
      <c r="AF956" s="9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P956/(1+0.13)+W956)</f>
        <v>523469128.687522</v>
      </c>
      <c r="AG956" s="9">
        <f t="shared" si="67"/>
        <v>-345635247.337522</v>
      </c>
      <c r="AH956" s="16">
        <f>AA956-VLOOKUP(A956,[2]选股结果!$A$2:$G$4900,7,FALSE)</f>
        <v>177916580.1</v>
      </c>
    </row>
    <row r="957" spans="1:34">
      <c r="A957" s="5" t="s">
        <v>1944</v>
      </c>
      <c r="B957" s="5" t="s">
        <v>1945</v>
      </c>
      <c r="C957" s="6">
        <v>1073692582.66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5720956.85</v>
      </c>
      <c r="O957" s="6">
        <v>41051797.01</v>
      </c>
      <c r="P957" s="6">
        <v>947893700.34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93630127.56</v>
      </c>
      <c r="X957" s="6">
        <v>58645972.75</v>
      </c>
      <c r="Y957" s="9">
        <f t="shared" si="70"/>
        <v>1114744379.67</v>
      </c>
      <c r="Z957" s="9">
        <f t="shared" si="71"/>
        <v>1100169800.65</v>
      </c>
      <c r="AA957" s="9">
        <f t="shared" si="66"/>
        <v>14574579.02</v>
      </c>
      <c r="AB957" s="10">
        <f>C957/(1+0.13)/VLOOKUP(A957,[1]选股结果!$A$2:$AX$3002,3,FALSE)</f>
        <v>0.875191682522268</v>
      </c>
      <c r="AC957" s="10">
        <f>(P957/(1+0.1)+W957)/(VLOOKUP(A957,[1]选股结果!$A$2:$AY$3002,51,FALSE))</f>
        <v>0.846615126560851</v>
      </c>
      <c r="AD957" s="13"/>
      <c r="AE957" s="10">
        <f>AA957/VLOOKUP(A957,[1]选股结果!$A$2:$AX$3002,35,FALSE)</f>
        <v>-0.334808671593648</v>
      </c>
      <c r="AF957" s="9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P957/(1+0.13)+W957)</f>
        <v>195962700.55823</v>
      </c>
      <c r="AG957" s="9">
        <f t="shared" si="67"/>
        <v>-181388121.53823</v>
      </c>
      <c r="AH957" s="16">
        <f>AA957-VLOOKUP(A957,[2]选股结果!$A$2:$G$4900,7,FALSE)</f>
        <v>14552364.41</v>
      </c>
    </row>
    <row r="958" spans="1:34">
      <c r="A958" s="5" t="s">
        <v>1946</v>
      </c>
      <c r="B958" s="5" t="s">
        <v>1947</v>
      </c>
      <c r="C958" s="6">
        <v>415451566.88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13164633.81</v>
      </c>
      <c r="O958" s="6">
        <v>54151121.35</v>
      </c>
      <c r="P958" s="6">
        <v>190439193.93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108685707.47</v>
      </c>
      <c r="X958" s="6">
        <v>79530042.41</v>
      </c>
      <c r="Y958" s="9">
        <f t="shared" si="70"/>
        <v>469602688.23</v>
      </c>
      <c r="Z958" s="9">
        <f t="shared" si="71"/>
        <v>378654943.81</v>
      </c>
      <c r="AA958" s="9">
        <f t="shared" si="66"/>
        <v>90947744.4200001</v>
      </c>
      <c r="AB958" s="10">
        <f>C958/(1+0.13)/VLOOKUP(A958,[1]选股结果!$A$2:$AX$3002,3,FALSE)</f>
        <v>0.843269555732769</v>
      </c>
      <c r="AC958" s="10">
        <f>(P958/(1+0.1)+W958)/(VLOOKUP(A958,[1]选股结果!$A$2:$AY$3002,51,FALSE))</f>
        <v>0.642450115565796</v>
      </c>
      <c r="AD958" s="13"/>
      <c r="AE958" s="10">
        <f>AA958/VLOOKUP(A958,[1]选股结果!$A$2:$AX$3002,35,FALSE)</f>
        <v>12.9383601180249</v>
      </c>
      <c r="AF958" s="9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P958/(1+0.13)+W958)</f>
        <v>161436373.784956</v>
      </c>
      <c r="AG958" s="9">
        <f t="shared" si="67"/>
        <v>-70488629.3649556</v>
      </c>
      <c r="AH958" s="16">
        <f>AA958-VLOOKUP(A958,[2]选股结果!$A$2:$G$4900,7,FALSE)</f>
        <v>115435966.5</v>
      </c>
    </row>
    <row r="959" spans="1:34">
      <c r="A959" s="5" t="s">
        <v>1948</v>
      </c>
      <c r="B959" s="5" t="s">
        <v>1949</v>
      </c>
      <c r="C959" s="6">
        <v>418316407.24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7142191.31</v>
      </c>
      <c r="O959" s="6">
        <v>15240095.99</v>
      </c>
      <c r="P959" s="6">
        <v>209481683.58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36206247.82</v>
      </c>
      <c r="X959" s="6">
        <v>27409556.25</v>
      </c>
      <c r="Y959" s="9">
        <f t="shared" si="70"/>
        <v>433556503.23</v>
      </c>
      <c r="Z959" s="9">
        <f t="shared" si="71"/>
        <v>273097487.65</v>
      </c>
      <c r="AA959" s="9">
        <f t="shared" si="66"/>
        <v>160459015.58</v>
      </c>
      <c r="AB959" s="10">
        <f>C959/(1+0.13)/VLOOKUP(A959,[1]选股结果!$A$2:$AX$3002,3,FALSE)</f>
        <v>0.924319344977582</v>
      </c>
      <c r="AC959" s="10">
        <f>(P959/(1+0.1)+W959)/(VLOOKUP(A959,[1]选股结果!$A$2:$AY$3002,51,FALSE))</f>
        <v>0.649303465990781</v>
      </c>
      <c r="AD959" s="13"/>
      <c r="AE959" s="10">
        <f>AA959/VLOOKUP(A959,[1]选股结果!$A$2:$AX$3002,35,FALSE)</f>
        <v>3.10124719786869</v>
      </c>
      <c r="AF959" s="9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P959/(1+0.13)+W959)</f>
        <v>127469073.302743</v>
      </c>
      <c r="AG959" s="9">
        <f t="shared" si="67"/>
        <v>32989942.2772567</v>
      </c>
      <c r="AH959" s="16">
        <f>AA959-VLOOKUP(A959,[2]选股结果!$A$2:$G$4900,7,FALSE)</f>
        <v>165244562.99</v>
      </c>
    </row>
    <row r="960" spans="1:34">
      <c r="A960" s="5" t="s">
        <v>1950</v>
      </c>
      <c r="B960" s="5" t="s">
        <v>1951</v>
      </c>
      <c r="C960" s="6">
        <v>822883533.14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100498750.17</v>
      </c>
      <c r="O960" s="6">
        <v>7840077.59</v>
      </c>
      <c r="P960" s="6">
        <v>431241726.89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167952002.09</v>
      </c>
      <c r="X960" s="6">
        <v>56460428.43</v>
      </c>
      <c r="Y960" s="9">
        <f t="shared" si="70"/>
        <v>830723610.73</v>
      </c>
      <c r="Z960" s="9">
        <f t="shared" si="71"/>
        <v>655654157.41</v>
      </c>
      <c r="AA960" s="9">
        <f t="shared" si="66"/>
        <v>175069453.32</v>
      </c>
      <c r="AB960" s="10">
        <f>C960/(1+0.13)/VLOOKUP(A960,[1]选股结果!$A$2:$AX$3002,3,FALSE)</f>
        <v>0.590851458303373</v>
      </c>
      <c r="AC960" s="10">
        <f>(P960/(1+0.1)+W960)/(VLOOKUP(A960,[1]选股结果!$A$2:$AY$3002,51,FALSE))</f>
        <v>0.535584715521594</v>
      </c>
      <c r="AD960" s="13"/>
      <c r="AE960" s="10">
        <f>AA960/VLOOKUP(A960,[1]选股结果!$A$2:$AX$3002,35,FALSE)</f>
        <v>1.27577310002392</v>
      </c>
      <c r="AF960" s="9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P960/(1+0.13)+W960)</f>
        <v>495985583.10469</v>
      </c>
      <c r="AG960" s="9">
        <f t="shared" si="67"/>
        <v>-320916129.78469</v>
      </c>
      <c r="AH960" s="16">
        <f>AA960-VLOOKUP(A960,[2]选股结果!$A$2:$G$4900,7,FALSE)</f>
        <v>175022408.2</v>
      </c>
    </row>
    <row r="961" spans="1:34">
      <c r="A961" s="5" t="s">
        <v>1952</v>
      </c>
      <c r="B961" s="5" t="s">
        <v>1953</v>
      </c>
      <c r="C961" s="6">
        <v>1422968794.85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99066408.28</v>
      </c>
      <c r="O961" s="6">
        <v>152756020.43</v>
      </c>
      <c r="P961" s="6">
        <v>584048596.72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290727998.95</v>
      </c>
      <c r="X961" s="6">
        <v>416028762</v>
      </c>
      <c r="Y961" s="9">
        <f t="shared" si="70"/>
        <v>1575724815.28</v>
      </c>
      <c r="Z961" s="9">
        <f t="shared" si="71"/>
        <v>1290805357.67</v>
      </c>
      <c r="AA961" s="9">
        <f t="shared" si="66"/>
        <v>284919457.61</v>
      </c>
      <c r="AB961" s="10">
        <f>C961/(1+0.13)/VLOOKUP(A961,[1]选股结果!$A$2:$AX$3002,3,FALSE)</f>
        <v>0.763196055630838</v>
      </c>
      <c r="AC961" s="10">
        <f>(P961/(1+0.1)+W961)/(VLOOKUP(A961,[1]选股结果!$A$2:$AY$3002,51,FALSE))</f>
        <v>0.793181093290886</v>
      </c>
      <c r="AD961" s="13"/>
      <c r="AE961" s="10">
        <f>AA961/VLOOKUP(A961,[1]选股结果!$A$2:$AX$3002,35,FALSE)</f>
        <v>0.421657949397413</v>
      </c>
      <c r="AF961" s="9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P961/(1+0.13)+W961)</f>
        <v>228346321.881062</v>
      </c>
      <c r="AG961" s="9">
        <f t="shared" si="67"/>
        <v>56573135.7289382</v>
      </c>
      <c r="AH961" s="16">
        <f>AA961-VLOOKUP(A961,[2]选股结果!$A$2:$G$4900,7,FALSE)</f>
        <v>284860059.77</v>
      </c>
    </row>
    <row r="962" spans="1:34">
      <c r="A962" s="5" t="s">
        <v>1954</v>
      </c>
      <c r="B962" s="5" t="s">
        <v>1955</v>
      </c>
      <c r="C962" s="6">
        <v>1892556094.58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84029084.48</v>
      </c>
      <c r="O962" s="6">
        <v>57930681.5</v>
      </c>
      <c r="P962" s="6">
        <v>1191704079.07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306890375.16</v>
      </c>
      <c r="X962" s="6">
        <v>185897579.41</v>
      </c>
      <c r="Y962" s="9">
        <f t="shared" si="70"/>
        <v>1950486776.08</v>
      </c>
      <c r="Z962" s="9">
        <f t="shared" si="71"/>
        <v>1684492033.64</v>
      </c>
      <c r="AA962" s="9">
        <f t="shared" si="66"/>
        <v>265994742.44</v>
      </c>
      <c r="AB962" s="10">
        <f>C962/(1+0.13)/VLOOKUP(A962,[1]选股结果!$A$2:$AX$3002,3,FALSE)</f>
        <v>0.906450946095156</v>
      </c>
      <c r="AC962" s="10">
        <f>(P962/(1+0.1)+W962)/(VLOOKUP(A962,[1]选股结果!$A$2:$AY$3002,51,FALSE))</f>
        <v>0.875509027311788</v>
      </c>
      <c r="AD962" s="13"/>
      <c r="AE962" s="10">
        <f>AA962/VLOOKUP(A962,[1]选股结果!$A$2:$AX$3002,35,FALSE)</f>
        <v>1.02349972134223</v>
      </c>
      <c r="AF962" s="9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P962/(1+0.13)+W962)</f>
        <v>226446432.362036</v>
      </c>
      <c r="AG962" s="9">
        <f t="shared" si="67"/>
        <v>39548310.0779645</v>
      </c>
      <c r="AH962" s="16">
        <f>AA962-VLOOKUP(A962,[2]选股结果!$A$2:$G$4900,7,FALSE)</f>
        <v>265994742.44</v>
      </c>
    </row>
    <row r="963" spans="1:34">
      <c r="A963" s="5" t="s">
        <v>1956</v>
      </c>
      <c r="B963" s="5" t="s">
        <v>1957</v>
      </c>
      <c r="C963" s="6">
        <v>801084388.49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74687876.09</v>
      </c>
      <c r="O963" s="6">
        <v>65933493.96</v>
      </c>
      <c r="P963" s="6">
        <v>616945181.38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208811549.64</v>
      </c>
      <c r="X963" s="6">
        <v>114331897.35</v>
      </c>
      <c r="Y963" s="9">
        <f t="shared" si="70"/>
        <v>867017882.45</v>
      </c>
      <c r="Z963" s="9">
        <f t="shared" si="71"/>
        <v>940088628.37</v>
      </c>
      <c r="AA963" s="9">
        <f t="shared" ref="AA963:AA1026" si="72">Y963-Z963</f>
        <v>-73070745.92</v>
      </c>
      <c r="AB963" s="10">
        <f>C963/(1+0.13)/VLOOKUP(A963,[1]选股结果!$A$2:$AX$3002,3,FALSE)</f>
        <v>0.610992076290373</v>
      </c>
      <c r="AC963" s="10">
        <f>(P963/(1+0.1)+W963)/(VLOOKUP(A963,[1]选股结果!$A$2:$AY$3002,51,FALSE))</f>
        <v>0.767704591670037</v>
      </c>
      <c r="AD963" s="13"/>
      <c r="AE963" s="10">
        <f>AA963/VLOOKUP(A963,[1]选股结果!$A$2:$AX$3002,35,FALSE)</f>
        <v>2.10904325265712</v>
      </c>
      <c r="AF963" s="9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P963/(1+0.13)+W963)</f>
        <v>247780422.618053</v>
      </c>
      <c r="AG963" s="9">
        <f t="shared" ref="AG963:AG1026" si="73">AA963-AF963</f>
        <v>-320851168.538053</v>
      </c>
      <c r="AH963" s="16">
        <f>AA963-VLOOKUP(A963,[2]选股结果!$A$2:$G$4900,7,FALSE)</f>
        <v>-78490273.83</v>
      </c>
    </row>
    <row r="964" spans="1:34">
      <c r="A964" s="5" t="s">
        <v>1958</v>
      </c>
      <c r="B964" s="5" t="s">
        <v>1959</v>
      </c>
      <c r="C964" s="6">
        <v>1629780886.45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57805021.84</v>
      </c>
      <c r="O964" s="6">
        <v>81043275.45</v>
      </c>
      <c r="P964" s="6">
        <v>763775707.29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341666899.25</v>
      </c>
      <c r="X964" s="6">
        <v>101209012.23</v>
      </c>
      <c r="Y964" s="9">
        <f t="shared" si="70"/>
        <v>1710824161.9</v>
      </c>
      <c r="Z964" s="9">
        <f t="shared" si="71"/>
        <v>1206651618.77</v>
      </c>
      <c r="AA964" s="9">
        <f t="shared" si="72"/>
        <v>504172543.13</v>
      </c>
      <c r="AB964" s="10">
        <f>C964/(1+0.13)/VLOOKUP(A964,[1]选股结果!$A$2:$AX$3002,3,FALSE)</f>
        <v>0.956663298525305</v>
      </c>
      <c r="AC964" s="10">
        <f>(P964/(1+0.1)+W964)/(VLOOKUP(A964,[1]选股结果!$A$2:$AY$3002,51,FALSE))</f>
        <v>0.793137316634665</v>
      </c>
      <c r="AD964" s="13"/>
      <c r="AE964" s="10">
        <f>AA964/VLOOKUP(A964,[1]选股结果!$A$2:$AX$3002,35,FALSE)</f>
        <v>4.96513694469955</v>
      </c>
      <c r="AF964" s="9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P964/(1+0.13)+W964)</f>
        <v>288641140.683628</v>
      </c>
      <c r="AG964" s="9">
        <f t="shared" si="73"/>
        <v>215531402.446372</v>
      </c>
      <c r="AH964" s="16">
        <f>AA964-VLOOKUP(A964,[2]选股结果!$A$2:$G$4900,7,FALSE)</f>
        <v>504210953.08</v>
      </c>
    </row>
    <row r="965" spans="1:34">
      <c r="A965" s="5" t="s">
        <v>1960</v>
      </c>
      <c r="B965" s="5" t="s">
        <v>1961</v>
      </c>
      <c r="C965" s="6">
        <v>2708691539.57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108790026.91</v>
      </c>
      <c r="O965" s="6">
        <v>10280365.87</v>
      </c>
      <c r="P965" s="6">
        <v>2156150267.43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129698465.73</v>
      </c>
      <c r="X965" s="6">
        <v>119511498.43</v>
      </c>
      <c r="Y965" s="9">
        <f t="shared" si="70"/>
        <v>2718971905.44</v>
      </c>
      <c r="Z965" s="9">
        <f t="shared" si="71"/>
        <v>2405360231.59</v>
      </c>
      <c r="AA965" s="9">
        <f t="shared" si="72"/>
        <v>313611673.85</v>
      </c>
      <c r="AB965" s="10">
        <f>C965/(1+0.13)/VLOOKUP(A965,[1]选股结果!$A$2:$AX$3002,3,FALSE)</f>
        <v>0.838715165379631</v>
      </c>
      <c r="AC965" s="10">
        <f>(P965/(1+0.1)+W965)/(VLOOKUP(A965,[1]选股结果!$A$2:$AY$3002,51,FALSE))</f>
        <v>0.771360646502116</v>
      </c>
      <c r="AD965" s="13"/>
      <c r="AE965" s="10">
        <f>AA965/VLOOKUP(A965,[1]选股结果!$A$2:$AX$3002,35,FALSE)</f>
        <v>2.05635575643561</v>
      </c>
      <c r="AF965" s="9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P965/(1+0.13)+W965)</f>
        <v>671487971.51354</v>
      </c>
      <c r="AG965" s="9">
        <f t="shared" si="73"/>
        <v>-357876297.66354</v>
      </c>
      <c r="AH965" s="16">
        <f>AA965-VLOOKUP(A965,[2]选股结果!$A$2:$G$4900,7,FALSE)</f>
        <v>310300766.27</v>
      </c>
    </row>
    <row r="966" spans="1:34">
      <c r="A966" s="5" t="s">
        <v>1962</v>
      </c>
      <c r="B966" s="5" t="s">
        <v>1963</v>
      </c>
      <c r="C966" s="6">
        <v>1401624635.52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50732106.14</v>
      </c>
      <c r="O966" s="6">
        <v>9817738.8</v>
      </c>
      <c r="P966" s="6">
        <v>1038046067.06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133481729.43</v>
      </c>
      <c r="X966" s="6">
        <v>30425998.28</v>
      </c>
      <c r="Y966" s="9">
        <f t="shared" si="70"/>
        <v>1411442374.32</v>
      </c>
      <c r="Z966" s="9">
        <f t="shared" si="71"/>
        <v>1201953794.77</v>
      </c>
      <c r="AA966" s="9">
        <f t="shared" si="72"/>
        <v>209488579.55</v>
      </c>
      <c r="AB966" s="10">
        <f>C966/(1+0.13)/VLOOKUP(A966,[1]选股结果!$A$2:$AX$3002,3,FALSE)</f>
        <v>0.93005946556187</v>
      </c>
      <c r="AC966" s="10">
        <f>(P966/(1+0.1)+W966)/(VLOOKUP(A966,[1]选股结果!$A$2:$AY$3002,51,FALSE))</f>
        <v>0.927014034794253</v>
      </c>
      <c r="AD966" s="13"/>
      <c r="AE966" s="10">
        <f>AA966/VLOOKUP(A966,[1]选股结果!$A$2:$AX$3002,35,FALSE)</f>
        <v>1.80539722894391</v>
      </c>
      <c r="AF966" s="9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P966/(1+0.13)+W966)</f>
        <v>109860707.803805</v>
      </c>
      <c r="AG966" s="9">
        <f t="shared" si="73"/>
        <v>99627871.7461949</v>
      </c>
      <c r="AH966" s="16">
        <f>AA966-VLOOKUP(A966,[2]选股结果!$A$2:$G$4900,7,FALSE)</f>
        <v>208573774.67</v>
      </c>
    </row>
    <row r="967" spans="1:34">
      <c r="A967" s="5" t="s">
        <v>1964</v>
      </c>
      <c r="B967" s="5" t="s">
        <v>1965</v>
      </c>
      <c r="C967" s="6">
        <v>1186725252.6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64072659.97</v>
      </c>
      <c r="O967" s="6">
        <v>50394754.6</v>
      </c>
      <c r="P967" s="6">
        <v>909805656.69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170148985.12</v>
      </c>
      <c r="X967" s="6">
        <v>138058859.08</v>
      </c>
      <c r="Y967" s="9">
        <f t="shared" si="70"/>
        <v>1237120007.2</v>
      </c>
      <c r="Z967" s="9">
        <f t="shared" si="71"/>
        <v>1218013500.89</v>
      </c>
      <c r="AA967" s="9">
        <f t="shared" si="72"/>
        <v>19106506.3099999</v>
      </c>
      <c r="AB967" s="10">
        <f>C967/(1+0.13)/VLOOKUP(A967,[1]选股结果!$A$2:$AX$3002,3,FALSE)</f>
        <v>0.981658826037436</v>
      </c>
      <c r="AC967" s="10">
        <f>(P967/(1+0.1)+W967)/(VLOOKUP(A967,[1]选股结果!$A$2:$AY$3002,51,FALSE))</f>
        <v>0.942653146693839</v>
      </c>
      <c r="AD967" s="13"/>
      <c r="AE967" s="10">
        <f>AA967/VLOOKUP(A967,[1]选股结果!$A$2:$AX$3002,35,FALSE)</f>
        <v>0.644466148482029</v>
      </c>
      <c r="AF967" s="9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P967/(1+0.13)+W967)</f>
        <v>82626284.986814</v>
      </c>
      <c r="AG967" s="9">
        <f t="shared" si="73"/>
        <v>-63519778.6768141</v>
      </c>
      <c r="AH967" s="16">
        <f>AA967-VLOOKUP(A967,[2]选股结果!$A$2:$G$4900,7,FALSE)</f>
        <v>18540550.4499999</v>
      </c>
    </row>
    <row r="968" spans="1:34">
      <c r="A968" s="5" t="s">
        <v>1966</v>
      </c>
      <c r="B968" s="5" t="s">
        <v>1967</v>
      </c>
      <c r="C968" s="6">
        <v>802031705.82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31181899.12</v>
      </c>
      <c r="O968" s="6">
        <v>15196683.94</v>
      </c>
      <c r="P968" s="6">
        <v>434272493.09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175196082.92</v>
      </c>
      <c r="X968" s="6">
        <v>146645440.6</v>
      </c>
      <c r="Y968" s="9">
        <f t="shared" si="70"/>
        <v>817228389.76</v>
      </c>
      <c r="Z968" s="9">
        <f t="shared" si="71"/>
        <v>756114016.61</v>
      </c>
      <c r="AA968" s="9">
        <f t="shared" si="72"/>
        <v>61114373.1500001</v>
      </c>
      <c r="AB968" s="10">
        <f>C968/(1+0.13)/VLOOKUP(A968,[1]选股结果!$A$2:$AX$3002,3,FALSE)</f>
        <v>0.91145333386236</v>
      </c>
      <c r="AC968" s="10">
        <f>(P968/(1+0.1)+W968)/(VLOOKUP(A968,[1]选股结果!$A$2:$AY$3002,51,FALSE))</f>
        <v>0.726862208310538</v>
      </c>
      <c r="AD968" s="13"/>
      <c r="AE968" s="10">
        <f>AA968/VLOOKUP(A968,[1]选股结果!$A$2:$AX$3002,35,FALSE)</f>
        <v>1.42014970208678</v>
      </c>
      <c r="AF968" s="9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P968/(1+0.13)+W968)</f>
        <v>224669846.512389</v>
      </c>
      <c r="AG968" s="9">
        <f t="shared" si="73"/>
        <v>-163555473.362389</v>
      </c>
      <c r="AH968" s="16">
        <f>AA968-VLOOKUP(A968,[2]选股结果!$A$2:$G$4900,7,FALSE)</f>
        <v>62207526.0200001</v>
      </c>
    </row>
    <row r="969" spans="1:34">
      <c r="A969" s="5" t="s">
        <v>1968</v>
      </c>
      <c r="B969" s="5" t="s">
        <v>1969</v>
      </c>
      <c r="C969" s="6">
        <v>1537183830.34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112576845.89</v>
      </c>
      <c r="O969" s="6">
        <v>30638485.62</v>
      </c>
      <c r="P969" s="6">
        <v>1092884294.54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205441728.68</v>
      </c>
      <c r="X969" s="6">
        <v>114028522.37</v>
      </c>
      <c r="Y969" s="9">
        <f t="shared" si="70"/>
        <v>1567822315.96</v>
      </c>
      <c r="Z969" s="9">
        <f t="shared" si="71"/>
        <v>1412354545.59</v>
      </c>
      <c r="AA969" s="9">
        <f t="shared" si="72"/>
        <v>155467770.37</v>
      </c>
      <c r="AB969" s="10">
        <f>C969/(1+0.13)/VLOOKUP(A969,[1]选股结果!$A$2:$AX$3002,3,FALSE)</f>
        <v>0.807803485035717</v>
      </c>
      <c r="AC969" s="10">
        <f>(P969/(1+0.1)+W969)/(VLOOKUP(A969,[1]选股结果!$A$2:$AY$3002,51,FALSE))</f>
        <v>0.81268856610641</v>
      </c>
      <c r="AD969" s="13"/>
      <c r="AE969" s="10">
        <f>AA969/VLOOKUP(A969,[1]选股结果!$A$2:$AX$3002,35,FALSE)</f>
        <v>1.17518985223204</v>
      </c>
      <c r="AF969" s="9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P969/(1+0.13)+W969)</f>
        <v>302720595.544248</v>
      </c>
      <c r="AG969" s="9">
        <f t="shared" si="73"/>
        <v>-147252825.174248</v>
      </c>
      <c r="AH969" s="16">
        <f>AA969-VLOOKUP(A969,[2]选股结果!$A$2:$G$4900,7,FALSE)</f>
        <v>155582790.07</v>
      </c>
    </row>
    <row r="970" spans="1:34">
      <c r="A970" s="5" t="s">
        <v>1970</v>
      </c>
      <c r="B970" s="5" t="s">
        <v>1971</v>
      </c>
      <c r="C970" s="6">
        <v>2495260704.14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140677818.71</v>
      </c>
      <c r="O970" s="6">
        <v>103811548.95</v>
      </c>
      <c r="P970" s="6">
        <v>1818296687.27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452861708.63</v>
      </c>
      <c r="X970" s="6">
        <v>220476579.27</v>
      </c>
      <c r="Y970" s="9">
        <f t="shared" si="70"/>
        <v>2599072253.09</v>
      </c>
      <c r="Z970" s="9">
        <f t="shared" si="71"/>
        <v>2491634975.17</v>
      </c>
      <c r="AA970" s="9">
        <f t="shared" si="72"/>
        <v>107437277.92</v>
      </c>
      <c r="AB970" s="10">
        <f>C970/(1+0.13)/VLOOKUP(A970,[1]选股结果!$A$2:$AX$3002,3,FALSE)</f>
        <v>0.713114369380389</v>
      </c>
      <c r="AC970" s="10">
        <f>(P970/(1+0.1)+W970)/(VLOOKUP(A970,[1]选股结果!$A$2:$AY$3002,51,FALSE))</f>
        <v>0.718406770830871</v>
      </c>
      <c r="AD970" s="13"/>
      <c r="AE970" s="10">
        <f>AA970/VLOOKUP(A970,[1]选股结果!$A$2:$AX$3002,35,FALSE)</f>
        <v>1.2184003194664</v>
      </c>
      <c r="AF970" s="9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P970/(1+0.13)+W970)</f>
        <v>869316337.131681</v>
      </c>
      <c r="AG970" s="9">
        <f t="shared" si="73"/>
        <v>-761879059.211681</v>
      </c>
      <c r="AH970" s="16">
        <f>AA970-VLOOKUP(A970,[2]选股结果!$A$2:$G$4900,7,FALSE)</f>
        <v>107469610.77</v>
      </c>
    </row>
    <row r="971" spans="1:34">
      <c r="A971" s="5" t="s">
        <v>1972</v>
      </c>
      <c r="B971" s="5" t="s">
        <v>1973</v>
      </c>
      <c r="C971" s="6">
        <v>3041297711.31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40869171.1</v>
      </c>
      <c r="O971" s="6">
        <v>152713762.87</v>
      </c>
      <c r="P971" s="6">
        <v>2168348936.67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437336911.49</v>
      </c>
      <c r="X971" s="6">
        <v>441493162.89</v>
      </c>
      <c r="Y971" s="9">
        <f t="shared" si="70"/>
        <v>3194011474.18</v>
      </c>
      <c r="Z971" s="9">
        <f t="shared" si="71"/>
        <v>3047179011.05</v>
      </c>
      <c r="AA971" s="9">
        <f t="shared" si="72"/>
        <v>146832463.13</v>
      </c>
      <c r="AB971" s="10">
        <f>C971/(1+0.13)/VLOOKUP(A971,[1]选股结果!$A$2:$AX$3002,3,FALSE)</f>
        <v>1.24305872917078</v>
      </c>
      <c r="AC971" s="10">
        <f>(P971/(1+0.1)+W971)/(VLOOKUP(A971,[1]选股结果!$A$2:$AY$3002,51,FALSE))</f>
        <v>1.02316835044959</v>
      </c>
      <c r="AD971" s="13"/>
      <c r="AE971" s="10">
        <f>AA971/VLOOKUP(A971,[1]选股结果!$A$2:$AX$3002,35,FALSE)</f>
        <v>-0.564170560669526</v>
      </c>
      <c r="AF971" s="9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P971/(1+0.13)+W971)</f>
        <v>-2205419.49973488</v>
      </c>
      <c r="AG971" s="9">
        <f t="shared" si="73"/>
        <v>149037882.629735</v>
      </c>
      <c r="AH971" s="16">
        <f>AA971-VLOOKUP(A971,[2]选股结果!$A$2:$G$4900,7,FALSE)</f>
        <v>147175767.45</v>
      </c>
    </row>
    <row r="972" spans="1:34">
      <c r="A972" s="5" t="s">
        <v>1974</v>
      </c>
      <c r="B972" s="5" t="s">
        <v>1975</v>
      </c>
      <c r="C972" s="6">
        <v>164780787.09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5210436.1</v>
      </c>
      <c r="O972" s="6">
        <v>108516017.47</v>
      </c>
      <c r="P972" s="6">
        <v>134076890.86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48608953.69</v>
      </c>
      <c r="X972" s="6">
        <v>115369872.78</v>
      </c>
      <c r="Y972" s="9">
        <f t="shared" si="70"/>
        <v>273296804.56</v>
      </c>
      <c r="Z972" s="9">
        <f t="shared" si="71"/>
        <v>298055717.33</v>
      </c>
      <c r="AA972" s="9">
        <f t="shared" si="72"/>
        <v>-24758912.77</v>
      </c>
      <c r="AB972" s="10">
        <f>C972/(1+0.13)/VLOOKUP(A972,[1]选股结果!$A$2:$AX$3002,3,FALSE)</f>
        <v>0.865774742131319</v>
      </c>
      <c r="AC972" s="10">
        <f>(P972/(1+0.1)+W972)/(VLOOKUP(A972,[1]选股结果!$A$2:$AY$3002,51,FALSE))</f>
        <v>0.80608759519114</v>
      </c>
      <c r="AD972" s="13"/>
      <c r="AE972" s="10">
        <f>AA972/VLOOKUP(A972,[1]选股结果!$A$2:$AX$3002,35,FALSE)</f>
        <v>0.466907882298053</v>
      </c>
      <c r="AF972" s="9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P972/(1+0.13)+W972)</f>
        <v>44250728.1146902</v>
      </c>
      <c r="AG972" s="9">
        <f t="shared" si="73"/>
        <v>-69009640.8846902</v>
      </c>
      <c r="AH972" s="16">
        <f>AA972-VLOOKUP(A972,[2]选股结果!$A$2:$G$4900,7,FALSE)</f>
        <v>-24123112.43</v>
      </c>
    </row>
    <row r="973" spans="1:34">
      <c r="A973" s="5" t="s">
        <v>1976</v>
      </c>
      <c r="B973" s="5" t="s">
        <v>1977</v>
      </c>
      <c r="C973" s="6">
        <v>883614599.72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56777681.65</v>
      </c>
      <c r="O973" s="6">
        <v>76687076.85</v>
      </c>
      <c r="P973" s="6">
        <v>434708137.24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406066441.87</v>
      </c>
      <c r="X973" s="6">
        <v>209283684.28</v>
      </c>
      <c r="Y973" s="9">
        <f t="shared" si="70"/>
        <v>960301676.57</v>
      </c>
      <c r="Z973" s="9">
        <f t="shared" si="71"/>
        <v>1050058263.39</v>
      </c>
      <c r="AA973" s="9">
        <f t="shared" si="72"/>
        <v>-89756586.8199999</v>
      </c>
      <c r="AB973" s="10">
        <f>C973/(1+0.13)/VLOOKUP(A973,[1]选股结果!$A$2:$AX$3002,3,FALSE)</f>
        <v>0.890303521694686</v>
      </c>
      <c r="AC973" s="10">
        <f>(P973/(1+0.1)+W973)/(VLOOKUP(A973,[1]选股结果!$A$2:$AY$3002,51,FALSE))</f>
        <v>0.83244387164971</v>
      </c>
      <c r="AD973" s="13"/>
      <c r="AE973" s="10">
        <f>AA973/VLOOKUP(A973,[1]选股结果!$A$2:$AX$3002,35,FALSE)</f>
        <v>0.5316400983004</v>
      </c>
      <c r="AF973" s="9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P973/(1+0.13)+W973)</f>
        <v>171770245.295929</v>
      </c>
      <c r="AG973" s="9">
        <f t="shared" si="73"/>
        <v>-261526832.115929</v>
      </c>
      <c r="AH973" s="16">
        <f>AA973-VLOOKUP(A973,[2]选股结果!$A$2:$G$4900,7,FALSE)</f>
        <v>-89515406.2899999</v>
      </c>
    </row>
    <row r="974" spans="1:34">
      <c r="A974" s="5" t="s">
        <v>1978</v>
      </c>
      <c r="B974" s="5" t="s">
        <v>1979</v>
      </c>
      <c r="C974" s="6">
        <v>3954911329.4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323043994.99</v>
      </c>
      <c r="O974" s="6">
        <v>110595591.6</v>
      </c>
      <c r="P974" s="6">
        <v>3024532405.91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406346610.27</v>
      </c>
      <c r="X974" s="6">
        <v>118744064.96</v>
      </c>
      <c r="Y974" s="9">
        <f t="shared" si="70"/>
        <v>4065506921</v>
      </c>
      <c r="Z974" s="9">
        <f t="shared" si="71"/>
        <v>3549623081.14</v>
      </c>
      <c r="AA974" s="9">
        <f t="shared" si="72"/>
        <v>515883839.86</v>
      </c>
      <c r="AB974" s="10">
        <f>C974/(1+0.13)/VLOOKUP(A974,[1]选股结果!$A$2:$AX$3002,3,FALSE)</f>
        <v>0.671208668470737</v>
      </c>
      <c r="AC974" s="10">
        <f>(P974/(1+0.1)+W974)/(VLOOKUP(A974,[1]选股结果!$A$2:$AY$3002,51,FALSE))</f>
        <v>0.74888277002132</v>
      </c>
      <c r="AD974" s="13"/>
      <c r="AE974" s="10">
        <f>AA974/VLOOKUP(A974,[1]选股结果!$A$2:$AX$3002,35,FALSE)</f>
        <v>0.508809975972763</v>
      </c>
      <c r="AF974" s="9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P974/(1+0.13)+W974)</f>
        <v>1131249006.17717</v>
      </c>
      <c r="AG974" s="9">
        <f t="shared" si="73"/>
        <v>-615365166.317168</v>
      </c>
      <c r="AH974" s="16">
        <f>AA974-VLOOKUP(A974,[2]选股结果!$A$2:$G$4900,7,FALSE)</f>
        <v>516774465.19</v>
      </c>
    </row>
    <row r="975" spans="1:34">
      <c r="A975" s="5" t="s">
        <v>1980</v>
      </c>
      <c r="B975" s="5" t="s">
        <v>1981</v>
      </c>
      <c r="C975" s="6">
        <v>21013451077.06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1282287893.48</v>
      </c>
      <c r="O975" s="6">
        <v>205422481.56</v>
      </c>
      <c r="P975" s="6">
        <v>19255521533.04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388052642.16</v>
      </c>
      <c r="X975" s="6">
        <v>237204516.93</v>
      </c>
      <c r="Y975" s="9">
        <f t="shared" si="70"/>
        <v>21218873558.62</v>
      </c>
      <c r="Z975" s="9">
        <f t="shared" si="71"/>
        <v>19880778692.13</v>
      </c>
      <c r="AA975" s="9">
        <f t="shared" si="72"/>
        <v>1338094866.49</v>
      </c>
      <c r="AB975" s="10">
        <f>C975/(1+0.13)/VLOOKUP(A975,[1]选股结果!$A$2:$AX$3002,3,FALSE)</f>
        <v>0.853348204276095</v>
      </c>
      <c r="AC975" s="10">
        <f>(P975/(1+0.1)+W975)/(VLOOKUP(A975,[1]选股结果!$A$2:$AY$3002,51,FALSE))</f>
        <v>1.04752833459738</v>
      </c>
      <c r="AD975" s="13"/>
      <c r="AE975" s="10">
        <f>AA975/VLOOKUP(A975,[1]选股结果!$A$2:$AX$3002,35,FALSE)</f>
        <v>0.428732260844223</v>
      </c>
      <c r="AF975" s="9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P975/(1+0.13)+W975)</f>
        <v>-347107372.853279</v>
      </c>
      <c r="AG975" s="9">
        <f t="shared" si="73"/>
        <v>1685202239.34328</v>
      </c>
      <c r="AH975" s="16">
        <f>AA975-VLOOKUP(A975,[2]选股结果!$A$2:$G$4900,7,FALSE)</f>
        <v>1337465023.64</v>
      </c>
    </row>
    <row r="976" spans="1:34">
      <c r="A976" s="5" t="s">
        <v>1982</v>
      </c>
      <c r="B976" s="5" t="s">
        <v>1983</v>
      </c>
      <c r="C976" s="6">
        <v>9568058029.45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185660544.52</v>
      </c>
      <c r="O976" s="6">
        <v>43607389.4</v>
      </c>
      <c r="P976" s="6">
        <v>8978900390.23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352581156.13</v>
      </c>
      <c r="X976" s="6">
        <v>303599589.27</v>
      </c>
      <c r="Y976" s="9">
        <f t="shared" si="70"/>
        <v>9611665418.85</v>
      </c>
      <c r="Z976" s="9">
        <f t="shared" si="71"/>
        <v>9635081135.63</v>
      </c>
      <c r="AA976" s="9">
        <f t="shared" si="72"/>
        <v>-23415716.7799988</v>
      </c>
      <c r="AB976" s="10">
        <f>C976/(1+0.13)/VLOOKUP(A976,[1]选股结果!$A$2:$AX$3002,3,FALSE)</f>
        <v>0.908903296930503</v>
      </c>
      <c r="AC976" s="10">
        <f>(P976/(1+0.1)+W976)/(VLOOKUP(A976,[1]选股结果!$A$2:$AY$3002,51,FALSE))</f>
        <v>0.957895675939312</v>
      </c>
      <c r="AD976" s="13"/>
      <c r="AE976" s="10">
        <f>AA976/VLOOKUP(A976,[1]选股结果!$A$2:$AX$3002,35,FALSE)</f>
        <v>-0.0899615522154334</v>
      </c>
      <c r="AF976" s="9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P976/(1+0.13)+W976)</f>
        <v>590993745.643893</v>
      </c>
      <c r="AG976" s="9">
        <f t="shared" si="73"/>
        <v>-614409462.423892</v>
      </c>
      <c r="AH976" s="16">
        <f>AA976-VLOOKUP(A976,[2]选股结果!$A$2:$G$4900,7,FALSE)</f>
        <v>-23272500.3699988</v>
      </c>
    </row>
    <row r="977" spans="1:34">
      <c r="A977" s="5" t="s">
        <v>1984</v>
      </c>
      <c r="B977" s="5" t="s">
        <v>1985</v>
      </c>
      <c r="C977" s="6">
        <v>4209032041.63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314419939.28</v>
      </c>
      <c r="O977" s="6">
        <v>168602478.79</v>
      </c>
      <c r="P977" s="6">
        <v>2957338363.29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522903807.05</v>
      </c>
      <c r="X977" s="6">
        <v>341922624.59</v>
      </c>
      <c r="Y977" s="9">
        <f t="shared" si="70"/>
        <v>4377634520.42</v>
      </c>
      <c r="Z977" s="9">
        <f t="shared" si="71"/>
        <v>3822164794.93</v>
      </c>
      <c r="AA977" s="9">
        <f t="shared" si="72"/>
        <v>555469725.49</v>
      </c>
      <c r="AB977" s="10">
        <f>C977/(1+0.13)/VLOOKUP(A977,[1]选股结果!$A$2:$AX$3002,3,FALSE)</f>
        <v>0.88699145525187</v>
      </c>
      <c r="AC977" s="10">
        <f>(P977/(1+0.1)+W977)/(VLOOKUP(A977,[1]选股结果!$A$2:$AY$3002,51,FALSE))</f>
        <v>0.829782508561826</v>
      </c>
      <c r="AD977" s="13"/>
      <c r="AE977" s="10">
        <f>AA977/VLOOKUP(A977,[1]选股结果!$A$2:$AX$3002,35,FALSE)</f>
        <v>1.51396763614389</v>
      </c>
      <c r="AF977" s="9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P977/(1+0.13)+W977)</f>
        <v>730145194.048142</v>
      </c>
      <c r="AG977" s="9">
        <f t="shared" si="73"/>
        <v>-174675468.558142</v>
      </c>
      <c r="AH977" s="16">
        <f>AA977-VLOOKUP(A977,[2]选股结果!$A$2:$G$4900,7,FALSE)</f>
        <v>555468266.14</v>
      </c>
    </row>
    <row r="978" spans="1:34">
      <c r="A978" s="5" t="s">
        <v>1986</v>
      </c>
      <c r="B978" s="5" t="s">
        <v>1987</v>
      </c>
      <c r="C978" s="6">
        <v>2565645260.69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101773233.82</v>
      </c>
      <c r="O978" s="6">
        <v>29798733.36</v>
      </c>
      <c r="P978" s="6">
        <v>2052159689.23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363887930.37</v>
      </c>
      <c r="X978" s="6">
        <v>119220296.3</v>
      </c>
      <c r="Y978" s="9">
        <f t="shared" ref="Y978:Y1030" si="74">C978+D978+E978+F978+G978+H978+I978+J978+K978+L978+M978+O978</f>
        <v>2595443994.05</v>
      </c>
      <c r="Z978" s="9">
        <f t="shared" ref="Z978:Z1030" si="75">P978+Q978+R978+S978+T978+U978+V978+W978+X978</f>
        <v>2535267915.9</v>
      </c>
      <c r="AA978" s="9">
        <f t="shared" si="72"/>
        <v>60176078.1500001</v>
      </c>
      <c r="AB978" s="10">
        <f>C978/(1+0.13)/VLOOKUP(A978,[1]选股结果!$A$2:$AX$3002,3,FALSE)</f>
        <v>0.932694163428175</v>
      </c>
      <c r="AC978" s="10">
        <f>(P978/(1+0.1)+W978)/(VLOOKUP(A978,[1]选股结果!$A$2:$AY$3002,51,FALSE))</f>
        <v>0.994789937835696</v>
      </c>
      <c r="AD978" s="13"/>
      <c r="AE978" s="10">
        <f>AA978/VLOOKUP(A978,[1]选股结果!$A$2:$AX$3002,35,FALSE)</f>
        <v>0.404163566586721</v>
      </c>
      <c r="AF978" s="9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P978/(1+0.13)+W978)</f>
        <v>61205801.1175218</v>
      </c>
      <c r="AG978" s="9">
        <f t="shared" si="73"/>
        <v>-1029722.96752166</v>
      </c>
      <c r="AH978" s="16">
        <f>AA978-VLOOKUP(A978,[2]选股结果!$A$2:$G$4900,7,FALSE)</f>
        <v>59845931.2000001</v>
      </c>
    </row>
    <row r="979" spans="1:34">
      <c r="A979" s="5" t="s">
        <v>1988</v>
      </c>
      <c r="B979" s="5" t="s">
        <v>1989</v>
      </c>
      <c r="C979" s="6">
        <v>4431750990.01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191374727.28</v>
      </c>
      <c r="O979" s="6">
        <v>500923227.62</v>
      </c>
      <c r="P979" s="6">
        <v>3497851894.29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387406903.76</v>
      </c>
      <c r="X979" s="6">
        <v>524653696.83</v>
      </c>
      <c r="Y979" s="9">
        <f t="shared" si="74"/>
        <v>4932674217.63</v>
      </c>
      <c r="Z979" s="9">
        <f t="shared" si="75"/>
        <v>4409912494.88</v>
      </c>
      <c r="AA979" s="9">
        <f t="shared" si="72"/>
        <v>522761722.75</v>
      </c>
      <c r="AB979" s="10">
        <f>C979/(1+0.13)/VLOOKUP(A979,[1]选股结果!$A$2:$AX$3002,3,FALSE)</f>
        <v>0.698895399147989</v>
      </c>
      <c r="AC979" s="10">
        <f>(P979/(1+0.1)+W979)/(VLOOKUP(A979,[1]选股结果!$A$2:$AY$3002,51,FALSE))</f>
        <v>0.655834344725074</v>
      </c>
      <c r="AD979" s="13"/>
      <c r="AE979" s="10">
        <f>AA979/VLOOKUP(A979,[1]选股结果!$A$2:$AX$3002,35,FALSE)</f>
        <v>2.62553095650123</v>
      </c>
      <c r="AF979" s="9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P979/(1+0.13)+W979)</f>
        <v>1956437522.87106</v>
      </c>
      <c r="AG979" s="9">
        <f t="shared" si="73"/>
        <v>-1433675800.12106</v>
      </c>
      <c r="AH979" s="16">
        <f>AA979-VLOOKUP(A979,[2]选股结果!$A$2:$G$4900,7,FALSE)</f>
        <v>640737851.76</v>
      </c>
    </row>
    <row r="980" spans="1:34">
      <c r="A980" s="5" t="s">
        <v>1990</v>
      </c>
      <c r="B980" s="5" t="s">
        <v>1991</v>
      </c>
      <c r="C980" s="6">
        <v>3472013424.46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184583744.19</v>
      </c>
      <c r="O980" s="6">
        <v>31749248.19</v>
      </c>
      <c r="P980" s="6">
        <v>2850214270.48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196983889.08</v>
      </c>
      <c r="X980" s="6">
        <v>179342558.45</v>
      </c>
      <c r="Y980" s="9">
        <f t="shared" si="74"/>
        <v>3503762672.65</v>
      </c>
      <c r="Z980" s="9">
        <f t="shared" si="75"/>
        <v>3226540718.01</v>
      </c>
      <c r="AA980" s="9">
        <f t="shared" si="72"/>
        <v>277221954.64</v>
      </c>
      <c r="AB980" s="10">
        <f>C980/(1+0.13)/VLOOKUP(A980,[1]选股结果!$A$2:$AX$3002,3,FALSE)</f>
        <v>0.928615997540885</v>
      </c>
      <c r="AC980" s="10">
        <f>(P980/(1+0.1)+W980)/(VLOOKUP(A980,[1]选股结果!$A$2:$AY$3002,51,FALSE))</f>
        <v>1.00511675729526</v>
      </c>
      <c r="AD980" s="13"/>
      <c r="AE980" s="10">
        <f>AA980/VLOOKUP(A980,[1]选股结果!$A$2:$AX$3002,35,FALSE)</f>
        <v>0.754122806456724</v>
      </c>
      <c r="AF980" s="9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P980/(1+0.13)+W980)</f>
        <v>54597024.0108848</v>
      </c>
      <c r="AG980" s="9">
        <f t="shared" si="73"/>
        <v>222624930.629115</v>
      </c>
      <c r="AH980" s="16">
        <f>AA980-VLOOKUP(A980,[2]选股结果!$A$2:$G$4900,7,FALSE)</f>
        <v>277308943.11</v>
      </c>
    </row>
    <row r="981" spans="1:34">
      <c r="A981" s="5" t="s">
        <v>1992</v>
      </c>
      <c r="B981" s="5" t="s">
        <v>1993</v>
      </c>
      <c r="C981" s="6">
        <v>7293179891.92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252828929.02</v>
      </c>
      <c r="O981" s="6">
        <v>171725907.37</v>
      </c>
      <c r="P981" s="6">
        <v>5817068595.26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541092098.68</v>
      </c>
      <c r="X981" s="6">
        <v>182131043.25</v>
      </c>
      <c r="Y981" s="9">
        <f t="shared" si="74"/>
        <v>7464905799.29</v>
      </c>
      <c r="Z981" s="9">
        <f t="shared" si="75"/>
        <v>6540291737.19</v>
      </c>
      <c r="AA981" s="9">
        <f t="shared" si="72"/>
        <v>924614062.099999</v>
      </c>
      <c r="AB981" s="10">
        <f>C981/(1+0.13)/VLOOKUP(A981,[1]选股结果!$A$2:$AX$3002,3,FALSE)</f>
        <v>0.639530611934467</v>
      </c>
      <c r="AC981" s="10">
        <f>(P981/(1+0.1)+W981)/(VLOOKUP(A981,[1]选股结果!$A$2:$AY$3002,51,FALSE))</f>
        <v>0.646939228991954</v>
      </c>
      <c r="AD981" s="13"/>
      <c r="AE981" s="10">
        <f>AA981/VLOOKUP(A981,[1]选股结果!$A$2:$AX$3002,35,FALSE)</f>
        <v>1.24958225837477</v>
      </c>
      <c r="AF981" s="9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P981/(1+0.13)+W981)</f>
        <v>3321699249.75062</v>
      </c>
      <c r="AG981" s="9">
        <f t="shared" si="73"/>
        <v>-2397085187.65062</v>
      </c>
      <c r="AH981" s="16">
        <f>AA981-VLOOKUP(A981,[2]选股结果!$A$2:$G$4900,7,FALSE)</f>
        <v>926554017.069999</v>
      </c>
    </row>
    <row r="982" spans="1:34">
      <c r="A982" s="5" t="s">
        <v>1994</v>
      </c>
      <c r="B982" s="5" t="s">
        <v>1995</v>
      </c>
      <c r="C982" s="6">
        <v>4023255881.07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109936436.49</v>
      </c>
      <c r="O982" s="6">
        <v>6519295.72</v>
      </c>
      <c r="P982" s="6">
        <v>3866770748.41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315758753.15</v>
      </c>
      <c r="X982" s="6">
        <v>152010258.89</v>
      </c>
      <c r="Y982" s="9">
        <f t="shared" si="74"/>
        <v>4029775176.79</v>
      </c>
      <c r="Z982" s="9">
        <f t="shared" si="75"/>
        <v>4334539760.45</v>
      </c>
      <c r="AA982" s="9">
        <f t="shared" si="72"/>
        <v>-304764583.66</v>
      </c>
      <c r="AB982" s="10">
        <f>C982/(1+0.13)/VLOOKUP(A982,[1]选股结果!$A$2:$AX$3002,3,FALSE)</f>
        <v>0.833494967346044</v>
      </c>
      <c r="AC982" s="10">
        <f>(P982/(1+0.1)+W982)/(VLOOKUP(A982,[1]选股结果!$A$2:$AY$3002,51,FALSE))</f>
        <v>0.964957438999525</v>
      </c>
      <c r="AD982" s="13"/>
      <c r="AE982" s="10">
        <f>AA982/VLOOKUP(A982,[1]选股结果!$A$2:$AX$3002,35,FALSE)</f>
        <v>-1.12553916498201</v>
      </c>
      <c r="AF982" s="9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P982/(1+0.13)+W982)</f>
        <v>232448583.617965</v>
      </c>
      <c r="AG982" s="9">
        <f t="shared" si="73"/>
        <v>-537213167.277965</v>
      </c>
      <c r="AH982" s="16">
        <f>AA982-VLOOKUP(A982,[2]选股结果!$A$2:$G$4900,7,FALSE)</f>
        <v>-304160529.69</v>
      </c>
    </row>
    <row r="983" spans="1:34">
      <c r="A983" s="5" t="s">
        <v>1996</v>
      </c>
      <c r="B983" s="5" t="s">
        <v>1997</v>
      </c>
      <c r="C983" s="6">
        <v>13438791438.71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673576820.22</v>
      </c>
      <c r="O983" s="6">
        <v>1893971522.01</v>
      </c>
      <c r="P983" s="6">
        <v>11805799058.81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1269234890.37</v>
      </c>
      <c r="X983" s="6">
        <v>2015722970.68</v>
      </c>
      <c r="Y983" s="9">
        <f t="shared" si="74"/>
        <v>15332762960.72</v>
      </c>
      <c r="Z983" s="9">
        <f t="shared" si="75"/>
        <v>15090756919.86</v>
      </c>
      <c r="AA983" s="9">
        <f t="shared" si="72"/>
        <v>242006040.859999</v>
      </c>
      <c r="AB983" s="10">
        <f>C983/(1+0.13)/VLOOKUP(A983,[1]选股结果!$A$2:$AX$3002,3,FALSE)</f>
        <v>0.88901174155199</v>
      </c>
      <c r="AC983" s="10">
        <f>(P983/(1+0.1)+W983)/(VLOOKUP(A983,[1]选股结果!$A$2:$AY$3002,51,FALSE))</f>
        <v>0.964210093520408</v>
      </c>
      <c r="AD983" s="13"/>
      <c r="AE983" s="10">
        <f>AA983/VLOOKUP(A983,[1]选股结果!$A$2:$AX$3002,35,FALSE)</f>
        <v>0.41101935849893</v>
      </c>
      <c r="AF983" s="9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P983/(1+0.13)+W983)</f>
        <v>730421297.512478</v>
      </c>
      <c r="AG983" s="9">
        <f t="shared" si="73"/>
        <v>-488415256.652479</v>
      </c>
      <c r="AH983" s="16">
        <f>AA983-VLOOKUP(A983,[2]选股结果!$A$2:$G$4900,7,FALSE)</f>
        <v>242084586.819999</v>
      </c>
    </row>
    <row r="984" spans="1:34">
      <c r="A984" s="5" t="s">
        <v>1998</v>
      </c>
      <c r="B984" s="5" t="s">
        <v>1999</v>
      </c>
      <c r="C984" s="6">
        <v>2978408522.99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123695967.66</v>
      </c>
      <c r="O984" s="6">
        <v>206861802.62</v>
      </c>
      <c r="P984" s="6">
        <v>3225085910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251074528.02</v>
      </c>
      <c r="X984" s="6">
        <v>230483972.55</v>
      </c>
      <c r="Y984" s="9">
        <f t="shared" si="74"/>
        <v>3185270325.61</v>
      </c>
      <c r="Z984" s="9">
        <f t="shared" si="75"/>
        <v>3706644410.57</v>
      </c>
      <c r="AA984" s="9">
        <f t="shared" si="72"/>
        <v>-521374084.960001</v>
      </c>
      <c r="AB984" s="10">
        <f>C984/(1+0.13)/VLOOKUP(A984,[1]选股结果!$A$2:$AX$3002,3,FALSE)</f>
        <v>0.764323910412264</v>
      </c>
      <c r="AC984" s="10">
        <f>(P984/(1+0.1)+W984)/(VLOOKUP(A984,[1]选股结果!$A$2:$AY$3002,51,FALSE))</f>
        <v>1.00351637893941</v>
      </c>
      <c r="AD984" s="13"/>
      <c r="AE984" s="10">
        <f>AA984/VLOOKUP(A984,[1]选股结果!$A$2:$AX$3002,35,FALSE)</f>
        <v>-5.59300184616217</v>
      </c>
      <c r="AF984" s="9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P984/(1+0.13)+W984)</f>
        <v>66684642.1363721</v>
      </c>
      <c r="AG984" s="9">
        <f t="shared" si="73"/>
        <v>-588058727.096373</v>
      </c>
      <c r="AH984" s="16">
        <f>AA984-VLOOKUP(A984,[2]选股结果!$A$2:$G$4900,7,FALSE)</f>
        <v>-521987051.790001</v>
      </c>
    </row>
    <row r="985" spans="1:34">
      <c r="A985" s="5" t="s">
        <v>2000</v>
      </c>
      <c r="B985" s="5" t="s">
        <v>2001</v>
      </c>
      <c r="C985" s="6">
        <v>5316950221.39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201843982.73</v>
      </c>
      <c r="O985" s="6">
        <v>306921039.29</v>
      </c>
      <c r="P985" s="6">
        <v>3624137238.13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754541683.71</v>
      </c>
      <c r="X985" s="6">
        <v>955917117.89</v>
      </c>
      <c r="Y985" s="9">
        <f t="shared" si="74"/>
        <v>5623871260.68</v>
      </c>
      <c r="Z985" s="9">
        <f t="shared" si="75"/>
        <v>5334596039.73</v>
      </c>
      <c r="AA985" s="9">
        <f t="shared" si="72"/>
        <v>289275220.95</v>
      </c>
      <c r="AB985" s="10">
        <f>C985/(1+0.13)/VLOOKUP(A985,[1]选股结果!$A$2:$AX$3002,3,FALSE)</f>
        <v>0.836901138618409</v>
      </c>
      <c r="AC985" s="10">
        <f>(P985/(1+0.1)+W985)/(VLOOKUP(A985,[1]选股结果!$A$2:$AY$3002,51,FALSE))</f>
        <v>0.78564446078663</v>
      </c>
      <c r="AD985" s="13"/>
      <c r="AE985" s="10">
        <f>AA985/VLOOKUP(A985,[1]选股结果!$A$2:$AX$3002,35,FALSE)</f>
        <v>0.570329960029385</v>
      </c>
      <c r="AF985" s="9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P985/(1+0.13)+W985)</f>
        <v>1192257665.19973</v>
      </c>
      <c r="AG985" s="9">
        <f t="shared" si="73"/>
        <v>-902982444.249734</v>
      </c>
      <c r="AH985" s="16">
        <f>AA985-VLOOKUP(A985,[2]选股结果!$A$2:$G$4900,7,FALSE)</f>
        <v>284807015.99</v>
      </c>
    </row>
    <row r="986" spans="1:34">
      <c r="A986" s="5" t="s">
        <v>2002</v>
      </c>
      <c r="B986" s="5" t="s">
        <v>2003</v>
      </c>
      <c r="C986" s="6">
        <v>4160664388.22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136520498.12</v>
      </c>
      <c r="O986" s="6">
        <v>201522687.8</v>
      </c>
      <c r="P986" s="6">
        <v>4035999236.19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589297030.68</v>
      </c>
      <c r="X986" s="6">
        <v>64888226.48</v>
      </c>
      <c r="Y986" s="9">
        <f t="shared" si="74"/>
        <v>4362187076.02</v>
      </c>
      <c r="Z986" s="9">
        <f t="shared" si="75"/>
        <v>4690184493.35</v>
      </c>
      <c r="AA986" s="9">
        <f t="shared" si="72"/>
        <v>-327997417.33</v>
      </c>
      <c r="AB986" s="10">
        <f>C986/(1+0.13)/VLOOKUP(A986,[1]选股结果!$A$2:$AX$3002,3,FALSE)</f>
        <v>0.890027516627638</v>
      </c>
      <c r="AC986" s="10">
        <f>(P986/(1+0.1)+W986)/(VLOOKUP(A986,[1]选股结果!$A$2:$AY$3002,51,FALSE))</f>
        <v>1.08404393410725</v>
      </c>
      <c r="AD986" s="13"/>
      <c r="AE986" s="10">
        <f>AA986/VLOOKUP(A986,[1]选股结果!$A$2:$AX$3002,35,FALSE)</f>
        <v>-2.5657717989129</v>
      </c>
      <c r="AF986" s="9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P986/(1+0.13)+W986)</f>
        <v>-232735462.941151</v>
      </c>
      <c r="AG986" s="9">
        <f t="shared" si="73"/>
        <v>-95261954.3888493</v>
      </c>
      <c r="AH986" s="16">
        <f>AA986-VLOOKUP(A986,[2]选股结果!$A$2:$G$4900,7,FALSE)</f>
        <v>-328061242.7</v>
      </c>
    </row>
    <row r="987" spans="1:34">
      <c r="A987" s="5" t="s">
        <v>2004</v>
      </c>
      <c r="B987" s="5" t="s">
        <v>2005</v>
      </c>
      <c r="C987" s="6">
        <v>2395368298.88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172126453.92</v>
      </c>
      <c r="O987" s="6">
        <v>232299228.05</v>
      </c>
      <c r="P987" s="6">
        <v>2057842414.14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108230016.26</v>
      </c>
      <c r="X987" s="6">
        <v>262842393.61</v>
      </c>
      <c r="Y987" s="9">
        <f t="shared" si="74"/>
        <v>2627667526.93</v>
      </c>
      <c r="Z987" s="9">
        <f t="shared" si="75"/>
        <v>2428914824.01</v>
      </c>
      <c r="AA987" s="9">
        <f t="shared" si="72"/>
        <v>198752702.92</v>
      </c>
      <c r="AB987" s="10">
        <f>C987/(1+0.13)/VLOOKUP(A987,[1]选股结果!$A$2:$AX$3002,3,FALSE)</f>
        <v>1.04824069571098</v>
      </c>
      <c r="AC987" s="10">
        <f>(P987/(1+0.1)+W987)/(VLOOKUP(A987,[1]选股结果!$A$2:$AY$3002,51,FALSE))</f>
        <v>1.22537723573976</v>
      </c>
      <c r="AD987" s="13"/>
      <c r="AE987" s="10">
        <f>AA987/VLOOKUP(A987,[1]选股结果!$A$2:$AX$3002,35,FALSE)</f>
        <v>0.570360511424354</v>
      </c>
      <c r="AF987" s="9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P987/(1+0.13)+W987)</f>
        <v>-314320021.879823</v>
      </c>
      <c r="AG987" s="9">
        <f t="shared" si="73"/>
        <v>513072724.799823</v>
      </c>
      <c r="AH987" s="16">
        <f>AA987-VLOOKUP(A987,[2]选股结果!$A$2:$G$4900,7,FALSE)</f>
        <v>198752702.92</v>
      </c>
    </row>
    <row r="988" spans="1:34">
      <c r="A988" s="5" t="s">
        <v>2006</v>
      </c>
      <c r="B988" s="5" t="s">
        <v>2007</v>
      </c>
      <c r="C988" s="6">
        <v>313724940.99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44291853.35</v>
      </c>
      <c r="O988" s="6">
        <v>14554065.11</v>
      </c>
      <c r="P988" s="6">
        <v>200337412.93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74014040.99</v>
      </c>
      <c r="X988" s="6">
        <v>30601634.65</v>
      </c>
      <c r="Y988" s="9">
        <f t="shared" si="74"/>
        <v>328279006.1</v>
      </c>
      <c r="Z988" s="9">
        <f t="shared" si="75"/>
        <v>304953088.57</v>
      </c>
      <c r="AA988" s="9">
        <f t="shared" si="72"/>
        <v>23325917.53</v>
      </c>
      <c r="AB988" s="10">
        <f>C988/(1+0.13)/VLOOKUP(A988,[1]选股结果!$A$2:$AX$3002,3,FALSE)</f>
        <v>1.0336238659631</v>
      </c>
      <c r="AC988" s="10">
        <f>(P988/(1+0.1)+W988)/(VLOOKUP(A988,[1]选股结果!$A$2:$AY$3002,51,FALSE))</f>
        <v>0.981057889208078</v>
      </c>
      <c r="AD988" s="13"/>
      <c r="AE988" s="10">
        <f>AA988/VLOOKUP(A988,[1]选股结果!$A$2:$AX$3002,35,FALSE)</f>
        <v>0.203826951810111</v>
      </c>
      <c r="AF988" s="9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P988/(1+0.13)+W988)</f>
        <v>9780665.5142478</v>
      </c>
      <c r="AG988" s="9">
        <f t="shared" si="73"/>
        <v>13545252.0157522</v>
      </c>
      <c r="AH988" s="16">
        <f>AA988-VLOOKUP(A988,[2]选股结果!$A$2:$G$4900,7,FALSE)</f>
        <v>23305851.28</v>
      </c>
    </row>
    <row r="989" spans="1:34">
      <c r="A989" s="5" t="s">
        <v>2008</v>
      </c>
      <c r="B989" s="5" t="s">
        <v>2009</v>
      </c>
      <c r="C989" s="6">
        <v>2248115897.98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53634321.54</v>
      </c>
      <c r="O989" s="6">
        <v>12547821.22</v>
      </c>
      <c r="P989" s="6">
        <v>1713165712.58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371255919.1</v>
      </c>
      <c r="X989" s="6">
        <v>151984800.97</v>
      </c>
      <c r="Y989" s="9">
        <f t="shared" si="74"/>
        <v>2260663719.2</v>
      </c>
      <c r="Z989" s="9">
        <f t="shared" si="75"/>
        <v>2236406432.65</v>
      </c>
      <c r="AA989" s="9">
        <f t="shared" si="72"/>
        <v>24257286.5500002</v>
      </c>
      <c r="AB989" s="10">
        <f>C989/(1+0.13)/VLOOKUP(A989,[1]选股结果!$A$2:$AX$3002,3,FALSE)</f>
        <v>0.954770775698584</v>
      </c>
      <c r="AC989" s="10">
        <f>(P989/(1+0.1)+W989)/(VLOOKUP(A989,[1]选股结果!$A$2:$AY$3002,51,FALSE))</f>
        <v>0.890645811404235</v>
      </c>
      <c r="AD989" s="13"/>
      <c r="AE989" s="10">
        <f>AA989/VLOOKUP(A989,[1]选股结果!$A$2:$AX$3002,35,FALSE)</f>
        <v>-0.0917765483752793</v>
      </c>
      <c r="AF989" s="9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P989/(1+0.13)+W989)</f>
        <v>278152273.869292</v>
      </c>
      <c r="AG989" s="9">
        <f t="shared" si="73"/>
        <v>-253894987.319292</v>
      </c>
      <c r="AH989" s="16">
        <f>AA989-VLOOKUP(A989,[2]选股结果!$A$2:$G$4900,7,FALSE)</f>
        <v>114663.770000197</v>
      </c>
    </row>
    <row r="990" spans="1:34">
      <c r="A990" s="5" t="s">
        <v>2010</v>
      </c>
      <c r="B990" s="5" t="s">
        <v>2011</v>
      </c>
      <c r="C990" s="6">
        <v>3583919983.57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35769038.78</v>
      </c>
      <c r="O990" s="6">
        <v>118597472.62</v>
      </c>
      <c r="P990" s="6">
        <v>3068271137.83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387736061.89</v>
      </c>
      <c r="X990" s="6">
        <v>270580117.12</v>
      </c>
      <c r="Y990" s="9">
        <f t="shared" si="74"/>
        <v>3702517456.19</v>
      </c>
      <c r="Z990" s="9">
        <f t="shared" si="75"/>
        <v>3726587316.84</v>
      </c>
      <c r="AA990" s="9">
        <f t="shared" si="72"/>
        <v>-24069860.6499996</v>
      </c>
      <c r="AB990" s="10">
        <f>C990/(1+0.13)/VLOOKUP(A990,[1]选股结果!$A$2:$AX$3002,3,FALSE)</f>
        <v>0.857633308476809</v>
      </c>
      <c r="AC990" s="10">
        <f>(P990/(1+0.1)+W990)/(VLOOKUP(A990,[1]选股结果!$A$2:$AY$3002,51,FALSE))</f>
        <v>0.894109988194791</v>
      </c>
      <c r="AD990" s="13"/>
      <c r="AE990" s="10">
        <f>AA990/VLOOKUP(A990,[1]选股结果!$A$2:$AX$3002,35,FALSE)</f>
        <v>0.067543533306008</v>
      </c>
      <c r="AF990" s="9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P990/(1+0.13)+W990)</f>
        <v>450316025.960088</v>
      </c>
      <c r="AG990" s="9">
        <f t="shared" si="73"/>
        <v>-474385886.610088</v>
      </c>
      <c r="AH990" s="16">
        <f>AA990-VLOOKUP(A990,[2]选股结果!$A$2:$G$4900,7,FALSE)</f>
        <v>-22262042.3799996</v>
      </c>
    </row>
    <row r="991" spans="1:34">
      <c r="A991" s="5" t="s">
        <v>2012</v>
      </c>
      <c r="B991" s="5" t="s">
        <v>2013</v>
      </c>
      <c r="C991" s="6">
        <v>507111396.2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29797578.45</v>
      </c>
      <c r="O991" s="6">
        <v>7446335.56</v>
      </c>
      <c r="P991" s="6">
        <v>218340723.01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69281330.76</v>
      </c>
      <c r="X991" s="6">
        <v>28206637.4</v>
      </c>
      <c r="Y991" s="9">
        <f t="shared" si="74"/>
        <v>514557731.76</v>
      </c>
      <c r="Z991" s="9">
        <f t="shared" si="75"/>
        <v>315828691.17</v>
      </c>
      <c r="AA991" s="9">
        <f t="shared" si="72"/>
        <v>198729040.59</v>
      </c>
      <c r="AB991" s="10">
        <f>C991/(1+0.13)/VLOOKUP(A991,[1]选股结果!$A$2:$AX$3002,3,FALSE)</f>
        <v>0.923092358772733</v>
      </c>
      <c r="AC991" s="10">
        <f>(P991/(1+0.1)+W991)/(VLOOKUP(A991,[1]选股结果!$A$2:$AY$3002,51,FALSE))</f>
        <v>0.682725301334078</v>
      </c>
      <c r="AD991" s="13"/>
      <c r="AE991" s="10">
        <f>AA991/VLOOKUP(A991,[1]选股结果!$A$2:$AX$3002,35,FALSE)</f>
        <v>2.38416192354739</v>
      </c>
      <c r="AF991" s="9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P991/(1+0.13)+W991)</f>
        <v>129708557.940089</v>
      </c>
      <c r="AG991" s="9">
        <f t="shared" si="73"/>
        <v>69020482.6499115</v>
      </c>
      <c r="AH991" s="16">
        <f>AA991-VLOOKUP(A991,[2]选股结果!$A$2:$G$4900,7,FALSE)</f>
        <v>197776158.07</v>
      </c>
    </row>
    <row r="992" spans="1:34">
      <c r="A992" s="5" t="s">
        <v>2014</v>
      </c>
      <c r="B992" s="5" t="s">
        <v>2015</v>
      </c>
      <c r="C992" s="6">
        <v>1454164005.03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67720928.07</v>
      </c>
      <c r="O992" s="6">
        <v>16040352.27</v>
      </c>
      <c r="P992" s="6">
        <v>953549757.98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189706232.14</v>
      </c>
      <c r="X992" s="6">
        <v>268611154.83</v>
      </c>
      <c r="Y992" s="9">
        <f t="shared" si="74"/>
        <v>1470204357.3</v>
      </c>
      <c r="Z992" s="9">
        <f t="shared" si="75"/>
        <v>1411867144.95</v>
      </c>
      <c r="AA992" s="9">
        <f t="shared" si="72"/>
        <v>58337212.3500001</v>
      </c>
      <c r="AB992" s="10">
        <f>C992/(1+0.13)/VLOOKUP(A992,[1]选股结果!$A$2:$AX$3002,3,FALSE)</f>
        <v>0.940438057915317</v>
      </c>
      <c r="AC992" s="10">
        <f>(P992/(1+0.1)+W992)/(VLOOKUP(A992,[1]选股结果!$A$2:$AY$3002,51,FALSE))</f>
        <v>0.868837684288299</v>
      </c>
      <c r="AD992" s="13"/>
      <c r="AE992" s="10">
        <f>AA992/VLOOKUP(A992,[1]选股结果!$A$2:$AX$3002,35,FALSE)</f>
        <v>0.3325685933909</v>
      </c>
      <c r="AF992" s="9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P992/(1+0.13)+W992)</f>
        <v>182516963.254867</v>
      </c>
      <c r="AG992" s="9">
        <f t="shared" si="73"/>
        <v>-124179750.904867</v>
      </c>
      <c r="AH992" s="16">
        <f>AA992-VLOOKUP(A992,[2]选股结果!$A$2:$G$4900,7,FALSE)</f>
        <v>58337212.3500001</v>
      </c>
    </row>
    <row r="993" spans="1:34">
      <c r="A993" s="5" t="s">
        <v>2016</v>
      </c>
      <c r="B993" s="5" t="s">
        <v>2017</v>
      </c>
      <c r="C993" s="6">
        <v>1493370829.17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48627024.58</v>
      </c>
      <c r="O993" s="6">
        <v>79007078.67</v>
      </c>
      <c r="P993" s="6">
        <v>1005951665.68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246207979.78</v>
      </c>
      <c r="X993" s="6">
        <v>239753475.2</v>
      </c>
      <c r="Y993" s="9">
        <f t="shared" si="74"/>
        <v>1572377907.84</v>
      </c>
      <c r="Z993" s="9">
        <f t="shared" si="75"/>
        <v>1491913120.66</v>
      </c>
      <c r="AA993" s="9">
        <f t="shared" si="72"/>
        <v>80464787.1800001</v>
      </c>
      <c r="AB993" s="10">
        <f>C993/(1+0.13)/VLOOKUP(A993,[1]选股结果!$A$2:$AX$3002,3,FALSE)</f>
        <v>1.14725318055762</v>
      </c>
      <c r="AC993" s="10">
        <f>(P993/(1+0.1)+W993)/(VLOOKUP(A993,[1]选股结果!$A$2:$AY$3002,51,FALSE))</f>
        <v>1.11895977493677</v>
      </c>
      <c r="AD993" s="13"/>
      <c r="AE993" s="10">
        <f>AA993/VLOOKUP(A993,[1]选股结果!$A$2:$AX$3002,35,FALSE)</f>
        <v>0.751153860144277</v>
      </c>
      <c r="AF993" s="9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P993/(1+0.13)+W993)</f>
        <v>-99119504.2611507</v>
      </c>
      <c r="AG993" s="9">
        <f t="shared" si="73"/>
        <v>179584291.441151</v>
      </c>
      <c r="AH993" s="16">
        <f>AA993-VLOOKUP(A993,[2]选股结果!$A$2:$G$4900,7,FALSE)</f>
        <v>80464787.1800001</v>
      </c>
    </row>
    <row r="994" spans="1:34">
      <c r="A994" s="5" t="s">
        <v>2018</v>
      </c>
      <c r="B994" s="5" t="s">
        <v>2019</v>
      </c>
      <c r="C994" s="6">
        <v>207599591.12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20088472.05</v>
      </c>
      <c r="O994" s="6">
        <v>1285381.37</v>
      </c>
      <c r="P994" s="6">
        <v>83431807.43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38151649.17</v>
      </c>
      <c r="X994" s="6">
        <v>10956020.29</v>
      </c>
      <c r="Y994" s="9">
        <f t="shared" si="74"/>
        <v>208884972.49</v>
      </c>
      <c r="Z994" s="9">
        <f t="shared" si="75"/>
        <v>132539476.89</v>
      </c>
      <c r="AA994" s="9">
        <f t="shared" si="72"/>
        <v>76345495.6</v>
      </c>
      <c r="AB994" s="10">
        <f>C994/(1+0.13)/VLOOKUP(A994,[1]选股结果!$A$2:$AX$3002,3,FALSE)</f>
        <v>0.719214089323189</v>
      </c>
      <c r="AC994" s="10">
        <f>(P994/(1+0.1)+W994)/(VLOOKUP(A994,[1]选股结果!$A$2:$AY$3002,51,FALSE))</f>
        <v>0.454302028481212</v>
      </c>
      <c r="AD994" s="13"/>
      <c r="AE994" s="10">
        <f>AA994/VLOOKUP(A994,[1]选股结果!$A$2:$AX$3002,35,FALSE)</f>
        <v>14.5796717284231</v>
      </c>
      <c r="AF994" s="9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P994/(1+0.13)+W994)</f>
        <v>138946519.217345</v>
      </c>
      <c r="AG994" s="9">
        <f t="shared" si="73"/>
        <v>-62601023.6173451</v>
      </c>
      <c r="AH994" s="16">
        <f>AA994-VLOOKUP(A994,[2]选股结果!$A$2:$G$4900,7,FALSE)</f>
        <v>76423965.7</v>
      </c>
    </row>
    <row r="995" spans="1:34">
      <c r="A995" s="5" t="s">
        <v>2020</v>
      </c>
      <c r="B995" s="5" t="s">
        <v>2021</v>
      </c>
      <c r="C995" s="6">
        <v>422203225.75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25915813.11</v>
      </c>
      <c r="O995" s="6">
        <v>1903184.84</v>
      </c>
      <c r="P995" s="6">
        <v>248869355.41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92692838.16</v>
      </c>
      <c r="X995" s="6">
        <v>22128481.37</v>
      </c>
      <c r="Y995" s="9">
        <f t="shared" si="74"/>
        <v>424106410.59</v>
      </c>
      <c r="Z995" s="9">
        <f t="shared" si="75"/>
        <v>363690674.94</v>
      </c>
      <c r="AA995" s="9">
        <f t="shared" si="72"/>
        <v>60415735.65</v>
      </c>
      <c r="AB995" s="10">
        <f>C995/(1+0.13)/VLOOKUP(A995,[1]选股结果!$A$2:$AX$3002,3,FALSE)</f>
        <v>0.855509026537183</v>
      </c>
      <c r="AC995" s="10">
        <f>(P995/(1+0.1)+W995)/(VLOOKUP(A995,[1]选股结果!$A$2:$AY$3002,51,FALSE))</f>
        <v>0.896956732459798</v>
      </c>
      <c r="AD995" s="13"/>
      <c r="AE995" s="10">
        <f>AA995/VLOOKUP(A995,[1]选股结果!$A$2:$AX$3002,35,FALSE)</f>
        <v>0.853909661374112</v>
      </c>
      <c r="AF995" s="9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P995/(1+0.13)+W995)</f>
        <v>42646376.920531</v>
      </c>
      <c r="AG995" s="9">
        <f t="shared" si="73"/>
        <v>17769358.729469</v>
      </c>
      <c r="AH995" s="16">
        <f>AA995-VLOOKUP(A995,[2]选股结果!$A$2:$G$4900,7,FALSE)</f>
        <v>60405370.74</v>
      </c>
    </row>
    <row r="996" spans="1:34">
      <c r="A996" s="5" t="s">
        <v>2022</v>
      </c>
      <c r="B996" s="5" t="s">
        <v>2023</v>
      </c>
      <c r="C996" s="6">
        <v>1313854842.45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36565230.18</v>
      </c>
      <c r="O996" s="6">
        <v>188877760.87</v>
      </c>
      <c r="P996" s="6">
        <v>767043989.76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175762355.07</v>
      </c>
      <c r="X996" s="6">
        <v>331935227.94</v>
      </c>
      <c r="Y996" s="9">
        <f t="shared" si="74"/>
        <v>1502732603.32</v>
      </c>
      <c r="Z996" s="9">
        <f t="shared" si="75"/>
        <v>1274741572.77</v>
      </c>
      <c r="AA996" s="9">
        <f t="shared" si="72"/>
        <v>227991030.55</v>
      </c>
      <c r="AB996" s="10">
        <f>C996/(1+0.13)/VLOOKUP(A996,[1]选股结果!$A$2:$AX$3002,3,FALSE)</f>
        <v>1.1343544236304</v>
      </c>
      <c r="AC996" s="10">
        <f>(P996/(1+0.1)+W996)/(VLOOKUP(A996,[1]选股结果!$A$2:$AY$3002,51,FALSE))</f>
        <v>1.01757096310907</v>
      </c>
      <c r="AD996" s="13"/>
      <c r="AE996" s="10">
        <f>AA996/VLOOKUP(A996,[1]选股结果!$A$2:$AX$3002,35,FALSE)</f>
        <v>2.02395125049482</v>
      </c>
      <c r="AF996" s="9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P996/(1+0.13)+W996)</f>
        <v>3436854.72194695</v>
      </c>
      <c r="AG996" s="9">
        <f t="shared" si="73"/>
        <v>224554175.828053</v>
      </c>
      <c r="AH996" s="16">
        <f>AA996-VLOOKUP(A996,[2]选股结果!$A$2:$G$4900,7,FALSE)</f>
        <v>228959593.37</v>
      </c>
    </row>
    <row r="997" spans="1:34">
      <c r="A997" s="5" t="s">
        <v>2024</v>
      </c>
      <c r="B997" s="5" t="s">
        <v>2025</v>
      </c>
      <c r="C997" s="6">
        <v>12124538200.28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263768615.73</v>
      </c>
      <c r="O997" s="6">
        <v>129101119.47</v>
      </c>
      <c r="P997" s="6">
        <v>1951257229.42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1269958582.52</v>
      </c>
      <c r="X997" s="6">
        <v>6661066307.04</v>
      </c>
      <c r="Y997" s="9">
        <f t="shared" si="74"/>
        <v>12253639319.75</v>
      </c>
      <c r="Z997" s="9">
        <f t="shared" si="75"/>
        <v>9882282118.98</v>
      </c>
      <c r="AA997" s="9">
        <f t="shared" si="72"/>
        <v>2371357200.77</v>
      </c>
      <c r="AB997" s="10">
        <f>C997/(1+0.13)/VLOOKUP(A997,[1]选股结果!$A$2:$AX$3002,3,FALSE)</f>
        <v>0.885969608883284</v>
      </c>
      <c r="AC997" s="10">
        <f>(P997/(1+0.1)+W997)/(VLOOKUP(A997,[1]选股结果!$A$2:$AY$3002,51,FALSE))</f>
        <v>0.290897713662221</v>
      </c>
      <c r="AD997" s="13"/>
      <c r="AE997" s="10">
        <f>AA997/VLOOKUP(A997,[1]选股结果!$A$2:$AX$3002,35,FALSE)</f>
        <v>1.48501890700796</v>
      </c>
      <c r="AF997" s="9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P997/(1+0.13)+W997)</f>
        <v>7466835800.38876</v>
      </c>
      <c r="AG997" s="9">
        <f t="shared" si="73"/>
        <v>-5095478599.61876</v>
      </c>
      <c r="AH997" s="16">
        <f>AA997-VLOOKUP(A997,[2]选股结果!$A$2:$G$4900,7,FALSE)</f>
        <v>2373756824.18</v>
      </c>
    </row>
    <row r="998" spans="1:34">
      <c r="A998" s="5" t="s">
        <v>2026</v>
      </c>
      <c r="B998" s="5" t="s">
        <v>2027</v>
      </c>
      <c r="C998" s="6">
        <v>16104156424.96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157406465.77</v>
      </c>
      <c r="O998" s="6">
        <v>182733260.09</v>
      </c>
      <c r="P998" s="6">
        <v>14905819393.28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373906127.77</v>
      </c>
      <c r="X998" s="6">
        <v>335738987.26</v>
      </c>
      <c r="Y998" s="9">
        <f t="shared" si="74"/>
        <v>16286889685.05</v>
      </c>
      <c r="Z998" s="9">
        <f t="shared" si="75"/>
        <v>15615464508.31</v>
      </c>
      <c r="AA998" s="9">
        <f t="shared" si="72"/>
        <v>671425176.739998</v>
      </c>
      <c r="AB998" s="10">
        <f>C998/(1+0.13)/VLOOKUP(A998,[1]选股结果!$A$2:$AX$3002,3,FALSE)</f>
        <v>0.954732677561304</v>
      </c>
      <c r="AC998" s="10">
        <f>(P998/(1+0.1)+W998)/(VLOOKUP(A998,[1]选股结果!$A$2:$AY$3002,51,FALSE))</f>
        <v>0.966771051430023</v>
      </c>
      <c r="AD998" s="13"/>
      <c r="AE998" s="10">
        <f>AA998/VLOOKUP(A998,[1]选股结果!$A$2:$AX$3002,35,FALSE)</f>
        <v>1.50273594479903</v>
      </c>
      <c r="AF998" s="9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P998/(1+0.13)+W998)</f>
        <v>838359345.197874</v>
      </c>
      <c r="AG998" s="9">
        <f t="shared" si="73"/>
        <v>-166934168.457876</v>
      </c>
      <c r="AH998" s="16">
        <f>AA998-VLOOKUP(A998,[2]选股结果!$A$2:$G$4900,7,FALSE)</f>
        <v>676595076.999998</v>
      </c>
    </row>
    <row r="999" spans="1:34">
      <c r="A999" s="5" t="s">
        <v>2028</v>
      </c>
      <c r="B999" s="5" t="s">
        <v>2029</v>
      </c>
      <c r="C999" s="6">
        <v>4300361808.04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320942388.72</v>
      </c>
      <c r="O999" s="6">
        <v>101146230.27</v>
      </c>
      <c r="P999" s="6">
        <v>1902675680.16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397315739.47</v>
      </c>
      <c r="X999" s="6">
        <v>415843161.96</v>
      </c>
      <c r="Y999" s="9">
        <f t="shared" si="74"/>
        <v>4401508038.31</v>
      </c>
      <c r="Z999" s="9">
        <f t="shared" si="75"/>
        <v>2715834581.59</v>
      </c>
      <c r="AA999" s="9">
        <f t="shared" si="72"/>
        <v>1685673456.72</v>
      </c>
      <c r="AB999" s="10">
        <f>C999/(1+0.13)/VLOOKUP(A999,[1]选股结果!$A$2:$AX$3002,3,FALSE)</f>
        <v>0.980213017357409</v>
      </c>
      <c r="AC999" s="10">
        <f>(P999/(1+0.1)+W999)/(VLOOKUP(A999,[1]选股结果!$A$2:$AY$3002,51,FALSE))</f>
        <v>0.650298727135913</v>
      </c>
      <c r="AD999" s="13"/>
      <c r="AE999" s="10">
        <f>AA999/VLOOKUP(A999,[1]选股结果!$A$2:$AX$3002,35,FALSE)</f>
        <v>2.86234295687013</v>
      </c>
      <c r="AF999" s="9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P999/(1+0.13)+W999)</f>
        <v>1189737112.14779</v>
      </c>
      <c r="AG999" s="9">
        <f t="shared" si="73"/>
        <v>495936344.572213</v>
      </c>
      <c r="AH999" s="16">
        <f>AA999-VLOOKUP(A999,[2]选股结果!$A$2:$G$4900,7,FALSE)</f>
        <v>1685943680.43</v>
      </c>
    </row>
    <row r="1000" spans="1:34">
      <c r="A1000" s="5" t="s">
        <v>2030</v>
      </c>
      <c r="B1000" s="5" t="s">
        <v>2031</v>
      </c>
      <c r="C1000" s="6">
        <v>1581710052.66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259766102.03</v>
      </c>
      <c r="O1000" s="6">
        <v>69791620.8</v>
      </c>
      <c r="P1000" s="6">
        <v>119380425.29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675840096.17</v>
      </c>
      <c r="X1000" s="6">
        <v>288200773.87</v>
      </c>
      <c r="Y1000" s="9">
        <f t="shared" si="74"/>
        <v>1651501673.46</v>
      </c>
      <c r="Z1000" s="9">
        <f t="shared" si="75"/>
        <v>1083421295.33</v>
      </c>
      <c r="AA1000" s="9">
        <f t="shared" si="72"/>
        <v>568080378.13</v>
      </c>
      <c r="AB1000" s="10">
        <f>C1000/(1+0.13)/VLOOKUP(A1000,[1]选股结果!$A$2:$AX$3002,3,FALSE)</f>
        <v>0.907641077283582</v>
      </c>
      <c r="AC1000" s="10">
        <f>(P1000/(1+0.1)+W1000)/(VLOOKUP(A1000,[1]选股结果!$A$2:$AY$3002,51,FALSE))</f>
        <v>0.639805025610911</v>
      </c>
      <c r="AD1000" s="13"/>
      <c r="AE1000" s="10">
        <f>AA1000/VLOOKUP(A1000,[1]选股结果!$A$2:$AX$3002,35,FALSE)</f>
        <v>0.726580138105555</v>
      </c>
      <c r="AF1000" s="9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P1000/(1+0.13)+W1000)</f>
        <v>444461609.778053</v>
      </c>
      <c r="AG1000" s="9">
        <f t="shared" si="73"/>
        <v>123618768.351947</v>
      </c>
      <c r="AH1000" s="16">
        <f>AA1000-VLOOKUP(A1000,[2]选股结果!$A$2:$G$4900,7,FALSE)</f>
        <v>569229752.18</v>
      </c>
    </row>
    <row r="1001" spans="1:34">
      <c r="A1001" s="5" t="s">
        <v>2032</v>
      </c>
      <c r="B1001" s="5" t="s">
        <v>2033</v>
      </c>
      <c r="C1001" s="6">
        <v>1370454150.88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75641244.86</v>
      </c>
      <c r="O1001" s="6">
        <v>26248627.42</v>
      </c>
      <c r="P1001" s="6">
        <v>977752387.31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188692858.17</v>
      </c>
      <c r="X1001" s="6">
        <v>90526065.35</v>
      </c>
      <c r="Y1001" s="9">
        <f t="shared" si="74"/>
        <v>1396702778.3</v>
      </c>
      <c r="Z1001" s="9">
        <f t="shared" si="75"/>
        <v>1256971310.83</v>
      </c>
      <c r="AA1001" s="9">
        <f t="shared" si="72"/>
        <v>139731467.47</v>
      </c>
      <c r="AB1001" s="10">
        <f>C1001/(1+0.13)/VLOOKUP(A1001,[1]选股结果!$A$2:$AX$3002,3,FALSE)</f>
        <v>0.799296329518934</v>
      </c>
      <c r="AC1001" s="10">
        <f>(P1001/(1+0.1)+W1001)/(VLOOKUP(A1001,[1]选股结果!$A$2:$AY$3002,51,FALSE))</f>
        <v>0.78432106900441</v>
      </c>
      <c r="AD1001" s="13"/>
      <c r="AE1001" s="10">
        <f>AA1001/VLOOKUP(A1001,[1]选股结果!$A$2:$AX$3002,35,FALSE)</f>
        <v>1.69087430071973</v>
      </c>
      <c r="AF1001" s="9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P1001/(1+0.13)+W1001)</f>
        <v>319913976.52062</v>
      </c>
      <c r="AG1001" s="9">
        <f t="shared" si="73"/>
        <v>-180182509.05062</v>
      </c>
      <c r="AH1001" s="16">
        <f>AA1001-VLOOKUP(A1001,[2]选股结果!$A$2:$G$4900,7,FALSE)</f>
        <v>139844259.95</v>
      </c>
    </row>
    <row r="1002" spans="1:34">
      <c r="A1002" s="5" t="s">
        <v>2034</v>
      </c>
      <c r="B1002" s="5" t="s">
        <v>2035</v>
      </c>
      <c r="C1002" s="6">
        <v>1373763574.43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38446107.63</v>
      </c>
      <c r="O1002" s="6">
        <v>107441569.49</v>
      </c>
      <c r="P1002" s="6">
        <v>1634996485.92</v>
      </c>
      <c r="Q1002" s="6">
        <v>26841237.48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44346973</v>
      </c>
      <c r="X1002" s="6">
        <v>116348002.01</v>
      </c>
      <c r="Y1002" s="9">
        <f t="shared" si="74"/>
        <v>1481205143.92</v>
      </c>
      <c r="Z1002" s="9">
        <f t="shared" si="75"/>
        <v>1822532698.41</v>
      </c>
      <c r="AA1002" s="9">
        <f t="shared" si="72"/>
        <v>-341327554.49</v>
      </c>
      <c r="AB1002" s="10">
        <f>C1002/(1+0.13)/VLOOKUP(A1002,[1]选股结果!$A$2:$AX$3002,3,FALSE)</f>
        <v>0.686197597171517</v>
      </c>
      <c r="AC1002" s="10">
        <f>(P1002/(1+0.1)+W1002)/(VLOOKUP(A1002,[1]选股结果!$A$2:$AY$3002,51,FALSE))</f>
        <v>0.899965538938655</v>
      </c>
      <c r="AD1002" s="13"/>
      <c r="AE1002" s="10">
        <f>AA1002/VLOOKUP(A1002,[1]选股结果!$A$2:$AX$3002,35,FALSE)</f>
        <v>-7.79875445625855</v>
      </c>
      <c r="AF1002" s="9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P1002/(1+0.13)+W1002)</f>
        <v>209604624.028053</v>
      </c>
      <c r="AG1002" s="9">
        <f t="shared" si="73"/>
        <v>-550932178.518053</v>
      </c>
      <c r="AH1002" s="16">
        <f>AA1002-VLOOKUP(A1002,[2]选股结果!$A$2:$G$4900,7,FALSE)</f>
        <v>-344996815.1</v>
      </c>
    </row>
    <row r="1003" spans="1:34">
      <c r="A1003" s="5" t="s">
        <v>2036</v>
      </c>
      <c r="B1003" s="5" t="s">
        <v>2037</v>
      </c>
      <c r="C1003" s="6">
        <v>1276684907.47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90937294.45</v>
      </c>
      <c r="O1003" s="6">
        <v>27814939.15</v>
      </c>
      <c r="P1003" s="6">
        <v>1031674608.37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95130636.14</v>
      </c>
      <c r="X1003" s="6">
        <v>22961595.91</v>
      </c>
      <c r="Y1003" s="9">
        <f t="shared" si="74"/>
        <v>1304499846.62</v>
      </c>
      <c r="Z1003" s="9">
        <f t="shared" si="75"/>
        <v>1149766840.42</v>
      </c>
      <c r="AA1003" s="9">
        <f t="shared" si="72"/>
        <v>154733006.2</v>
      </c>
      <c r="AB1003" s="10">
        <f>C1003/(1+0.13)/VLOOKUP(A1003,[1]选股结果!$A$2:$AX$3002,3,FALSE)</f>
        <v>2.48906832957642</v>
      </c>
      <c r="AC1003" s="10">
        <f>(P1003/(1+0.1)+W1003)/(VLOOKUP(A1003,[1]选股结果!$A$2:$AY$3002,51,FALSE))</f>
        <v>2.84082693953648</v>
      </c>
      <c r="AD1003" s="13"/>
      <c r="AE1003" s="10">
        <f>AA1003/VLOOKUP(A1003,[1]选股结果!$A$2:$AX$3002,35,FALSE)</f>
        <v>2.02071666304934</v>
      </c>
      <c r="AF1003" s="9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P1003/(1+0.13)+W1003)</f>
        <v>-644484641.368496</v>
      </c>
      <c r="AG1003" s="9">
        <f t="shared" si="73"/>
        <v>799217647.568496</v>
      </c>
      <c r="AH1003" s="16">
        <f>AA1003-VLOOKUP(A1003,[2]选股结果!$A$2:$G$4900,7,FALSE)</f>
        <v>154667131.62</v>
      </c>
    </row>
    <row r="1004" spans="1:34">
      <c r="A1004" s="5" t="s">
        <v>2038</v>
      </c>
      <c r="B1004" s="5" t="s">
        <v>2039</v>
      </c>
      <c r="C1004" s="6">
        <v>1517878791.82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44228912.06</v>
      </c>
      <c r="O1004" s="6">
        <v>20998935.09</v>
      </c>
      <c r="P1004" s="6">
        <v>1447601832.2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225401164.47</v>
      </c>
      <c r="X1004" s="6">
        <v>149708112.74</v>
      </c>
      <c r="Y1004" s="9">
        <f t="shared" si="74"/>
        <v>1538877726.91</v>
      </c>
      <c r="Z1004" s="9">
        <f t="shared" si="75"/>
        <v>1822711109.41</v>
      </c>
      <c r="AA1004" s="9">
        <f t="shared" si="72"/>
        <v>-283833382.5</v>
      </c>
      <c r="AB1004" s="10">
        <f>C1004/(1+0.13)/VLOOKUP(A1004,[1]选股结果!$A$2:$AX$3002,3,FALSE)</f>
        <v>0.704796221167151</v>
      </c>
      <c r="AC1004" s="10">
        <f>(P1004/(1+0.1)+W1004)/(VLOOKUP(A1004,[1]选股结果!$A$2:$AY$3002,51,FALSE))</f>
        <v>0.814035272931312</v>
      </c>
      <c r="AD1004" s="13"/>
      <c r="AE1004" s="10">
        <f>AA1004/VLOOKUP(A1004,[1]选股结果!$A$2:$AX$3002,35,FALSE)</f>
        <v>29.0080378022463</v>
      </c>
      <c r="AF1004" s="9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P1004/(1+0.13)+W1004)</f>
        <v>387068485.441416</v>
      </c>
      <c r="AG1004" s="9">
        <f t="shared" si="73"/>
        <v>-670901867.941416</v>
      </c>
      <c r="AH1004" s="16">
        <f>AA1004-VLOOKUP(A1004,[2]选股结果!$A$2:$G$4900,7,FALSE)</f>
        <v>-282491183.83</v>
      </c>
    </row>
    <row r="1005" spans="1:34">
      <c r="A1005" s="5" t="s">
        <v>2040</v>
      </c>
      <c r="B1005" s="5" t="s">
        <v>2041</v>
      </c>
      <c r="C1005" s="6">
        <v>10513572258.68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1159636791.21</v>
      </c>
      <c r="O1005" s="6">
        <v>255342242.46</v>
      </c>
      <c r="P1005" s="6">
        <v>6349030037.58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901833043.38</v>
      </c>
      <c r="X1005" s="6">
        <v>1361302452.59</v>
      </c>
      <c r="Y1005" s="9">
        <f t="shared" si="74"/>
        <v>10768914501.14</v>
      </c>
      <c r="Z1005" s="9">
        <f t="shared" si="75"/>
        <v>8612165533.55</v>
      </c>
      <c r="AA1005" s="9">
        <f t="shared" si="72"/>
        <v>2156748967.59</v>
      </c>
      <c r="AB1005" s="10">
        <f>C1005/(1+0.13)/VLOOKUP(A1005,[1]选股结果!$A$2:$AX$3002,3,FALSE)</f>
        <v>0.928465705244268</v>
      </c>
      <c r="AC1005" s="10">
        <f>(P1005/(1+0.1)+W1005)/(VLOOKUP(A1005,[1]选股结果!$A$2:$AY$3002,51,FALSE))</f>
        <v>0.78005127053695</v>
      </c>
      <c r="AD1005" s="13"/>
      <c r="AE1005" s="10">
        <f>AA1005/VLOOKUP(A1005,[1]选股结果!$A$2:$AX$3002,35,FALSE)</f>
        <v>2.41081831035234</v>
      </c>
      <c r="AF1005" s="9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P1005/(1+0.13)+W1005)</f>
        <v>2034992060.69434</v>
      </c>
      <c r="AG1005" s="9">
        <f t="shared" si="73"/>
        <v>121756906.895664</v>
      </c>
      <c r="AH1005" s="16">
        <f>AA1005-VLOOKUP(A1005,[2]选股结果!$A$2:$G$4900,7,FALSE)</f>
        <v>2114078283.89</v>
      </c>
    </row>
    <row r="1006" spans="1:34">
      <c r="A1006" s="5" t="s">
        <v>2042</v>
      </c>
      <c r="B1006" s="5" t="s">
        <v>2043</v>
      </c>
      <c r="C1006" s="6">
        <v>3513478387.28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141970278.32</v>
      </c>
      <c r="O1006" s="6">
        <v>848437418.31</v>
      </c>
      <c r="P1006" s="6">
        <v>4310490170.65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368193653.35</v>
      </c>
      <c r="X1006" s="6">
        <v>1572949940.2</v>
      </c>
      <c r="Y1006" s="9">
        <f t="shared" si="74"/>
        <v>4361915805.59</v>
      </c>
      <c r="Z1006" s="9">
        <f t="shared" si="75"/>
        <v>6251633764.2</v>
      </c>
      <c r="AA1006" s="9">
        <f t="shared" si="72"/>
        <v>-1889717958.61</v>
      </c>
      <c r="AB1006" s="10">
        <f>C1006/(1+0.13)/VLOOKUP(A1006,[1]选股结果!$A$2:$AX$3002,3,FALSE)</f>
        <v>0.650260507971721</v>
      </c>
      <c r="AC1006" s="10">
        <f>(P1006/(1+0.1)+W1006)/(VLOOKUP(A1006,[1]选股结果!$A$2:$AY$3002,51,FALSE))</f>
        <v>0.998880602418309</v>
      </c>
      <c r="AD1006" s="13"/>
      <c r="AE1006" s="10">
        <f>AA1006/VLOOKUP(A1006,[1]选股结果!$A$2:$AX$3002,35,FALSE)</f>
        <v>12.5869275061671</v>
      </c>
      <c r="AF1006" s="9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P1006/(1+0.13)+W1006)</f>
        <v>108838391.268319</v>
      </c>
      <c r="AG1006" s="9">
        <f t="shared" si="73"/>
        <v>-1998556349.87832</v>
      </c>
      <c r="AH1006" s="16">
        <f>AA1006-VLOOKUP(A1006,[2]选股结果!$A$2:$G$4900,7,FALSE)</f>
        <v>-1889788487.16</v>
      </c>
    </row>
    <row r="1007" spans="1:34">
      <c r="A1007" s="5" t="s">
        <v>2044</v>
      </c>
      <c r="B1007" s="5" t="s">
        <v>2045</v>
      </c>
      <c r="C1007" s="6">
        <v>1277771520.91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59153291.58</v>
      </c>
      <c r="O1007" s="6">
        <v>46913871.08</v>
      </c>
      <c r="P1007" s="6">
        <v>775015070.05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149366241.94</v>
      </c>
      <c r="X1007" s="6">
        <v>146368362.74</v>
      </c>
      <c r="Y1007" s="9">
        <f t="shared" si="74"/>
        <v>1324685391.99</v>
      </c>
      <c r="Z1007" s="9">
        <f t="shared" si="75"/>
        <v>1070749674.73</v>
      </c>
      <c r="AA1007" s="9">
        <f t="shared" si="72"/>
        <v>253935717.26</v>
      </c>
      <c r="AB1007" s="10">
        <f>C1007/(1+0.13)/VLOOKUP(A1007,[1]选股结果!$A$2:$AX$3002,3,FALSE)</f>
        <v>0.988700866465655</v>
      </c>
      <c r="AC1007" s="10">
        <f>(P1007/(1+0.1)+W1007)/(VLOOKUP(A1007,[1]选股结果!$A$2:$AY$3002,51,FALSE))</f>
        <v>0.75119658324045</v>
      </c>
      <c r="AD1007" s="13"/>
      <c r="AE1007" s="10">
        <f>AA1007/VLOOKUP(A1007,[1]选股结果!$A$2:$AX$3002,35,FALSE)</f>
        <v>-28.2895038164947</v>
      </c>
      <c r="AF1007" s="9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P1007/(1+0.13)+W1007)</f>
        <v>301533282.117965</v>
      </c>
      <c r="AG1007" s="9">
        <f t="shared" si="73"/>
        <v>-47597564.8579645</v>
      </c>
      <c r="AH1007" s="16">
        <f>AA1007-VLOOKUP(A1007,[2]选股结果!$A$2:$G$4900,7,FALSE)</f>
        <v>254923758.43</v>
      </c>
    </row>
    <row r="1008" spans="1:34">
      <c r="A1008" s="5" t="s">
        <v>2046</v>
      </c>
      <c r="B1008" s="5" t="s">
        <v>2047</v>
      </c>
      <c r="C1008" s="6">
        <v>769868721.37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93392675.49</v>
      </c>
      <c r="O1008" s="6">
        <v>52273210.34</v>
      </c>
      <c r="P1008" s="6">
        <v>138038670.19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177880935.07</v>
      </c>
      <c r="X1008" s="6">
        <v>250750045.72</v>
      </c>
      <c r="Y1008" s="9">
        <f t="shared" si="74"/>
        <v>822141931.71</v>
      </c>
      <c r="Z1008" s="9">
        <f t="shared" si="75"/>
        <v>566669650.98</v>
      </c>
      <c r="AA1008" s="9">
        <f t="shared" si="72"/>
        <v>255472280.73</v>
      </c>
      <c r="AB1008" s="10">
        <f>C1008/(1+0.13)/VLOOKUP(A1008,[1]选股结果!$A$2:$AX$3002,3,FALSE)</f>
        <v>1.01151876823397</v>
      </c>
      <c r="AC1008" s="10">
        <f>(P1008/(1+0.1)+W1008)/(VLOOKUP(A1008,[1]选股结果!$A$2:$AY$3002,51,FALSE))</f>
        <v>0.515707560552878</v>
      </c>
      <c r="AD1008" s="13"/>
      <c r="AE1008" s="10">
        <f>AA1008/VLOOKUP(A1008,[1]选股结果!$A$2:$AX$3002,35,FALSE)</f>
        <v>4.06982050369611</v>
      </c>
      <c r="AF1008" s="9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P1008/(1+0.13)+W1008)</f>
        <v>288221930.257611</v>
      </c>
      <c r="AG1008" s="9">
        <f t="shared" si="73"/>
        <v>-32749649.5276106</v>
      </c>
      <c r="AH1008" s="16">
        <f>AA1008-VLOOKUP(A1008,[2]选股结果!$A$2:$G$4900,7,FALSE)</f>
        <v>255472280.73</v>
      </c>
    </row>
    <row r="1009" spans="1:34">
      <c r="A1009" s="5" t="s">
        <v>2048</v>
      </c>
      <c r="B1009" s="5" t="s">
        <v>2049</v>
      </c>
      <c r="C1009" s="6">
        <v>18388788629.01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54251806.42</v>
      </c>
      <c r="O1009" s="6">
        <v>46740243.76</v>
      </c>
      <c r="P1009" s="6">
        <v>17397611008.3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872100878.19</v>
      </c>
      <c r="X1009" s="6">
        <v>263560788.98</v>
      </c>
      <c r="Y1009" s="9">
        <f t="shared" si="74"/>
        <v>18435528872.77</v>
      </c>
      <c r="Z1009" s="9">
        <f t="shared" si="75"/>
        <v>18533272675.47</v>
      </c>
      <c r="AA1009" s="9">
        <f t="shared" si="72"/>
        <v>-97743802.7000008</v>
      </c>
      <c r="AB1009" s="10">
        <f>C1009/(1+0.13)/VLOOKUP(A1009,[1]选股结果!$A$2:$AX$3002,3,FALSE)</f>
        <v>1.00110283068703</v>
      </c>
      <c r="AC1009" s="10">
        <f>(P1009/(1+0.1)+W1009)/(VLOOKUP(A1009,[1]选股结果!$A$2:$AY$3002,51,FALSE))</f>
        <v>1.02411250496776</v>
      </c>
      <c r="AD1009" s="13"/>
      <c r="AE1009" s="10">
        <f>AA1009/VLOOKUP(A1009,[1]选股结果!$A$2:$AX$3002,35,FALSE)</f>
        <v>0.240165004667552</v>
      </c>
      <c r="AF1009" s="9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P1009/(1+0.13)+W1009)</f>
        <v>26976149.6913261</v>
      </c>
      <c r="AG1009" s="9">
        <f t="shared" si="73"/>
        <v>-124719952.391327</v>
      </c>
      <c r="AH1009" s="16">
        <f>AA1009-VLOOKUP(A1009,[2]选股结果!$A$2:$G$4900,7,FALSE)</f>
        <v>-131864302.430001</v>
      </c>
    </row>
    <row r="1010" spans="1:34">
      <c r="A1010" s="5" t="s">
        <v>2050</v>
      </c>
      <c r="B1010" s="5" t="s">
        <v>2051</v>
      </c>
      <c r="C1010" s="6">
        <v>2354265104.25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310374791.64</v>
      </c>
      <c r="O1010" s="6">
        <v>53191743.43</v>
      </c>
      <c r="P1010" s="6">
        <v>1071156618.36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247537908.09</v>
      </c>
      <c r="X1010" s="6">
        <v>116394141.53</v>
      </c>
      <c r="Y1010" s="9">
        <f t="shared" si="74"/>
        <v>2407456847.68</v>
      </c>
      <c r="Z1010" s="9">
        <f t="shared" si="75"/>
        <v>1435088667.98</v>
      </c>
      <c r="AA1010" s="9">
        <f t="shared" si="72"/>
        <v>972368179.7</v>
      </c>
      <c r="AB1010" s="10">
        <f>C1010/(1+0.13)/VLOOKUP(A1010,[1]选股结果!$A$2:$AX$3002,3,FALSE)</f>
        <v>1.08819683103234</v>
      </c>
      <c r="AC1010" s="10">
        <f>(P1010/(1+0.1)+W1010)/(VLOOKUP(A1010,[1]选股结果!$A$2:$AY$3002,51,FALSE))</f>
        <v>0.966277443229625</v>
      </c>
      <c r="AD1010" s="13"/>
      <c r="AE1010" s="10">
        <f>AA1010/VLOOKUP(A1010,[1]选股结果!$A$2:$AX$3002,35,FALSE)</f>
        <v>1.85892718883835</v>
      </c>
      <c r="AF1010" s="9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P1010/(1+0.13)+W1010)</f>
        <v>68475819.3519466</v>
      </c>
      <c r="AG1010" s="9">
        <f t="shared" si="73"/>
        <v>903892360.348053</v>
      </c>
      <c r="AH1010" s="16">
        <f>AA1010-VLOOKUP(A1010,[2]选股结果!$A$2:$G$4900,7,FALSE)</f>
        <v>972368179.7</v>
      </c>
    </row>
    <row r="1011" spans="1:34">
      <c r="A1011" s="5" t="s">
        <v>2052</v>
      </c>
      <c r="B1011" s="5" t="s">
        <v>2053</v>
      </c>
      <c r="C1011" s="6">
        <v>1540589297.43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139698654.47</v>
      </c>
      <c r="O1011" s="6">
        <v>138912851.74</v>
      </c>
      <c r="P1011" s="6">
        <v>693630425.4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257753096.63</v>
      </c>
      <c r="X1011" s="6">
        <v>510043301.12</v>
      </c>
      <c r="Y1011" s="9">
        <f t="shared" si="74"/>
        <v>1679502149.17</v>
      </c>
      <c r="Z1011" s="9">
        <f t="shared" si="75"/>
        <v>1461426823.15</v>
      </c>
      <c r="AA1011" s="9">
        <f t="shared" si="72"/>
        <v>218075326.02</v>
      </c>
      <c r="AB1011" s="10">
        <f>C1011/(1+0.13)/VLOOKUP(A1011,[1]选股结果!$A$2:$AX$3002,3,FALSE)</f>
        <v>0.822254107573253</v>
      </c>
      <c r="AC1011" s="10">
        <f>(P1011/(1+0.1)+W1011)/(VLOOKUP(A1011,[1]选股结果!$A$2:$AY$3002,51,FALSE))</f>
        <v>0.590083131622575</v>
      </c>
      <c r="AD1011" s="13"/>
      <c r="AE1011" s="10">
        <f>AA1011/VLOOKUP(A1011,[1]选股结果!$A$2:$AX$3002,35,FALSE)</f>
        <v>8.95702739832927</v>
      </c>
      <c r="AF1011" s="9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P1011/(1+0.13)+W1011)</f>
        <v>633840197.592743</v>
      </c>
      <c r="AG1011" s="9">
        <f t="shared" si="73"/>
        <v>-415764871.572743</v>
      </c>
      <c r="AH1011" s="16">
        <f>AA1011-VLOOKUP(A1011,[2]选股结果!$A$2:$G$4900,7,FALSE)</f>
        <v>218050073.7</v>
      </c>
    </row>
    <row r="1012" spans="1:34">
      <c r="A1012" s="5" t="s">
        <v>2054</v>
      </c>
      <c r="B1012" s="5" t="s">
        <v>2055</v>
      </c>
      <c r="C1012" s="6">
        <v>655612504.32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23430737.88</v>
      </c>
      <c r="O1012" s="6">
        <v>49439206.09</v>
      </c>
      <c r="P1012" s="6">
        <v>448663655.26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141818474.88</v>
      </c>
      <c r="X1012" s="6">
        <v>97136577.15</v>
      </c>
      <c r="Y1012" s="9">
        <f t="shared" si="74"/>
        <v>705051710.41</v>
      </c>
      <c r="Z1012" s="9">
        <f t="shared" si="75"/>
        <v>687618707.29</v>
      </c>
      <c r="AA1012" s="9">
        <f t="shared" si="72"/>
        <v>17433003.1200001</v>
      </c>
      <c r="AB1012" s="10">
        <f>C1012/(1+0.13)/VLOOKUP(A1012,[1]选股结果!$A$2:$AX$3002,3,FALSE)</f>
        <v>0.844410807431203</v>
      </c>
      <c r="AC1012" s="10">
        <f>(P1012/(1+0.1)+W1012)/(VLOOKUP(A1012,[1]选股结果!$A$2:$AY$3002,51,FALSE))</f>
        <v>0.817164401403389</v>
      </c>
      <c r="AD1012" s="13"/>
      <c r="AE1012" s="10">
        <f>AA1012/VLOOKUP(A1012,[1]选股结果!$A$2:$AX$3002,35,FALSE)</f>
        <v>1.97152582743892</v>
      </c>
      <c r="AF1012" s="9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P1012/(1+0.13)+W1012)</f>
        <v>133819397.179026</v>
      </c>
      <c r="AG1012" s="9">
        <f t="shared" si="73"/>
        <v>-116386394.059026</v>
      </c>
      <c r="AH1012" s="16">
        <f>AA1012-VLOOKUP(A1012,[2]选股结果!$A$2:$G$4900,7,FALSE)</f>
        <v>17513928.7600001</v>
      </c>
    </row>
    <row r="1013" spans="1:34">
      <c r="A1013" s="5" t="s">
        <v>2056</v>
      </c>
      <c r="B1013" s="5" t="s">
        <v>2057</v>
      </c>
      <c r="C1013" s="6">
        <v>7842251737.65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628024767.76</v>
      </c>
      <c r="O1013" s="6">
        <v>236383431.24</v>
      </c>
      <c r="P1013" s="6">
        <v>4740193277.53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1339885836.89</v>
      </c>
      <c r="X1013" s="6">
        <v>843031873.98</v>
      </c>
      <c r="Y1013" s="9">
        <f t="shared" si="74"/>
        <v>8078635168.89</v>
      </c>
      <c r="Z1013" s="9">
        <f t="shared" si="75"/>
        <v>6923110988.4</v>
      </c>
      <c r="AA1013" s="9">
        <f t="shared" si="72"/>
        <v>1155524180.49</v>
      </c>
      <c r="AB1013" s="10">
        <f>C1013/(1+0.13)/VLOOKUP(A1013,[1]选股结果!$A$2:$AX$3002,3,FALSE)</f>
        <v>0.958070053583439</v>
      </c>
      <c r="AC1013" s="10">
        <f>(P1013/(1+0.1)+W1013)/(VLOOKUP(A1013,[1]选股结果!$A$2:$AY$3002,51,FALSE))</f>
        <v>0.913167355152893</v>
      </c>
      <c r="AD1013" s="13"/>
      <c r="AE1013" s="10">
        <f>AA1013/VLOOKUP(A1013,[1]选股结果!$A$2:$AX$3002,35,FALSE)</f>
        <v>1.35441312451453</v>
      </c>
      <c r="AF1013" s="9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P1013/(1+0.13)+W1013)</f>
        <v>651580499.611328</v>
      </c>
      <c r="AG1013" s="9">
        <f t="shared" si="73"/>
        <v>503943680.878672</v>
      </c>
      <c r="AH1013" s="16">
        <f>AA1013-VLOOKUP(A1013,[2]选股结果!$A$2:$G$4900,7,FALSE)</f>
        <v>1155123521.86</v>
      </c>
    </row>
    <row r="1014" spans="1:34">
      <c r="A1014" s="5" t="s">
        <v>2058</v>
      </c>
      <c r="B1014" s="5" t="s">
        <v>2059</v>
      </c>
      <c r="C1014" s="6">
        <v>2750750165.94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235675698.6</v>
      </c>
      <c r="O1014" s="6">
        <v>378325070.86</v>
      </c>
      <c r="P1014" s="6">
        <v>1869909555.54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472261458.44</v>
      </c>
      <c r="X1014" s="6">
        <v>389733388.77</v>
      </c>
      <c r="Y1014" s="9">
        <f t="shared" si="74"/>
        <v>3129075236.8</v>
      </c>
      <c r="Z1014" s="9">
        <f t="shared" si="75"/>
        <v>2731904402.75</v>
      </c>
      <c r="AA1014" s="9">
        <f t="shared" si="72"/>
        <v>397170834.05</v>
      </c>
      <c r="AB1014" s="10">
        <f>C1014/(1+0.13)/VLOOKUP(A1014,[1]选股结果!$A$2:$AX$3002,3,FALSE)</f>
        <v>0.653056590676553</v>
      </c>
      <c r="AC1014" s="10">
        <f>(P1014/(1+0.1)+W1014)/(VLOOKUP(A1014,[1]选股结果!$A$2:$AY$3002,51,FALSE))</f>
        <v>0.686730061015522</v>
      </c>
      <c r="AD1014" s="13"/>
      <c r="AE1014" s="10">
        <f>AA1014/VLOOKUP(A1014,[1]选股结果!$A$2:$AX$3002,35,FALSE)</f>
        <v>1.28675386345982</v>
      </c>
      <c r="AF1014" s="9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P1014/(1+0.13)+W1014)</f>
        <v>1036027122.91796</v>
      </c>
      <c r="AG1014" s="9">
        <f t="shared" si="73"/>
        <v>-638856288.867964</v>
      </c>
      <c r="AH1014" s="16">
        <f>AA1014-VLOOKUP(A1014,[2]选股结果!$A$2:$G$4900,7,FALSE)</f>
        <v>398512440.8</v>
      </c>
    </row>
    <row r="1015" spans="1:34">
      <c r="A1015" s="5" t="s">
        <v>2060</v>
      </c>
      <c r="B1015" s="5" t="s">
        <v>2061</v>
      </c>
      <c r="C1015" s="6">
        <v>3010181104.44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60688149.37</v>
      </c>
      <c r="O1015" s="6">
        <v>100380421.28</v>
      </c>
      <c r="P1015" s="6">
        <v>2891869288.37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157734672.22</v>
      </c>
      <c r="X1015" s="6">
        <v>56047678.02</v>
      </c>
      <c r="Y1015" s="9">
        <f t="shared" si="74"/>
        <v>3110561525.72</v>
      </c>
      <c r="Z1015" s="9">
        <f t="shared" si="75"/>
        <v>3105651638.61</v>
      </c>
      <c r="AA1015" s="9">
        <f t="shared" si="72"/>
        <v>4909887.11000061</v>
      </c>
      <c r="AB1015" s="10">
        <f>C1015/(1+0.13)/VLOOKUP(A1015,[1]选股结果!$A$2:$AX$3002,3,FALSE)</f>
        <v>0.928566769693542</v>
      </c>
      <c r="AC1015" s="10">
        <f>(P1015/(1+0.1)+W1015)/(VLOOKUP(A1015,[1]选股结果!$A$2:$AY$3002,51,FALSE))</f>
        <v>1.00203959695502</v>
      </c>
      <c r="AD1015" s="13"/>
      <c r="AE1015" s="10">
        <f>AA1015/VLOOKUP(A1015,[1]选股结果!$A$2:$AX$3002,35,FALSE)</f>
        <v>0.0384427370133855</v>
      </c>
      <c r="AF1015" s="9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P1015/(1+0.13)+W1015)</f>
        <v>64123529.3206201</v>
      </c>
      <c r="AG1015" s="9">
        <f t="shared" si="73"/>
        <v>-59213642.2106194</v>
      </c>
      <c r="AH1015" s="16">
        <f>AA1015-VLOOKUP(A1015,[2]选股结果!$A$2:$G$4900,7,FALSE)</f>
        <v>4909887.11000061</v>
      </c>
    </row>
    <row r="1016" spans="1:34">
      <c r="A1016" s="5" t="s">
        <v>2062</v>
      </c>
      <c r="B1016" s="5" t="s">
        <v>2063</v>
      </c>
      <c r="C1016" s="6">
        <v>1022914910.59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28920741.91</v>
      </c>
      <c r="O1016" s="6">
        <v>17627291.41</v>
      </c>
      <c r="P1016" s="6">
        <v>851308147.89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115043155.86</v>
      </c>
      <c r="X1016" s="6">
        <v>34982436.09</v>
      </c>
      <c r="Y1016" s="9">
        <f t="shared" si="74"/>
        <v>1040542202</v>
      </c>
      <c r="Z1016" s="9">
        <f t="shared" si="75"/>
        <v>1001333739.84</v>
      </c>
      <c r="AA1016" s="9">
        <f t="shared" si="72"/>
        <v>39208462.16</v>
      </c>
      <c r="AB1016" s="10">
        <f>C1016/(1+0.13)/VLOOKUP(A1016,[1]选股结果!$A$2:$AX$3002,3,FALSE)</f>
        <v>0.610130264334514</v>
      </c>
      <c r="AC1016" s="10">
        <f>(P1016/(1+0.1)+W1016)/(VLOOKUP(A1016,[1]选股结果!$A$2:$AY$3002,51,FALSE))</f>
        <v>0.651041495016441</v>
      </c>
      <c r="AD1016" s="13"/>
      <c r="AE1016" s="10">
        <f>AA1016/VLOOKUP(A1016,[1]选股结果!$A$2:$AX$3002,35,FALSE)</f>
        <v>0.437779098436268</v>
      </c>
      <c r="AF1016" s="9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P1016/(1+0.13)+W1016)</f>
        <v>497029190.219469</v>
      </c>
      <c r="AG1016" s="9">
        <f t="shared" si="73"/>
        <v>-457820728.059469</v>
      </c>
      <c r="AH1016" s="16">
        <f>AA1016-VLOOKUP(A1016,[2]选股结果!$A$2:$G$4900,7,FALSE)</f>
        <v>39865634.04</v>
      </c>
    </row>
    <row r="1017" spans="1:34">
      <c r="A1017" s="5" t="s">
        <v>2064</v>
      </c>
      <c r="B1017" s="5" t="s">
        <v>2065</v>
      </c>
      <c r="C1017" s="6">
        <v>383394603.06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3374847.16</v>
      </c>
      <c r="O1017" s="6">
        <v>4171987.34</v>
      </c>
      <c r="P1017" s="6">
        <v>317297982.31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23466517.28</v>
      </c>
      <c r="X1017" s="6">
        <v>34276870.91</v>
      </c>
      <c r="Y1017" s="9">
        <f t="shared" si="74"/>
        <v>387566590.4</v>
      </c>
      <c r="Z1017" s="9">
        <f t="shared" si="75"/>
        <v>375041370.5</v>
      </c>
      <c r="AA1017" s="9">
        <f t="shared" si="72"/>
        <v>12525219.9</v>
      </c>
      <c r="AB1017" s="10">
        <f>C1017/(1+0.13)/VLOOKUP(A1017,[1]选股结果!$A$2:$AX$3002,3,FALSE)</f>
        <v>0.956528262192123</v>
      </c>
      <c r="AC1017" s="10">
        <f>(P1017/(1+0.1)+W1017)/(VLOOKUP(A1017,[1]选股结果!$A$2:$AY$3002,51,FALSE))</f>
        <v>0.958481381844476</v>
      </c>
      <c r="AD1017" s="13"/>
      <c r="AE1017" s="10">
        <f>AA1017/VLOOKUP(A1017,[1]选股结果!$A$2:$AX$3002,35,FALSE)</f>
        <v>0.406928127696799</v>
      </c>
      <c r="AF1017" s="9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P1017/(1+0.13)+W1017)</f>
        <v>21169467.8793805</v>
      </c>
      <c r="AG1017" s="9">
        <f t="shared" si="73"/>
        <v>-8644247.97938046</v>
      </c>
      <c r="AH1017" s="16">
        <f>AA1017-VLOOKUP(A1017,[2]选股结果!$A$2:$G$4900,7,FALSE)</f>
        <v>12253993.86</v>
      </c>
    </row>
    <row r="1018" spans="1:34">
      <c r="A1018" s="5" t="s">
        <v>2066</v>
      </c>
      <c r="B1018" s="5" t="s">
        <v>2067</v>
      </c>
      <c r="C1018" s="6">
        <v>1407159295.89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20075222.5</v>
      </c>
      <c r="O1018" s="6">
        <v>17813306.25</v>
      </c>
      <c r="P1018" s="6">
        <v>1409187108.39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118726097.76</v>
      </c>
      <c r="X1018" s="6">
        <v>81245943.42</v>
      </c>
      <c r="Y1018" s="9">
        <f t="shared" si="74"/>
        <v>1424972602.14</v>
      </c>
      <c r="Z1018" s="9">
        <f t="shared" si="75"/>
        <v>1609159149.57</v>
      </c>
      <c r="AA1018" s="9">
        <f t="shared" si="72"/>
        <v>-184186547.43</v>
      </c>
      <c r="AB1018" s="10">
        <f>C1018/(1+0.13)/VLOOKUP(A1018,[1]选股结果!$A$2:$AX$3002,3,FALSE)</f>
        <v>0.902085790339662</v>
      </c>
      <c r="AC1018" s="10">
        <f>(P1018/(1+0.1)+W1018)/(VLOOKUP(A1018,[1]选股结果!$A$2:$AY$3002,51,FALSE))</f>
        <v>1.0491427030245</v>
      </c>
      <c r="AD1018" s="13"/>
      <c r="AE1018" s="10">
        <f>AA1018/VLOOKUP(A1018,[1]选股结果!$A$2:$AX$3002,35,FALSE)</f>
        <v>-4.18932024834973</v>
      </c>
      <c r="AF1018" s="9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P1018/(1+0.13)+W1018)</f>
        <v>-31557073.5832744</v>
      </c>
      <c r="AG1018" s="9">
        <f t="shared" si="73"/>
        <v>-152629473.846726</v>
      </c>
      <c r="AH1018" s="16">
        <f>AA1018-VLOOKUP(A1018,[2]选股结果!$A$2:$G$4900,7,FALSE)</f>
        <v>-184186547.43</v>
      </c>
    </row>
    <row r="1019" spans="1:34">
      <c r="A1019" s="5" t="s">
        <v>2068</v>
      </c>
      <c r="B1019" s="5" t="s">
        <v>2069</v>
      </c>
      <c r="C1019" s="6">
        <v>1902755233.17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31656978.79</v>
      </c>
      <c r="O1019" s="6">
        <v>23291843.47</v>
      </c>
      <c r="P1019" s="6">
        <v>1197787538.34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433207691.17</v>
      </c>
      <c r="X1019" s="6">
        <v>68749348.37</v>
      </c>
      <c r="Y1019" s="9">
        <f t="shared" si="74"/>
        <v>1926047076.64</v>
      </c>
      <c r="Z1019" s="9">
        <f t="shared" si="75"/>
        <v>1699744577.88</v>
      </c>
      <c r="AA1019" s="9">
        <f t="shared" si="72"/>
        <v>226302498.76</v>
      </c>
      <c r="AB1019" s="10">
        <f>C1019/(1+0.13)/VLOOKUP(A1019,[1]选股结果!$A$2:$AX$3002,3,FALSE)</f>
        <v>0.786181000447314</v>
      </c>
      <c r="AC1019" s="10">
        <f>(P1019/(1+0.1)+W1019)/(VLOOKUP(A1019,[1]选股结果!$A$2:$AY$3002,51,FALSE))</f>
        <v>0.773045422390863</v>
      </c>
      <c r="AD1019" s="13"/>
      <c r="AE1019" s="10">
        <f>AA1019/VLOOKUP(A1019,[1]选股结果!$A$2:$AX$3002,35,FALSE)</f>
        <v>1.71191371685092</v>
      </c>
      <c r="AF1019" s="9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P1019/(1+0.13)+W1019)</f>
        <v>475776193.047699</v>
      </c>
      <c r="AG1019" s="9">
        <f t="shared" si="73"/>
        <v>-249473694.287699</v>
      </c>
      <c r="AH1019" s="16">
        <f>AA1019-VLOOKUP(A1019,[2]选股结果!$A$2:$G$4900,7,FALSE)</f>
        <v>226319613.37</v>
      </c>
    </row>
    <row r="1020" spans="1:34">
      <c r="A1020" s="5" t="s">
        <v>2070</v>
      </c>
      <c r="B1020" s="5" t="s">
        <v>2071</v>
      </c>
      <c r="C1020" s="6">
        <v>1378712746.7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95578309.27</v>
      </c>
      <c r="O1020" s="6">
        <v>32337721.72</v>
      </c>
      <c r="P1020" s="6">
        <v>1213634183.22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145964349.78</v>
      </c>
      <c r="X1020" s="6">
        <v>117759604.88</v>
      </c>
      <c r="Y1020" s="9">
        <f t="shared" si="74"/>
        <v>1411050468.42</v>
      </c>
      <c r="Z1020" s="9">
        <f t="shared" si="75"/>
        <v>1477358137.88</v>
      </c>
      <c r="AA1020" s="9">
        <f t="shared" si="72"/>
        <v>-66307669.46</v>
      </c>
      <c r="AB1020" s="10">
        <f>C1020/(1+0.13)/VLOOKUP(A1020,[1]选股结果!$A$2:$AX$3002,3,FALSE)</f>
        <v>0.818779094912441</v>
      </c>
      <c r="AC1020" s="10">
        <f>(P1020/(1+0.1)+W1020)/(VLOOKUP(A1020,[1]选股结果!$A$2:$AY$3002,51,FALSE))</f>
        <v>0.843208634354651</v>
      </c>
      <c r="AD1020" s="13"/>
      <c r="AE1020" s="10">
        <f>AA1020/VLOOKUP(A1020,[1]选股结果!$A$2:$AX$3002,35,FALSE)</f>
        <v>-5.48951182549088</v>
      </c>
      <c r="AF1020" s="9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P1020/(1+0.13)+W1020)</f>
        <v>261587804.997876</v>
      </c>
      <c r="AG1020" s="9">
        <f t="shared" si="73"/>
        <v>-327895474.457876</v>
      </c>
      <c r="AH1020" s="16">
        <f>AA1020-VLOOKUP(A1020,[2]选股结果!$A$2:$G$4900,7,FALSE)</f>
        <v>-66307669.46</v>
      </c>
    </row>
    <row r="1021" spans="1:34">
      <c r="A1021" s="5" t="s">
        <v>2072</v>
      </c>
      <c r="B1021" s="5" t="s">
        <v>2073</v>
      </c>
      <c r="C1021" s="6">
        <v>349798702.34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20677644.28</v>
      </c>
      <c r="O1021" s="6">
        <v>27632068.74</v>
      </c>
      <c r="P1021" s="6">
        <v>20182636.65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81600258.89</v>
      </c>
      <c r="X1021" s="6">
        <v>281435570.35</v>
      </c>
      <c r="Y1021" s="9">
        <f t="shared" si="74"/>
        <v>377430771.08</v>
      </c>
      <c r="Z1021" s="9">
        <f t="shared" si="75"/>
        <v>383218465.89</v>
      </c>
      <c r="AA1021" s="9">
        <f t="shared" si="72"/>
        <v>-5787694.81</v>
      </c>
      <c r="AB1021" s="10">
        <f>C1021/(1+0.13)/VLOOKUP(A1021,[1]选股结果!$A$2:$AX$3002,3,FALSE)</f>
        <v>0.980255226642209</v>
      </c>
      <c r="AC1021" s="10">
        <f>(P1021/(1+0.1)+W1021)/(VLOOKUP(A1021,[1]选股结果!$A$2:$AY$3002,51,FALSE))</f>
        <v>0.223931546892806</v>
      </c>
      <c r="AD1021" s="13"/>
      <c r="AE1021" s="10">
        <f>AA1021/VLOOKUP(A1021,[1]选股结果!$A$2:$AX$3002,35,FALSE)</f>
        <v>-0.0169097851427012</v>
      </c>
      <c r="AF1021" s="9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P1021/(1+0.13)+W1021)</f>
        <v>346872318.98177</v>
      </c>
      <c r="AG1021" s="9">
        <f t="shared" si="73"/>
        <v>-352660013.79177</v>
      </c>
      <c r="AH1021" s="16">
        <f>AA1021-VLOOKUP(A1021,[2]选股结果!$A$2:$G$4900,7,FALSE)</f>
        <v>-5787694.81</v>
      </c>
    </row>
    <row r="1022" spans="1:34">
      <c r="A1022" s="5" t="s">
        <v>2074</v>
      </c>
      <c r="B1022" s="5" t="s">
        <v>2075</v>
      </c>
      <c r="C1022" s="6">
        <v>797357301.82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27934214.71</v>
      </c>
      <c r="O1022" s="6">
        <v>387872327.83</v>
      </c>
      <c r="P1022" s="6">
        <v>380744544.94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140749319.99</v>
      </c>
      <c r="X1022" s="6">
        <v>350310170.01</v>
      </c>
      <c r="Y1022" s="9">
        <f t="shared" si="74"/>
        <v>1185229629.65</v>
      </c>
      <c r="Z1022" s="9">
        <f t="shared" si="75"/>
        <v>871804034.94</v>
      </c>
      <c r="AA1022" s="9">
        <f t="shared" si="72"/>
        <v>313425594.71</v>
      </c>
      <c r="AB1022" s="10">
        <f>C1022/(1+0.13)/VLOOKUP(A1022,[1]选股结果!$A$2:$AX$3002,3,FALSE)</f>
        <v>0.92626085217001</v>
      </c>
      <c r="AC1022" s="10">
        <f>(P1022/(1+0.1)+W1022)/(VLOOKUP(A1022,[1]选股结果!$A$2:$AY$3002,51,FALSE))</f>
        <v>0.578056915270902</v>
      </c>
      <c r="AD1022" s="13"/>
      <c r="AE1022" s="10">
        <f>AA1022/VLOOKUP(A1022,[1]选股结果!$A$2:$AX$3002,35,FALSE)</f>
        <v>-19.3073198823158</v>
      </c>
      <c r="AF1022" s="9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P1022/(1+0.13)+W1022)</f>
        <v>364579861.561859</v>
      </c>
      <c r="AG1022" s="9">
        <f t="shared" si="73"/>
        <v>-51154266.8518586</v>
      </c>
      <c r="AH1022" s="16">
        <f>AA1022-VLOOKUP(A1022,[2]选股结果!$A$2:$G$4900,7,FALSE)</f>
        <v>313621613.06</v>
      </c>
    </row>
    <row r="1023" spans="1:34">
      <c r="A1023" s="5" t="s">
        <v>2076</v>
      </c>
      <c r="B1023" s="5" t="s">
        <v>2077</v>
      </c>
      <c r="C1023" s="6">
        <v>4170630177.56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178769721.27</v>
      </c>
      <c r="O1023" s="6">
        <v>174770044.22</v>
      </c>
      <c r="P1023" s="6">
        <v>2176852723.11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1136634626.52</v>
      </c>
      <c r="X1023" s="6">
        <v>718158126.89</v>
      </c>
      <c r="Y1023" s="9">
        <f t="shared" si="74"/>
        <v>4345400221.78</v>
      </c>
      <c r="Z1023" s="9">
        <f t="shared" si="75"/>
        <v>4031645476.52</v>
      </c>
      <c r="AA1023" s="9">
        <f t="shared" si="72"/>
        <v>313754745.26</v>
      </c>
      <c r="AB1023" s="10">
        <f>C1023/(1+0.13)/VLOOKUP(A1023,[1]选股结果!$A$2:$AX$3002,3,FALSE)</f>
        <v>1.03398685554463</v>
      </c>
      <c r="AC1023" s="10">
        <f>(P1023/(1+0.1)+W1023)/(VLOOKUP(A1023,[1]选股结果!$A$2:$AY$3002,51,FALSE))</f>
        <v>0.854252419089773</v>
      </c>
      <c r="AD1023" s="13"/>
      <c r="AE1023" s="10">
        <f>AA1023/VLOOKUP(A1023,[1]选股结果!$A$2:$AX$3002,35,FALSE)</f>
        <v>-1.41581627881007</v>
      </c>
      <c r="AF1023" s="9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P1023/(1+0.13)+W1023)</f>
        <v>584102814.054602</v>
      </c>
      <c r="AG1023" s="9">
        <f t="shared" si="73"/>
        <v>-270348068.794602</v>
      </c>
      <c r="AH1023" s="16">
        <f>AA1023-VLOOKUP(A1023,[2]选股结果!$A$2:$G$4900,7,FALSE)</f>
        <v>313235916.37</v>
      </c>
    </row>
    <row r="1024" spans="1:34">
      <c r="A1024" s="5" t="s">
        <v>2078</v>
      </c>
      <c r="B1024" s="5" t="s">
        <v>2079</v>
      </c>
      <c r="C1024" s="6">
        <v>4877986419.52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88302417.85</v>
      </c>
      <c r="O1024" s="6">
        <v>32711484.01</v>
      </c>
      <c r="P1024" s="6">
        <v>4427633639.44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152040042.71</v>
      </c>
      <c r="X1024" s="6">
        <v>229605244.88</v>
      </c>
      <c r="Y1024" s="9">
        <f t="shared" si="74"/>
        <v>4910697903.53</v>
      </c>
      <c r="Z1024" s="9">
        <f t="shared" si="75"/>
        <v>4809278927.03</v>
      </c>
      <c r="AA1024" s="9">
        <f t="shared" si="72"/>
        <v>101418976.500001</v>
      </c>
      <c r="AB1024" s="10">
        <f>C1024/(1+0.13)/VLOOKUP(A1024,[1]选股结果!$A$2:$AX$3002,3,FALSE)</f>
        <v>0.88834636192851</v>
      </c>
      <c r="AC1024" s="10">
        <f>(P1024/(1+0.1)+W1024)/(VLOOKUP(A1024,[1]选股结果!$A$2:$AY$3002,51,FALSE))</f>
        <v>0.879721451277027</v>
      </c>
      <c r="AD1024" s="13"/>
      <c r="AE1024" s="10">
        <f>AA1024/VLOOKUP(A1024,[1]选股结果!$A$2:$AX$3002,35,FALSE)</f>
        <v>0.69829150190645</v>
      </c>
      <c r="AF1024" s="9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P1024/(1+0.13)+W1024)</f>
        <v>677977553.618495</v>
      </c>
      <c r="AG1024" s="9">
        <f t="shared" si="73"/>
        <v>-576558577.118494</v>
      </c>
      <c r="AH1024" s="16">
        <f>AA1024-VLOOKUP(A1024,[2]选股结果!$A$2:$G$4900,7,FALSE)</f>
        <v>101418976.500001</v>
      </c>
    </row>
    <row r="1025" spans="1:34">
      <c r="A1025" s="5" t="s">
        <v>2080</v>
      </c>
      <c r="B1025" s="5" t="s">
        <v>2081</v>
      </c>
      <c r="C1025" s="6">
        <v>4530795536.09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258734168.73</v>
      </c>
      <c r="O1025" s="6">
        <v>69550568.96</v>
      </c>
      <c r="P1025" s="6">
        <v>2757940788.09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138747285.16</v>
      </c>
      <c r="X1025" s="6">
        <v>232677764.69</v>
      </c>
      <c r="Y1025" s="9">
        <f t="shared" si="74"/>
        <v>4600346105.05</v>
      </c>
      <c r="Z1025" s="9">
        <f t="shared" si="75"/>
        <v>3129365837.94</v>
      </c>
      <c r="AA1025" s="9">
        <f t="shared" si="72"/>
        <v>1470980267.11</v>
      </c>
      <c r="AB1025" s="10">
        <f>C1025/(1+0.13)/VLOOKUP(A1025,[1]选股结果!$A$2:$AX$3002,3,FALSE)</f>
        <v>0.945535084620758</v>
      </c>
      <c r="AC1025" s="10">
        <f>(P1025/(1+0.1)+W1025)/(VLOOKUP(A1025,[1]选股结果!$A$2:$AY$3002,51,FALSE))</f>
        <v>0.837294460453842</v>
      </c>
      <c r="AD1025" s="13"/>
      <c r="AE1025" s="10">
        <f>AA1025/VLOOKUP(A1025,[1]选股结果!$A$2:$AX$3002,35,FALSE)</f>
        <v>1.61214269791583</v>
      </c>
      <c r="AF1025" s="9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P1025/(1+0.13)+W1025)</f>
        <v>580735319.458584</v>
      </c>
      <c r="AG1025" s="9">
        <f t="shared" si="73"/>
        <v>890244947.651416</v>
      </c>
      <c r="AH1025" s="16">
        <f>AA1025-VLOOKUP(A1025,[2]选股结果!$A$2:$G$4900,7,FALSE)</f>
        <v>1470984788.85</v>
      </c>
    </row>
    <row r="1026" spans="1:34">
      <c r="A1026" s="5" t="s">
        <v>2082</v>
      </c>
      <c r="B1026" s="5" t="s">
        <v>2083</v>
      </c>
      <c r="C1026" s="6">
        <v>651136622.32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28348557.31</v>
      </c>
      <c r="O1026" s="6">
        <v>43401586.7</v>
      </c>
      <c r="P1026" s="6">
        <v>552919062.29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164167121.9</v>
      </c>
      <c r="X1026" s="6">
        <v>121269943.67</v>
      </c>
      <c r="Y1026" s="9">
        <f t="shared" si="74"/>
        <v>694538209.02</v>
      </c>
      <c r="Z1026" s="9">
        <f t="shared" si="75"/>
        <v>838356127.86</v>
      </c>
      <c r="AA1026" s="9">
        <f t="shared" si="72"/>
        <v>-143817918.84</v>
      </c>
      <c r="AB1026" s="10">
        <f>C1026/(1+0.13)/VLOOKUP(A1026,[1]选股结果!$A$2:$AX$3002,3,FALSE)</f>
        <v>0.989113412073958</v>
      </c>
      <c r="AC1026" s="10">
        <f>(P1026/(1+0.1)+W1026)/(VLOOKUP(A1026,[1]选股结果!$A$2:$AY$3002,51,FALSE))</f>
        <v>1.09728513813326</v>
      </c>
      <c r="AD1026" s="13"/>
      <c r="AE1026" s="10">
        <f>AA1026/VLOOKUP(A1026,[1]选股结果!$A$2:$AX$3002,35,FALSE)</f>
        <v>-55.7340934041119</v>
      </c>
      <c r="AF1026" s="9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P1026/(1+0.13)+W1026)</f>
        <v>-45775446.5614159</v>
      </c>
      <c r="AG1026" s="9">
        <f t="shared" si="73"/>
        <v>-98042472.2785841</v>
      </c>
      <c r="AH1026" s="16">
        <f>AA1026-VLOOKUP(A1026,[2]选股结果!$A$2:$G$4900,7,FALSE)</f>
        <v>-143817918.84</v>
      </c>
    </row>
    <row r="1027" spans="1:34">
      <c r="A1027" s="5" t="s">
        <v>2084</v>
      </c>
      <c r="B1027" s="5" t="s">
        <v>2085</v>
      </c>
      <c r="C1027" s="6">
        <v>5675017086.8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164646395.05</v>
      </c>
      <c r="O1027" s="6">
        <v>127024089.11</v>
      </c>
      <c r="P1027" s="6">
        <v>4418532093.92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317124414.62</v>
      </c>
      <c r="X1027" s="6">
        <v>202005386.43</v>
      </c>
      <c r="Y1027" s="9">
        <f t="shared" si="74"/>
        <v>5802041175.91</v>
      </c>
      <c r="Z1027" s="9">
        <f t="shared" si="75"/>
        <v>4937661894.97</v>
      </c>
      <c r="AA1027" s="9">
        <f t="shared" ref="AA1027:AA1090" si="76">Y1027-Z1027</f>
        <v>864379280.94</v>
      </c>
      <c r="AB1027" s="10">
        <f>C1027/(1+0.13)/VLOOKUP(A1027,[1]选股结果!$A$2:$AX$3002,3,FALSE)</f>
        <v>1.03386806621685</v>
      </c>
      <c r="AC1027" s="10">
        <f>(P1027/(1+0.1)+W1027)/(VLOOKUP(A1027,[1]选股结果!$A$2:$AY$3002,51,FALSE))</f>
        <v>0.951935652726464</v>
      </c>
      <c r="AD1027" s="13"/>
      <c r="AE1027" s="10">
        <f>AA1027/VLOOKUP(A1027,[1]选股结果!$A$2:$AX$3002,35,FALSE)</f>
        <v>2.79970506114259</v>
      </c>
      <c r="AF1027" s="9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P1027/(1+0.13)+W1027)</f>
        <v>325469281.750443</v>
      </c>
      <c r="AG1027" s="9">
        <f t="shared" ref="AG1027:AG1090" si="77">AA1027-AF1027</f>
        <v>538909999.189558</v>
      </c>
      <c r="AH1027" s="16">
        <f>AA1027-VLOOKUP(A1027,[2]选股结果!$A$2:$G$4900,7,FALSE)</f>
        <v>861080983.5</v>
      </c>
    </row>
    <row r="1028" spans="1:34">
      <c r="A1028" s="5" t="s">
        <v>2086</v>
      </c>
      <c r="B1028" s="5" t="s">
        <v>2087</v>
      </c>
      <c r="C1028" s="6">
        <v>19655052069.14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778610467.03</v>
      </c>
      <c r="O1028" s="6">
        <v>1729437264.07</v>
      </c>
      <c r="P1028" s="6">
        <v>16312313273.26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573815484.94</v>
      </c>
      <c r="X1028" s="6">
        <v>2890026155.69</v>
      </c>
      <c r="Y1028" s="9">
        <f t="shared" si="74"/>
        <v>21384489333.21</v>
      </c>
      <c r="Z1028" s="9">
        <f t="shared" si="75"/>
        <v>19776154913.89</v>
      </c>
      <c r="AA1028" s="9">
        <f t="shared" si="76"/>
        <v>1608334419.32</v>
      </c>
      <c r="AB1028" s="10">
        <f>C1028/(1+0.13)/VLOOKUP(A1028,[1]选股结果!$A$2:$AX$3002,3,FALSE)</f>
        <v>0.986285990350841</v>
      </c>
      <c r="AC1028" s="10">
        <f>(P1028/(1+0.1)+W1028)/(VLOOKUP(A1028,[1]选股结果!$A$2:$AY$3002,51,FALSE))</f>
        <v>0.920543201089502</v>
      </c>
      <c r="AD1028" s="13"/>
      <c r="AE1028" s="10">
        <f>AA1028/VLOOKUP(A1028,[1]选股结果!$A$2:$AX$3002,35,FALSE)</f>
        <v>4.82261870762951</v>
      </c>
      <c r="AF1028" s="9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P1028/(1+0.13)+W1028)</f>
        <v>1723228569.85805</v>
      </c>
      <c r="AG1028" s="9">
        <f t="shared" si="77"/>
        <v>-114894150.538051</v>
      </c>
      <c r="AH1028" s="16">
        <f>AA1028-VLOOKUP(A1028,[2]选股结果!$A$2:$G$4900,7,FALSE)</f>
        <v>1614030839.38</v>
      </c>
    </row>
    <row r="1029" spans="1:34">
      <c r="A1029" s="5" t="s">
        <v>2088</v>
      </c>
      <c r="B1029" s="5" t="s">
        <v>2089</v>
      </c>
      <c r="C1029" s="6">
        <v>1368489083.18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57724679.6</v>
      </c>
      <c r="O1029" s="6">
        <v>103031459.64</v>
      </c>
      <c r="P1029" s="6">
        <v>1008375568.63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265414575.47</v>
      </c>
      <c r="X1029" s="6">
        <v>128069500.21</v>
      </c>
      <c r="Y1029" s="9">
        <f t="shared" si="74"/>
        <v>1471520542.82</v>
      </c>
      <c r="Z1029" s="9">
        <f t="shared" si="75"/>
        <v>1401859644.31</v>
      </c>
      <c r="AA1029" s="9">
        <f t="shared" si="76"/>
        <v>69660898.5100002</v>
      </c>
      <c r="AB1029" s="10">
        <f>C1029/(1+0.13)/VLOOKUP(A1029,[1]选股结果!$A$2:$AX$3002,3,FALSE)</f>
        <v>0.631845550261672</v>
      </c>
      <c r="AC1029" s="10">
        <f>(P1029/(1+0.1)+W1029)/(VLOOKUP(A1029,[1]选股结果!$A$2:$AY$3002,51,FALSE))</f>
        <v>0.6169743484053</v>
      </c>
      <c r="AD1029" s="13"/>
      <c r="AE1029" s="10">
        <f>AA1029/VLOOKUP(A1029,[1]选股结果!$A$2:$AX$3002,35,FALSE)</f>
        <v>-3.07635252728589</v>
      </c>
      <c r="AF1029" s="9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P1029/(1+0.13)+W1029)</f>
        <v>758212455.900442</v>
      </c>
      <c r="AG1029" s="9">
        <f t="shared" si="77"/>
        <v>-688551557.390442</v>
      </c>
      <c r="AH1029" s="16">
        <f>AA1029-VLOOKUP(A1029,[2]选股结果!$A$2:$G$4900,7,FALSE)</f>
        <v>69920540.5400002</v>
      </c>
    </row>
    <row r="1030" spans="1:34">
      <c r="A1030" s="5" t="s">
        <v>2090</v>
      </c>
      <c r="B1030" s="5" t="s">
        <v>2091</v>
      </c>
      <c r="C1030" s="6">
        <v>627350163.51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17777010.67</v>
      </c>
      <c r="O1030" s="6">
        <v>60413813</v>
      </c>
      <c r="P1030" s="6">
        <v>548534524.42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52234356.27</v>
      </c>
      <c r="X1030" s="6">
        <v>109777685.98</v>
      </c>
      <c r="Y1030" s="9">
        <f t="shared" si="74"/>
        <v>687763976.51</v>
      </c>
      <c r="Z1030" s="9">
        <f t="shared" si="75"/>
        <v>710546566.67</v>
      </c>
      <c r="AA1030" s="9">
        <f t="shared" si="76"/>
        <v>-22782590.16</v>
      </c>
      <c r="AB1030" s="10">
        <f>C1030/(1+0.13)/VLOOKUP(A1030,[1]选股结果!$A$2:$AX$3002,3,FALSE)</f>
        <v>1.26378147131876</v>
      </c>
      <c r="AC1030" s="10">
        <f>(P1030/(1+0.1)+W1030)/(VLOOKUP(A1030,[1]选股结果!$A$2:$AY$3002,51,FALSE))</f>
        <v>1.30759533615699</v>
      </c>
      <c r="AD1030" s="13"/>
      <c r="AE1030" s="10">
        <f>AA1030/VLOOKUP(A1030,[1]选股结果!$A$2:$AX$3002,35,FALSE)</f>
        <v>-1.13295431670475</v>
      </c>
      <c r="AF1030" s="9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P1030/(1+0.13)+W1030)</f>
        <v>-116353816.012566</v>
      </c>
      <c r="AG1030" s="9">
        <f t="shared" si="77"/>
        <v>93571225.8525665</v>
      </c>
      <c r="AH1030" s="16">
        <f>AA1030-VLOOKUP(A1030,[2]选股结果!$A$2:$G$4900,7,FALSE)</f>
        <v>-22868146.07</v>
      </c>
    </row>
    <row r="1031" spans="1:34">
      <c r="A1031" s="5" t="s">
        <v>2092</v>
      </c>
      <c r="B1031" s="5" t="s">
        <v>2093</v>
      </c>
      <c r="C1031" s="6">
        <v>2536355435.32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100501085.01</v>
      </c>
      <c r="O1031" s="6">
        <v>58576958.92</v>
      </c>
      <c r="P1031" s="6">
        <v>2144384398.72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271855061.95</v>
      </c>
      <c r="X1031" s="6">
        <v>204723314.03</v>
      </c>
      <c r="Y1031" s="9">
        <f t="shared" ref="Y1031:Y1054" si="78">C1031+D1031+E1031+F1031+G1031+H1031+I1031+J1031+K1031+L1031+M1031+O1031</f>
        <v>2594932394.24</v>
      </c>
      <c r="Z1031" s="9">
        <f t="shared" ref="Z1031:Z1054" si="79">P1031+Q1031+R1031+S1031+T1031+U1031+V1031+W1031+X1031</f>
        <v>2620962774.7</v>
      </c>
      <c r="AA1031" s="9">
        <f t="shared" si="76"/>
        <v>-26030380.46</v>
      </c>
      <c r="AB1031" s="10">
        <f>C1031/(1+0.13)/VLOOKUP(A1031,[1]选股结果!$A$2:$AX$3002,3,FALSE)</f>
        <v>0.796240237163805</v>
      </c>
      <c r="AC1031" s="10">
        <f>(P1031/(1+0.1)+W1031)/(VLOOKUP(A1031,[1]选股结果!$A$2:$AY$3002,51,FALSE))</f>
        <v>0.839061652805203</v>
      </c>
      <c r="AD1031" s="13"/>
      <c r="AE1031" s="10">
        <f>AA1031/VLOOKUP(A1031,[1]选股结果!$A$2:$AX$3002,35,FALSE)</f>
        <v>-0.288818497695656</v>
      </c>
      <c r="AF1031" s="9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P1031/(1+0.13)+W1031)</f>
        <v>477816253.35823</v>
      </c>
      <c r="AG1031" s="9">
        <f t="shared" si="77"/>
        <v>-503846633.81823</v>
      </c>
      <c r="AH1031" s="16">
        <f>AA1031-VLOOKUP(A1031,[2]选股结果!$A$2:$G$4900,7,FALSE)</f>
        <v>-25529175.64</v>
      </c>
    </row>
    <row r="1032" spans="1:34">
      <c r="A1032" s="5" t="s">
        <v>2094</v>
      </c>
      <c r="B1032" s="5" t="s">
        <v>2095</v>
      </c>
      <c r="C1032" s="6">
        <v>129994762000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4728294000</v>
      </c>
      <c r="O1032" s="6">
        <v>2986765000</v>
      </c>
      <c r="P1032" s="6">
        <v>75270056000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19988910000</v>
      </c>
      <c r="X1032" s="6">
        <v>4372519000</v>
      </c>
      <c r="Y1032" s="9">
        <f t="shared" si="78"/>
        <v>132981527000</v>
      </c>
      <c r="Z1032" s="9">
        <f t="shared" si="79"/>
        <v>99631485000</v>
      </c>
      <c r="AA1032" s="9">
        <f t="shared" si="76"/>
        <v>33350042000</v>
      </c>
      <c r="AB1032" s="10">
        <f>C1032/(1+0.13)/VLOOKUP(A1032,[1]选股结果!$A$2:$AX$3002,3,FALSE)</f>
        <v>0.792325532652211</v>
      </c>
      <c r="AC1032" s="10">
        <f>(P1032/(1+0.1)+W1032)/(VLOOKUP(A1032,[1]选股结果!$A$2:$AY$3002,51,FALSE))</f>
        <v>0.625297566564256</v>
      </c>
      <c r="AD1032" s="13"/>
      <c r="AE1032" s="10">
        <f>AA1032/VLOOKUP(A1032,[1]选股结果!$A$2:$AX$3002,35,FALSE)</f>
        <v>18.6410142040437</v>
      </c>
      <c r="AF1032" s="9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P1032/(1+0.13)+W1032)</f>
        <v>54799073973.4513</v>
      </c>
      <c r="AG1032" s="9">
        <f t="shared" si="77"/>
        <v>-21449031973.4513</v>
      </c>
      <c r="AH1032" s="16">
        <f>AA1032-VLOOKUP(A1032,[2]选股结果!$A$2:$G$4900,7,FALSE)</f>
        <v>33606648000</v>
      </c>
    </row>
    <row r="1033" spans="1:34">
      <c r="A1033" s="5" t="s">
        <v>2096</v>
      </c>
      <c r="B1033" s="5" t="s">
        <v>2097</v>
      </c>
      <c r="C1033" s="6">
        <v>2756486786.69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228015071.12</v>
      </c>
      <c r="O1033" s="6">
        <v>50975671.95</v>
      </c>
      <c r="P1033" s="6">
        <v>1924789777.63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1253448340.42</v>
      </c>
      <c r="X1033" s="6">
        <v>92536647.96</v>
      </c>
      <c r="Y1033" s="9">
        <f t="shared" si="78"/>
        <v>2807462458.64</v>
      </c>
      <c r="Z1033" s="9">
        <f t="shared" si="79"/>
        <v>3270774766.01</v>
      </c>
      <c r="AA1033" s="9">
        <f t="shared" si="76"/>
        <v>-463312307.37</v>
      </c>
      <c r="AB1033" s="10">
        <f>C1033/(1+0.13)/VLOOKUP(A1033,[1]选股结果!$A$2:$AX$3002,3,FALSE)</f>
        <v>0.53847503113532</v>
      </c>
      <c r="AC1033" s="10">
        <f>(P1033/(1+0.1)+W1033)/(VLOOKUP(A1033,[1]选股结果!$A$2:$AY$3002,51,FALSE))</f>
        <v>0.837757466905489</v>
      </c>
      <c r="AD1033" s="13"/>
      <c r="AE1033" s="10">
        <f>AA1033/VLOOKUP(A1033,[1]选股结果!$A$2:$AX$3002,35,FALSE)</f>
        <v>-0.570732273861753</v>
      </c>
      <c r="AF1033" s="9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P1033/(1+0.13)+W1033)</f>
        <v>628074581.006725</v>
      </c>
      <c r="AG1033" s="9">
        <f t="shared" si="77"/>
        <v>-1091386888.37673</v>
      </c>
      <c r="AH1033" s="16">
        <f>AA1033-VLOOKUP(A1033,[2]选股结果!$A$2:$G$4900,7,FALSE)</f>
        <v>-457495534.47</v>
      </c>
    </row>
    <row r="1034" spans="1:34">
      <c r="A1034" s="5" t="s">
        <v>2098</v>
      </c>
      <c r="B1034" s="5" t="s">
        <v>2099</v>
      </c>
      <c r="C1034" s="6">
        <v>1705496772.93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136102040.64</v>
      </c>
      <c r="O1034" s="6">
        <v>119258356.94</v>
      </c>
      <c r="P1034" s="6">
        <v>1245504697.91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289627348.47</v>
      </c>
      <c r="X1034" s="6">
        <v>130472357.93</v>
      </c>
      <c r="Y1034" s="9">
        <f t="shared" si="78"/>
        <v>1824755129.87</v>
      </c>
      <c r="Z1034" s="9">
        <f t="shared" si="79"/>
        <v>1665604404.31</v>
      </c>
      <c r="AA1034" s="9">
        <f t="shared" si="76"/>
        <v>159150725.56</v>
      </c>
      <c r="AB1034" s="10">
        <f>C1034/(1+0.13)/VLOOKUP(A1034,[1]选股结果!$A$2:$AX$3002,3,FALSE)</f>
        <v>0.790427795133685</v>
      </c>
      <c r="AC1034" s="10">
        <f>(P1034/(1+0.1)+W1034)/(VLOOKUP(A1034,[1]选股结果!$A$2:$AY$3002,51,FALSE))</f>
        <v>0.785800019274231</v>
      </c>
      <c r="AD1034" s="13"/>
      <c r="AE1034" s="10">
        <f>AA1034/VLOOKUP(A1034,[1]选股结果!$A$2:$AX$3002,35,FALSE)</f>
        <v>-1.82622775989854</v>
      </c>
      <c r="AF1034" s="9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P1034/(1+0.13)+W1034)</f>
        <v>417655101.516991</v>
      </c>
      <c r="AG1034" s="9">
        <f t="shared" si="77"/>
        <v>-258504375.956991</v>
      </c>
      <c r="AH1034" s="16">
        <f>AA1034-VLOOKUP(A1034,[2]选股结果!$A$2:$G$4900,7,FALSE)</f>
        <v>159071390.59</v>
      </c>
    </row>
    <row r="1035" spans="1:34">
      <c r="A1035" s="5" t="s">
        <v>2100</v>
      </c>
      <c r="B1035" s="5" t="s">
        <v>2101</v>
      </c>
      <c r="C1035" s="6">
        <v>4038607720.19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63078511.39</v>
      </c>
      <c r="O1035" s="6">
        <v>19123537.79</v>
      </c>
      <c r="P1035" s="6">
        <v>2989466676.97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389772563.55</v>
      </c>
      <c r="X1035" s="6">
        <v>53086459.23</v>
      </c>
      <c r="Y1035" s="9">
        <f t="shared" si="78"/>
        <v>4057731257.98</v>
      </c>
      <c r="Z1035" s="9">
        <f t="shared" si="79"/>
        <v>3432325699.75</v>
      </c>
      <c r="AA1035" s="9">
        <f t="shared" si="76"/>
        <v>625405558.23</v>
      </c>
      <c r="AB1035" s="10">
        <f>C1035/(1+0.13)/VLOOKUP(A1035,[1]选股结果!$A$2:$AX$3002,3,FALSE)</f>
        <v>0.889197965442437</v>
      </c>
      <c r="AC1035" s="10">
        <f>(P1035/(1+0.1)+W1035)/(VLOOKUP(A1035,[1]选股结果!$A$2:$AY$3002,51,FALSE))</f>
        <v>0.94939696500458</v>
      </c>
      <c r="AD1035" s="13"/>
      <c r="AE1035" s="10">
        <f>AA1035/VLOOKUP(A1035,[1]选股结果!$A$2:$AX$3002,35,FALSE)</f>
        <v>0.905738430809969</v>
      </c>
      <c r="AF1035" s="9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P1035/(1+0.13)+W1035)</f>
        <v>237779952.408142</v>
      </c>
      <c r="AG1035" s="9">
        <f t="shared" si="77"/>
        <v>387625605.821858</v>
      </c>
      <c r="AH1035" s="16">
        <f>AA1035-VLOOKUP(A1035,[2]选股结果!$A$2:$G$4900,7,FALSE)</f>
        <v>625405558.23</v>
      </c>
    </row>
    <row r="1036" spans="1:34">
      <c r="A1036" s="5" t="s">
        <v>2102</v>
      </c>
      <c r="B1036" s="5" t="s">
        <v>2103</v>
      </c>
      <c r="C1036" s="6">
        <v>1210091358.13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59257935.14</v>
      </c>
      <c r="O1036" s="6">
        <v>12230490.74</v>
      </c>
      <c r="P1036" s="6">
        <v>839383962.34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184090803.72</v>
      </c>
      <c r="X1036" s="6">
        <v>110069490.77</v>
      </c>
      <c r="Y1036" s="9">
        <f t="shared" si="78"/>
        <v>1222321848.87</v>
      </c>
      <c r="Z1036" s="9">
        <f t="shared" si="79"/>
        <v>1133544256.83</v>
      </c>
      <c r="AA1036" s="9">
        <f t="shared" si="76"/>
        <v>88777592.04</v>
      </c>
      <c r="AB1036" s="10">
        <f>C1036/(1+0.13)/VLOOKUP(A1036,[1]选股结果!$A$2:$AX$3002,3,FALSE)</f>
        <v>0.913848734485586</v>
      </c>
      <c r="AC1036" s="10">
        <f>(P1036/(1+0.1)+W1036)/(VLOOKUP(A1036,[1]选股结果!$A$2:$AY$3002,51,FALSE))</f>
        <v>0.889416496742594</v>
      </c>
      <c r="AD1036" s="13"/>
      <c r="AE1036" s="10">
        <f>AA1036/VLOOKUP(A1036,[1]选股结果!$A$2:$AX$3002,35,FALSE)</f>
        <v>0.913923821895953</v>
      </c>
      <c r="AF1036" s="9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P1036/(1+0.13)+W1036)</f>
        <v>138022456.092389</v>
      </c>
      <c r="AG1036" s="9">
        <f t="shared" si="77"/>
        <v>-49244864.0523893</v>
      </c>
      <c r="AH1036" s="16">
        <f>AA1036-VLOOKUP(A1036,[2]选股结果!$A$2:$G$4900,7,FALSE)</f>
        <v>89693205.39</v>
      </c>
    </row>
    <row r="1037" spans="1:34">
      <c r="A1037" s="5" t="s">
        <v>2104</v>
      </c>
      <c r="B1037" s="5" t="s">
        <v>2105</v>
      </c>
      <c r="C1037" s="6">
        <v>1707415280.43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73529119.43</v>
      </c>
      <c r="O1037" s="6">
        <v>20315478.52</v>
      </c>
      <c r="P1037" s="6">
        <v>1156774764.77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378770649.15</v>
      </c>
      <c r="X1037" s="6">
        <v>156892199.32</v>
      </c>
      <c r="Y1037" s="9">
        <f t="shared" si="78"/>
        <v>1727730758.95</v>
      </c>
      <c r="Z1037" s="9">
        <f t="shared" si="79"/>
        <v>1692437613.24</v>
      </c>
      <c r="AA1037" s="9">
        <f t="shared" si="76"/>
        <v>35293145.71</v>
      </c>
      <c r="AB1037" s="10">
        <f>C1037/(1+0.13)/VLOOKUP(A1037,[1]选股结果!$A$2:$AX$3002,3,FALSE)</f>
        <v>0.824701167201528</v>
      </c>
      <c r="AC1037" s="10">
        <f>(P1037/(1+0.1)+W1037)/(VLOOKUP(A1037,[1]选股结果!$A$2:$AY$3002,51,FALSE))</f>
        <v>0.824206327520026</v>
      </c>
      <c r="AD1037" s="13"/>
      <c r="AE1037" s="10">
        <f>AA1037/VLOOKUP(A1037,[1]选股结果!$A$2:$AX$3002,35,FALSE)</f>
        <v>0.544194365611721</v>
      </c>
      <c r="AF1037" s="9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P1037/(1+0.13)+W1037)</f>
        <v>333003311.432655</v>
      </c>
      <c r="AG1037" s="9">
        <f t="shared" si="77"/>
        <v>-297710165.722655</v>
      </c>
      <c r="AH1037" s="16">
        <f>AA1037-VLOOKUP(A1037,[2]选股结果!$A$2:$G$4900,7,FALSE)</f>
        <v>35471269.25</v>
      </c>
    </row>
    <row r="1038" spans="1:34">
      <c r="A1038" s="5" t="s">
        <v>2106</v>
      </c>
      <c r="B1038" s="5" t="s">
        <v>2107</v>
      </c>
      <c r="C1038" s="6">
        <v>21325713894.53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483926666.72</v>
      </c>
      <c r="O1038" s="6">
        <v>266154094.91</v>
      </c>
      <c r="P1038" s="6">
        <v>16300390613.88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4849745621.93</v>
      </c>
      <c r="X1038" s="6">
        <v>368875492.86</v>
      </c>
      <c r="Y1038" s="9">
        <f t="shared" si="78"/>
        <v>21591867989.44</v>
      </c>
      <c r="Z1038" s="9">
        <f t="shared" si="79"/>
        <v>21519011728.67</v>
      </c>
      <c r="AA1038" s="9">
        <f t="shared" si="76"/>
        <v>72856260.7700005</v>
      </c>
      <c r="AB1038" s="10">
        <f>C1038/(1+0.13)/VLOOKUP(A1038,[1]选股结果!$A$2:$AX$3002,3,FALSE)</f>
        <v>0.872566238620506</v>
      </c>
      <c r="AC1038" s="10">
        <f>(P1038/(1+0.1)+W1038)/(VLOOKUP(A1038,[1]选股结果!$A$2:$AY$3002,51,FALSE))</f>
        <v>0.969800418541343</v>
      </c>
      <c r="AD1038" s="13"/>
      <c r="AE1038" s="10">
        <f>AA1038/VLOOKUP(A1038,[1]选股结果!$A$2:$AX$3002,35,FALSE)</f>
        <v>0.065064432691408</v>
      </c>
      <c r="AF1038" s="9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P1038/(1+0.13)+W1038)</f>
        <v>1005882730.55805</v>
      </c>
      <c r="AG1038" s="9">
        <f t="shared" si="77"/>
        <v>-933026469.788052</v>
      </c>
      <c r="AH1038" s="16">
        <f>AA1038-VLOOKUP(A1038,[2]选股结果!$A$2:$G$4900,7,FALSE)</f>
        <v>66844357.6400005</v>
      </c>
    </row>
    <row r="1039" spans="1:34">
      <c r="A1039" s="5" t="s">
        <v>2108</v>
      </c>
      <c r="B1039" s="5" t="s">
        <v>2109</v>
      </c>
      <c r="C1039" s="6">
        <v>12574861053.56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37568204.19</v>
      </c>
      <c r="K1039" s="6">
        <v>0</v>
      </c>
      <c r="L1039" s="6">
        <v>0</v>
      </c>
      <c r="M1039" s="6">
        <v>0</v>
      </c>
      <c r="N1039" s="6">
        <v>1645851321.38</v>
      </c>
      <c r="O1039" s="6">
        <v>304501921.42</v>
      </c>
      <c r="P1039" s="6">
        <v>6243768608.09</v>
      </c>
      <c r="Q1039" s="6">
        <v>-28886523.23</v>
      </c>
      <c r="R1039" s="6">
        <v>0</v>
      </c>
      <c r="S1039" s="6">
        <v>0</v>
      </c>
      <c r="T1039" s="6">
        <v>0</v>
      </c>
      <c r="U1039" s="6">
        <v>10879.62</v>
      </c>
      <c r="V1039" s="6">
        <v>0</v>
      </c>
      <c r="W1039" s="6">
        <v>1008521858.78</v>
      </c>
      <c r="X1039" s="6">
        <v>842963719.77</v>
      </c>
      <c r="Y1039" s="9">
        <f t="shared" si="78"/>
        <v>12916931179.17</v>
      </c>
      <c r="Z1039" s="9">
        <f t="shared" si="79"/>
        <v>8066378543.03</v>
      </c>
      <c r="AA1039" s="9">
        <f t="shared" si="76"/>
        <v>4850552636.14</v>
      </c>
      <c r="AB1039" s="10">
        <f>C1039/(1+0.13)/VLOOKUP(A1039,[1]选股结果!$A$2:$AX$3002,3,FALSE)</f>
        <v>0.728835945297915</v>
      </c>
      <c r="AC1039" s="10">
        <f>(P1039/(1+0.1)+W1039)/(VLOOKUP(A1039,[1]选股结果!$A$2:$AY$3002,51,FALSE))</f>
        <v>0.628576495902969</v>
      </c>
      <c r="AD1039" s="13"/>
      <c r="AE1039" s="10">
        <f>AA1039/VLOOKUP(A1039,[1]选股结果!$A$2:$AX$3002,35,FALSE)</f>
        <v>1.2932211292292</v>
      </c>
      <c r="AF1039" s="9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P1039/(1+0.13)+W1039)</f>
        <v>4100643911.42761</v>
      </c>
      <c r="AG1039" s="9">
        <f t="shared" si="77"/>
        <v>749908724.71239</v>
      </c>
      <c r="AH1039" s="16">
        <f>AA1039-VLOOKUP(A1039,[2]选股结果!$A$2:$G$4900,7,FALSE)</f>
        <v>4844037405.26</v>
      </c>
    </row>
    <row r="1040" spans="1:34">
      <c r="A1040" s="5" t="s">
        <v>2110</v>
      </c>
      <c r="B1040" s="5" t="s">
        <v>2111</v>
      </c>
      <c r="C1040" s="6">
        <v>10641149729.95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752046071.78</v>
      </c>
      <c r="O1040" s="6">
        <v>292652108.02</v>
      </c>
      <c r="P1040" s="6">
        <v>6685938538.91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1795777811.29</v>
      </c>
      <c r="X1040" s="6">
        <v>693426052.55</v>
      </c>
      <c r="Y1040" s="9">
        <f t="shared" si="78"/>
        <v>10933801837.97</v>
      </c>
      <c r="Z1040" s="9">
        <f t="shared" si="79"/>
        <v>9175142402.75</v>
      </c>
      <c r="AA1040" s="9">
        <f t="shared" si="76"/>
        <v>1758659435.22</v>
      </c>
      <c r="AB1040" s="10">
        <f>C1040/(1+0.13)/VLOOKUP(A1040,[1]选股结果!$A$2:$AX$3002,3,FALSE)</f>
        <v>0.873072497343757</v>
      </c>
      <c r="AC1040" s="10">
        <f>(P1040/(1+0.1)+W1040)/(VLOOKUP(A1040,[1]选股结果!$A$2:$AY$3002,51,FALSE))</f>
        <v>0.828373771755768</v>
      </c>
      <c r="AD1040" s="13"/>
      <c r="AE1040" s="10">
        <f>AA1040/VLOOKUP(A1040,[1]选股结果!$A$2:$AX$3002,35,FALSE)</f>
        <v>0.631291155363557</v>
      </c>
      <c r="AF1040" s="9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P1040/(1+0.13)+W1040)</f>
        <v>1792717202.3531</v>
      </c>
      <c r="AG1040" s="9">
        <f t="shared" si="77"/>
        <v>-34057767.1330969</v>
      </c>
      <c r="AH1040" s="16">
        <f>AA1040-VLOOKUP(A1040,[2]选股结果!$A$2:$G$4900,7,FALSE)</f>
        <v>1761509432.94</v>
      </c>
    </row>
    <row r="1041" spans="1:34">
      <c r="A1041" s="5" t="s">
        <v>2112</v>
      </c>
      <c r="B1041" s="5" t="s">
        <v>2113</v>
      </c>
      <c r="C1041" s="6">
        <v>7208742093.49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991720675.33</v>
      </c>
      <c r="O1041" s="6">
        <v>95381622.17</v>
      </c>
      <c r="P1041" s="6">
        <v>2395330142.05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1577112890.6</v>
      </c>
      <c r="X1041" s="6">
        <v>2116066275.06</v>
      </c>
      <c r="Y1041" s="9">
        <f t="shared" si="78"/>
        <v>7304123715.66</v>
      </c>
      <c r="Z1041" s="9">
        <f t="shared" si="79"/>
        <v>6088509307.71</v>
      </c>
      <c r="AA1041" s="9">
        <f t="shared" si="76"/>
        <v>1215614407.95</v>
      </c>
      <c r="AB1041" s="10">
        <f>C1041/(1+0.13)/VLOOKUP(A1041,[1]选股结果!$A$2:$AX$3002,3,FALSE)</f>
        <v>0.786456362882323</v>
      </c>
      <c r="AC1041" s="10">
        <f>(P1041/(1+0.1)+W1041)/(VLOOKUP(A1041,[1]选股结果!$A$2:$AY$3002,51,FALSE))</f>
        <v>0.561142850976131</v>
      </c>
      <c r="AD1041" s="13"/>
      <c r="AE1041" s="10">
        <f>AA1041/VLOOKUP(A1041,[1]选股结果!$A$2:$AX$3002,35,FALSE)</f>
        <v>1.04492563892823</v>
      </c>
      <c r="AF1041" s="9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P1041/(1+0.13)+W1041)</f>
        <v>2994266583.12513</v>
      </c>
      <c r="AG1041" s="9">
        <f t="shared" si="77"/>
        <v>-1778652175.17513</v>
      </c>
      <c r="AH1041" s="16">
        <f>AA1041-VLOOKUP(A1041,[2]选股结果!$A$2:$G$4900,7,FALSE)</f>
        <v>1214842795.47</v>
      </c>
    </row>
    <row r="1042" spans="1:34">
      <c r="A1042" s="5" t="s">
        <v>2114</v>
      </c>
      <c r="B1042" s="5" t="s">
        <v>2115</v>
      </c>
      <c r="C1042" s="6">
        <v>3045399913.99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159608824.75</v>
      </c>
      <c r="O1042" s="6">
        <v>295632918.9</v>
      </c>
      <c r="P1042" s="6">
        <v>1856471500.38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317333427.6</v>
      </c>
      <c r="X1042" s="6">
        <v>688643358.55</v>
      </c>
      <c r="Y1042" s="9">
        <f t="shared" si="78"/>
        <v>3341032832.89</v>
      </c>
      <c r="Z1042" s="9">
        <f t="shared" si="79"/>
        <v>2862448286.53</v>
      </c>
      <c r="AA1042" s="9">
        <f t="shared" si="76"/>
        <v>478584546.36</v>
      </c>
      <c r="AB1042" s="10">
        <f>C1042/(1+0.13)/VLOOKUP(A1042,[1]选股结果!$A$2:$AX$3002,3,FALSE)</f>
        <v>0.923995818294868</v>
      </c>
      <c r="AC1042" s="10">
        <f>(P1042/(1+0.1)+W1042)/(VLOOKUP(A1042,[1]选股结果!$A$2:$AY$3002,51,FALSE))</f>
        <v>0.823988598153488</v>
      </c>
      <c r="AD1042" s="13"/>
      <c r="AE1042" s="10">
        <f>AA1042/VLOOKUP(A1042,[1]选股结果!$A$2:$AX$3002,35,FALSE)</f>
        <v>1.19567005896023</v>
      </c>
      <c r="AF1042" s="9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P1042/(1+0.13)+W1042)</f>
        <v>473099759.730353</v>
      </c>
      <c r="AG1042" s="9">
        <f t="shared" si="77"/>
        <v>5484786.62964666</v>
      </c>
      <c r="AH1042" s="16">
        <f>AA1042-VLOOKUP(A1042,[2]选股结果!$A$2:$G$4900,7,FALSE)</f>
        <v>478596990.28</v>
      </c>
    </row>
    <row r="1043" spans="1:34">
      <c r="A1043" s="5" t="s">
        <v>2116</v>
      </c>
      <c r="B1043" s="5" t="s">
        <v>2117</v>
      </c>
      <c r="C1043" s="6">
        <v>750311830.47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57558893.7</v>
      </c>
      <c r="O1043" s="6">
        <v>47932445.49</v>
      </c>
      <c r="P1043" s="6">
        <v>529093295.6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135803277.62</v>
      </c>
      <c r="X1043" s="6">
        <v>52181313.41</v>
      </c>
      <c r="Y1043" s="9">
        <f t="shared" si="78"/>
        <v>798244275.96</v>
      </c>
      <c r="Z1043" s="9">
        <f t="shared" si="79"/>
        <v>717077886.63</v>
      </c>
      <c r="AA1043" s="9">
        <f t="shared" si="76"/>
        <v>81166389.33</v>
      </c>
      <c r="AB1043" s="10">
        <f>C1043/(1+0.13)/VLOOKUP(A1043,[1]选股结果!$A$2:$AX$3002,3,FALSE)</f>
        <v>0.87034114701585</v>
      </c>
      <c r="AC1043" s="10">
        <f>(P1043/(1+0.1)+W1043)/(VLOOKUP(A1043,[1]选股结果!$A$2:$AY$3002,51,FALSE))</f>
        <v>1.02333948484782</v>
      </c>
      <c r="AD1043" s="13"/>
      <c r="AE1043" s="10">
        <f>AA1043/VLOOKUP(A1043,[1]选股结果!$A$2:$AX$3002,35,FALSE)</f>
        <v>0.576285109521656</v>
      </c>
      <c r="AF1043" s="9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P1043/(1+0.13)+W1043)</f>
        <v>-1297652.87823021</v>
      </c>
      <c r="AG1043" s="9">
        <f t="shared" si="77"/>
        <v>82464042.2082302</v>
      </c>
      <c r="AH1043" s="16">
        <f>AA1043-VLOOKUP(A1043,[2]选股结果!$A$2:$G$4900,7,FALSE)</f>
        <v>81552012.14</v>
      </c>
    </row>
    <row r="1044" spans="1:34">
      <c r="A1044" s="5" t="s">
        <v>2118</v>
      </c>
      <c r="B1044" s="5" t="s">
        <v>2119</v>
      </c>
      <c r="C1044" s="6">
        <v>3764009075.38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257440759.41</v>
      </c>
      <c r="O1044" s="6">
        <v>82925359</v>
      </c>
      <c r="P1044" s="6">
        <v>1272319232.44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4999319418.01</v>
      </c>
      <c r="X1044" s="6">
        <v>963675208.24</v>
      </c>
      <c r="Y1044" s="9">
        <f t="shared" si="78"/>
        <v>3846934434.38</v>
      </c>
      <c r="Z1044" s="9">
        <f t="shared" si="79"/>
        <v>7235313858.69</v>
      </c>
      <c r="AA1044" s="9">
        <f t="shared" si="76"/>
        <v>-3388379424.31</v>
      </c>
      <c r="AB1044" s="10">
        <f>C1044/(1+0.13)/VLOOKUP(A1044,[1]选股结果!$A$2:$AX$3002,3,FALSE)</f>
        <v>0.528627022038764</v>
      </c>
      <c r="AC1044" s="10">
        <f>(P1044/(1+0.1)+W1044)/(VLOOKUP(A1044,[1]选股结果!$A$2:$AY$3002,51,FALSE))</f>
        <v>0.88456309697857</v>
      </c>
      <c r="AD1044" s="13"/>
      <c r="AE1044" s="10">
        <f>AA1044/VLOOKUP(A1044,[1]选股结果!$A$2:$AX$3002,35,FALSE)</f>
        <v>3.53418095168265</v>
      </c>
      <c r="AF1044" s="9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P1044/(1+0.13)+W1044)</f>
        <v>834072009.811769</v>
      </c>
      <c r="AG1044" s="9">
        <f t="shared" si="77"/>
        <v>-4222451434.12177</v>
      </c>
      <c r="AH1044" s="16">
        <f>AA1044-VLOOKUP(A1044,[2]选股结果!$A$2:$G$4900,7,FALSE)</f>
        <v>-3388548252.34</v>
      </c>
    </row>
    <row r="1045" spans="1:34">
      <c r="A1045" s="5" t="s">
        <v>2120</v>
      </c>
      <c r="B1045" s="5" t="s">
        <v>2121</v>
      </c>
      <c r="C1045" s="6">
        <v>20704057542.78</v>
      </c>
      <c r="D1045" s="6">
        <v>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750271727.05</v>
      </c>
      <c r="K1045" s="6">
        <v>0</v>
      </c>
      <c r="L1045" s="6">
        <v>0</v>
      </c>
      <c r="M1045" s="6">
        <v>0</v>
      </c>
      <c r="N1045" s="6">
        <v>1639685425.88</v>
      </c>
      <c r="O1045" s="6">
        <v>4056283584.64</v>
      </c>
      <c r="P1045" s="6">
        <v>19832369569.98</v>
      </c>
      <c r="Q1045" s="6">
        <v>0</v>
      </c>
      <c r="R1045" s="6">
        <v>0</v>
      </c>
      <c r="S1045" s="6">
        <v>0</v>
      </c>
      <c r="T1045" s="6">
        <v>0</v>
      </c>
      <c r="U1045" s="6">
        <v>1002500</v>
      </c>
      <c r="V1045" s="6">
        <v>0</v>
      </c>
      <c r="W1045" s="6">
        <v>1084121734.1</v>
      </c>
      <c r="X1045" s="6">
        <v>2486396156.3</v>
      </c>
      <c r="Y1045" s="9">
        <f t="shared" si="78"/>
        <v>25510612854.47</v>
      </c>
      <c r="Z1045" s="9">
        <f t="shared" si="79"/>
        <v>23403889960.38</v>
      </c>
      <c r="AA1045" s="9">
        <f t="shared" si="76"/>
        <v>2106722894.09</v>
      </c>
      <c r="AB1045" s="10">
        <f>C1045/(1+0.13)/VLOOKUP(A1045,[1]选股结果!$A$2:$AX$3002,3,FALSE)</f>
        <v>0.931473711482902</v>
      </c>
      <c r="AC1045" s="10">
        <f>(P1045/(1+0.1)+W1045)/(VLOOKUP(A1045,[1]选股结果!$A$2:$AY$3002,51,FALSE))</f>
        <v>0.975676472218858</v>
      </c>
      <c r="AD1045" s="13"/>
      <c r="AE1045" s="10">
        <f>AA1045/VLOOKUP(A1045,[1]选股结果!$A$2:$AX$3002,35,FALSE)</f>
        <v>2.4398706697926</v>
      </c>
      <c r="AF1045" s="9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P1045/(1+0.13)+W1045)</f>
        <v>955156419.944248</v>
      </c>
      <c r="AG1045" s="9">
        <f t="shared" si="77"/>
        <v>1151566474.14575</v>
      </c>
      <c r="AH1045" s="16">
        <f>AA1045-VLOOKUP(A1045,[2]选股结果!$A$2:$G$4900,7,FALSE)</f>
        <v>2106466393.26</v>
      </c>
    </row>
    <row r="1046" spans="1:34">
      <c r="A1046" s="5" t="s">
        <v>2122</v>
      </c>
      <c r="B1046" s="5" t="s">
        <v>2123</v>
      </c>
      <c r="C1046" s="6">
        <v>1124031246.99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104875242.25</v>
      </c>
      <c r="O1046" s="6">
        <v>47138262.32</v>
      </c>
      <c r="P1046" s="6">
        <v>705400088.16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394187094.64</v>
      </c>
      <c r="X1046" s="6">
        <v>83426677.62</v>
      </c>
      <c r="Y1046" s="9">
        <f t="shared" si="78"/>
        <v>1171169509.31</v>
      </c>
      <c r="Z1046" s="9">
        <f t="shared" si="79"/>
        <v>1183013860.42</v>
      </c>
      <c r="AA1046" s="9">
        <f t="shared" si="76"/>
        <v>-11844351.1100001</v>
      </c>
      <c r="AB1046" s="10">
        <f>C1046/(1+0.13)/VLOOKUP(A1046,[1]选股结果!$A$2:$AX$3002,3,FALSE)</f>
        <v>1.15120152986036</v>
      </c>
      <c r="AC1046" s="10">
        <f>(P1046/(1+0.1)+W1046)/(VLOOKUP(A1046,[1]选股结果!$A$2:$AY$3002,51,FALSE))</f>
        <v>1.25272968363703</v>
      </c>
      <c r="AD1046" s="13"/>
      <c r="AE1046" s="10">
        <f>AA1046/VLOOKUP(A1046,[1]选股结果!$A$2:$AX$3002,35,FALSE)</f>
        <v>-0.343310107471804</v>
      </c>
      <c r="AF1046" s="9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P1046/(1+0.13)+W1046)</f>
        <v>-191872042.838319</v>
      </c>
      <c r="AG1046" s="9">
        <f t="shared" si="77"/>
        <v>180027691.728318</v>
      </c>
      <c r="AH1046" s="16">
        <f>AA1046-VLOOKUP(A1046,[2]选股结果!$A$2:$G$4900,7,FALSE)</f>
        <v>-11888463.7900001</v>
      </c>
    </row>
    <row r="1047" spans="1:34">
      <c r="A1047" s="5" t="s">
        <v>2124</v>
      </c>
      <c r="B1047" s="5" t="s">
        <v>2125</v>
      </c>
      <c r="C1047" s="6">
        <v>1840915237.19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27384668.42</v>
      </c>
      <c r="O1047" s="6">
        <v>165062113.97</v>
      </c>
      <c r="P1047" s="6">
        <v>1361149118.94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168930109.34</v>
      </c>
      <c r="X1047" s="6">
        <v>523161454.8</v>
      </c>
      <c r="Y1047" s="9">
        <f t="shared" si="78"/>
        <v>2005977351.16</v>
      </c>
      <c r="Z1047" s="9">
        <f t="shared" si="79"/>
        <v>2053240683.08</v>
      </c>
      <c r="AA1047" s="9">
        <f t="shared" si="76"/>
        <v>-47263331.9199998</v>
      </c>
      <c r="AB1047" s="10">
        <f>C1047/(1+0.13)/VLOOKUP(A1047,[1]选股结果!$A$2:$AX$3002,3,FALSE)</f>
        <v>0.803613758024784</v>
      </c>
      <c r="AC1047" s="10">
        <f>(P1047/(1+0.1)+W1047)/(VLOOKUP(A1047,[1]选股结果!$A$2:$AY$3002,51,FALSE))</f>
        <v>0.637330656749601</v>
      </c>
      <c r="AD1047" s="13"/>
      <c r="AE1047" s="10">
        <f>AA1047/VLOOKUP(A1047,[1]选股结果!$A$2:$AX$3002,35,FALSE)</f>
        <v>0.368547753801945</v>
      </c>
      <c r="AF1047" s="9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P1047/(1+0.13)+W1047)</f>
        <v>833120322.065221</v>
      </c>
      <c r="AG1047" s="9">
        <f t="shared" si="77"/>
        <v>-880383653.985221</v>
      </c>
      <c r="AH1047" s="16">
        <f>AA1047-VLOOKUP(A1047,[2]选股结果!$A$2:$G$4900,7,FALSE)</f>
        <v>-47197358.6399998</v>
      </c>
    </row>
    <row r="1048" spans="1:34">
      <c r="A1048" s="5" t="s">
        <v>2126</v>
      </c>
      <c r="B1048" s="5" t="s">
        <v>2127</v>
      </c>
      <c r="C1048" s="6">
        <v>2382779347.81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64912293.11</v>
      </c>
      <c r="O1048" s="6">
        <v>39581691.59</v>
      </c>
      <c r="P1048" s="6">
        <v>1630409017.32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409726364.04</v>
      </c>
      <c r="X1048" s="6">
        <v>233649053.48</v>
      </c>
      <c r="Y1048" s="9">
        <f t="shared" si="78"/>
        <v>2422361039.4</v>
      </c>
      <c r="Z1048" s="9">
        <f t="shared" si="79"/>
        <v>2273784434.84</v>
      </c>
      <c r="AA1048" s="9">
        <f t="shared" si="76"/>
        <v>148576604.56</v>
      </c>
      <c r="AB1048" s="10">
        <f>C1048/(1+0.13)/VLOOKUP(A1048,[1]选股结果!$A$2:$AX$3002,3,FALSE)</f>
        <v>0.853109168110661</v>
      </c>
      <c r="AC1048" s="10">
        <f>(P1048/(1+0.1)+W1048)/(VLOOKUP(A1048,[1]选股结果!$A$2:$AY$3002,51,FALSE))</f>
        <v>0.865511078082225</v>
      </c>
      <c r="AD1048" s="13"/>
      <c r="AE1048" s="10">
        <f>AA1048/VLOOKUP(A1048,[1]选股结果!$A$2:$AX$3002,35,FALSE)</f>
        <v>0.453617741325104</v>
      </c>
      <c r="AF1048" s="9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P1048/(1+0.13)+W1048)</f>
        <v>333328845.873717</v>
      </c>
      <c r="AG1048" s="9">
        <f t="shared" si="77"/>
        <v>-184752241.313717</v>
      </c>
      <c r="AH1048" s="16">
        <f>AA1048-VLOOKUP(A1048,[2]选股结果!$A$2:$G$4900,7,FALSE)</f>
        <v>148831162.01</v>
      </c>
    </row>
    <row r="1049" spans="1:34">
      <c r="A1049" s="5" t="s">
        <v>2128</v>
      </c>
      <c r="B1049" s="5" t="s">
        <v>2129</v>
      </c>
      <c r="C1049" s="6">
        <v>2913798255.17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115579219.07</v>
      </c>
      <c r="O1049" s="6">
        <v>194968613.91</v>
      </c>
      <c r="P1049" s="6">
        <v>1074784997.53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545925592.19</v>
      </c>
      <c r="X1049" s="6">
        <v>997172629.25</v>
      </c>
      <c r="Y1049" s="9">
        <f t="shared" si="78"/>
        <v>3108766869.08</v>
      </c>
      <c r="Z1049" s="9">
        <f t="shared" si="79"/>
        <v>2617883218.97</v>
      </c>
      <c r="AA1049" s="9">
        <f t="shared" si="76"/>
        <v>490883650.11</v>
      </c>
      <c r="AB1049" s="10">
        <f>C1049/(1+0.13)/VLOOKUP(A1049,[1]选股结果!$A$2:$AX$3002,3,FALSE)</f>
        <v>0.972790207086304</v>
      </c>
      <c r="AC1049" s="10">
        <f>(P1049/(1+0.1)+W1049)/(VLOOKUP(A1049,[1]选股结果!$A$2:$AY$3002,51,FALSE))</f>
        <v>0.613608361698698</v>
      </c>
      <c r="AD1049" s="13"/>
      <c r="AE1049" s="10">
        <f>AA1049/VLOOKUP(A1049,[1]选股结果!$A$2:$AX$3002,35,FALSE)</f>
        <v>3.45096100457684</v>
      </c>
      <c r="AF1049" s="9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P1049/(1+0.13)+W1049)</f>
        <v>984981095.454248</v>
      </c>
      <c r="AG1049" s="9">
        <f t="shared" si="77"/>
        <v>-494097445.344248</v>
      </c>
      <c r="AH1049" s="16">
        <f>AA1049-VLOOKUP(A1049,[2]选股结果!$A$2:$G$4900,7,FALSE)</f>
        <v>490410750.65</v>
      </c>
    </row>
    <row r="1050" spans="1:34">
      <c r="A1050" s="5" t="s">
        <v>2130</v>
      </c>
      <c r="B1050" s="5" t="s">
        <v>2131</v>
      </c>
      <c r="C1050" s="6">
        <v>902807948.74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14117699.2</v>
      </c>
      <c r="O1050" s="6">
        <v>34400880.4</v>
      </c>
      <c r="P1050" s="6">
        <v>657623112.98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208925920.66</v>
      </c>
      <c r="X1050" s="6">
        <v>38107036.94</v>
      </c>
      <c r="Y1050" s="9">
        <f t="shared" si="78"/>
        <v>937208829.14</v>
      </c>
      <c r="Z1050" s="9">
        <f t="shared" si="79"/>
        <v>904656070.58</v>
      </c>
      <c r="AA1050" s="9">
        <f t="shared" si="76"/>
        <v>32552758.5600001</v>
      </c>
      <c r="AB1050" s="10">
        <f>C1050/(1+0.13)/VLOOKUP(A1050,[1]选股结果!$A$2:$AX$3002,3,FALSE)</f>
        <v>0.747929190666737</v>
      </c>
      <c r="AC1050" s="10">
        <f>(P1050/(1+0.1)+W1050)/(VLOOKUP(A1050,[1]选股结果!$A$2:$AY$3002,51,FALSE))</f>
        <v>0.758610775908941</v>
      </c>
      <c r="AD1050" s="13"/>
      <c r="AE1050" s="10">
        <f>AA1050/VLOOKUP(A1050,[1]选股结果!$A$2:$AX$3002,35,FALSE)</f>
        <v>1.86769536982469</v>
      </c>
      <c r="AF1050" s="9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P1050/(1+0.13)+W1050)</f>
        <v>272583725.550531</v>
      </c>
      <c r="AG1050" s="9">
        <f t="shared" si="77"/>
        <v>-240030966.990531</v>
      </c>
      <c r="AH1050" s="16">
        <f>AA1050-VLOOKUP(A1050,[2]选股结果!$A$2:$G$4900,7,FALSE)</f>
        <v>32578676.7900001</v>
      </c>
    </row>
    <row r="1051" spans="1:34">
      <c r="A1051" s="5" t="s">
        <v>2132</v>
      </c>
      <c r="B1051" s="5" t="s">
        <v>2133</v>
      </c>
      <c r="C1051" s="6">
        <v>5784423313.49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264131418.51</v>
      </c>
      <c r="O1051" s="6">
        <v>66134635.32</v>
      </c>
      <c r="P1051" s="6">
        <v>4423031805.38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1041241878.57</v>
      </c>
      <c r="X1051" s="6">
        <v>857206510.26</v>
      </c>
      <c r="Y1051" s="9">
        <f t="shared" si="78"/>
        <v>5850557948.81</v>
      </c>
      <c r="Z1051" s="9">
        <f t="shared" si="79"/>
        <v>6321480194.21</v>
      </c>
      <c r="AA1051" s="9">
        <f t="shared" si="76"/>
        <v>-470922245.400001</v>
      </c>
      <c r="AB1051" s="10">
        <f>C1051/(1+0.13)/VLOOKUP(A1051,[1]选股结果!$A$2:$AX$3002,3,FALSE)</f>
        <v>0.88450812075099</v>
      </c>
      <c r="AC1051" s="10">
        <f>(P1051/(1+0.1)+W1051)/(VLOOKUP(A1051,[1]选股结果!$A$2:$AY$3002,51,FALSE))</f>
        <v>0.933517482088668</v>
      </c>
      <c r="AD1051" s="13"/>
      <c r="AE1051" s="10">
        <f>AA1051/VLOOKUP(A1051,[1]选股结果!$A$2:$AX$3002,35,FALSE)</f>
        <v>-1.48258445544347</v>
      </c>
      <c r="AF1051" s="9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P1051/(1+0.13)+W1051)</f>
        <v>467264934.180619</v>
      </c>
      <c r="AG1051" s="9">
        <f t="shared" si="77"/>
        <v>-938187179.58062</v>
      </c>
      <c r="AH1051" s="16">
        <f>AA1051-VLOOKUP(A1051,[2]选股结果!$A$2:$G$4900,7,FALSE)</f>
        <v>-470141918.700001</v>
      </c>
    </row>
    <row r="1052" spans="1:34">
      <c r="A1052" s="5" t="s">
        <v>2134</v>
      </c>
      <c r="B1052" s="5" t="s">
        <v>2135</v>
      </c>
      <c r="C1052" s="6">
        <v>1569717445.81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39806040.6</v>
      </c>
      <c r="O1052" s="6">
        <v>84379633.97</v>
      </c>
      <c r="P1052" s="6">
        <v>1006970820.37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377414581.33</v>
      </c>
      <c r="X1052" s="6">
        <v>142315615.21</v>
      </c>
      <c r="Y1052" s="9">
        <f t="shared" si="78"/>
        <v>1654097079.78</v>
      </c>
      <c r="Z1052" s="9">
        <f t="shared" si="79"/>
        <v>1526701016.91</v>
      </c>
      <c r="AA1052" s="9">
        <f t="shared" si="76"/>
        <v>127396062.87</v>
      </c>
      <c r="AB1052" s="10">
        <f>C1052/(1+0.13)/VLOOKUP(A1052,[1]选股结果!$A$2:$AX$3002,3,FALSE)</f>
        <v>0.836329482638624</v>
      </c>
      <c r="AC1052" s="10">
        <f>(P1052/(1+0.1)+W1052)/(VLOOKUP(A1052,[1]选股结果!$A$2:$AY$3002,51,FALSE))</f>
        <v>0.842491575099045</v>
      </c>
      <c r="AD1052" s="13"/>
      <c r="AE1052" s="10">
        <f>AA1052/VLOOKUP(A1052,[1]选股结果!$A$2:$AX$3002,35,FALSE)</f>
        <v>1.52772309290786</v>
      </c>
      <c r="AF1052" s="9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P1052/(1+0.13)+W1052)</f>
        <v>266007419.94354</v>
      </c>
      <c r="AG1052" s="9">
        <f t="shared" si="77"/>
        <v>-138611357.07354</v>
      </c>
      <c r="AH1052" s="16">
        <f>AA1052-VLOOKUP(A1052,[2]选股结果!$A$2:$G$4900,7,FALSE)</f>
        <v>125039446</v>
      </c>
    </row>
    <row r="1053" spans="1:34">
      <c r="A1053" s="5" t="s">
        <v>2136</v>
      </c>
      <c r="B1053" s="5" t="s">
        <v>2137</v>
      </c>
      <c r="C1053" s="6">
        <v>1577574768.79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133638928.17</v>
      </c>
      <c r="O1053" s="6">
        <v>56890857.05</v>
      </c>
      <c r="P1053" s="6">
        <v>1196620263.01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160781414.85</v>
      </c>
      <c r="X1053" s="6">
        <v>94619867.09</v>
      </c>
      <c r="Y1053" s="9">
        <f t="shared" si="78"/>
        <v>1634465625.84</v>
      </c>
      <c r="Z1053" s="9">
        <f t="shared" si="79"/>
        <v>1452021544.95</v>
      </c>
      <c r="AA1053" s="9">
        <f t="shared" si="76"/>
        <v>182444080.89</v>
      </c>
      <c r="AB1053" s="10">
        <f>C1053/(1+0.13)/VLOOKUP(A1053,[1]选股结果!$A$2:$AX$3002,3,FALSE)</f>
        <v>0.78063984215316</v>
      </c>
      <c r="AC1053" s="10">
        <f>(P1053/(1+0.1)+W1053)/(VLOOKUP(A1053,[1]选股结果!$A$2:$AY$3002,51,FALSE))</f>
        <v>0.768376827308276</v>
      </c>
      <c r="AD1053" s="13"/>
      <c r="AE1053" s="10">
        <f>AA1053/VLOOKUP(A1053,[1]选股结果!$A$2:$AX$3002,35,FALSE)</f>
        <v>-8.83878059854389</v>
      </c>
      <c r="AF1053" s="9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P1053/(1+0.13)+W1053)</f>
        <v>405269983.555398</v>
      </c>
      <c r="AG1053" s="9">
        <f t="shared" si="77"/>
        <v>-222825902.665398</v>
      </c>
      <c r="AH1053" s="16">
        <f>AA1053-VLOOKUP(A1053,[2]选股结果!$A$2:$G$4900,7,FALSE)</f>
        <v>181119205.63</v>
      </c>
    </row>
    <row r="1054" spans="1:34">
      <c r="A1054" s="5" t="s">
        <v>2138</v>
      </c>
      <c r="B1054" s="5" t="s">
        <v>2139</v>
      </c>
      <c r="C1054" s="6">
        <v>2470256165.32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77564988.94</v>
      </c>
      <c r="O1054" s="6">
        <v>31460387.36</v>
      </c>
      <c r="P1054" s="6">
        <v>2450288013.6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128922987.32</v>
      </c>
      <c r="X1054" s="6">
        <v>113534838.49</v>
      </c>
      <c r="Y1054" s="9">
        <f t="shared" si="78"/>
        <v>2501716552.68</v>
      </c>
      <c r="Z1054" s="9">
        <f t="shared" si="79"/>
        <v>2692745839.41</v>
      </c>
      <c r="AA1054" s="9">
        <f t="shared" si="76"/>
        <v>-191029286.73</v>
      </c>
      <c r="AB1054" s="10">
        <f>C1054/(1+0.13)/VLOOKUP(A1054,[1]选股结果!$A$2:$AX$3002,3,FALSE)</f>
        <v>0.816838906712078</v>
      </c>
      <c r="AC1054" s="10">
        <f>(P1054/(1+0.1)+W1054)/(VLOOKUP(A1054,[1]选股结果!$A$2:$AY$3002,51,FALSE))</f>
        <v>0.956020672540963</v>
      </c>
      <c r="AD1054" s="13"/>
      <c r="AE1054" s="10">
        <f>AA1054/VLOOKUP(A1054,[1]选股结果!$A$2:$AX$3002,35,FALSE)</f>
        <v>-1.19368713706607</v>
      </c>
      <c r="AF1054" s="9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P1054/(1+0.13)+W1054)</f>
        <v>167540990.47761</v>
      </c>
      <c r="AG1054" s="9">
        <f t="shared" si="77"/>
        <v>-358570277.20761</v>
      </c>
      <c r="AH1054" s="16">
        <f>AA1054-VLOOKUP(A1054,[2]选股结果!$A$2:$G$4900,7,FALSE)</f>
        <v>-195826889.87</v>
      </c>
    </row>
    <row r="1055" spans="1:34">
      <c r="A1055" s="5" t="s">
        <v>2140</v>
      </c>
      <c r="B1055" s="5" t="s">
        <v>2141</v>
      </c>
      <c r="C1055" s="6">
        <v>2374798503.9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98505925.55</v>
      </c>
      <c r="O1055" s="6">
        <v>24709723.24</v>
      </c>
      <c r="P1055" s="6">
        <v>2408213517.32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40370367.7</v>
      </c>
      <c r="X1055" s="6">
        <v>81430160.94</v>
      </c>
      <c r="Y1055" s="9">
        <f t="shared" ref="Y1055:Y1118" si="80">C1055+D1055+E1055+F1055+G1055+H1055+I1055+J1055+K1055+L1055+M1055+O1055</f>
        <v>2399508227.14</v>
      </c>
      <c r="Z1055" s="9">
        <f t="shared" ref="Z1055:Z1118" si="81">P1055+Q1055+R1055+S1055+T1055+U1055+V1055+W1055+X1055</f>
        <v>2530014045.96</v>
      </c>
      <c r="AA1055" s="9">
        <f t="shared" si="76"/>
        <v>-130505818.82</v>
      </c>
      <c r="AB1055" s="10">
        <f>C1055/(1+0.13)/VLOOKUP(A1055,[1]选股结果!$A$2:$AX$3002,3,FALSE)</f>
        <v>0.81617213603501</v>
      </c>
      <c r="AC1055" s="10">
        <f>(P1055/(1+0.1)+W1055)/(VLOOKUP(A1055,[1]选股结果!$A$2:$AY$3002,51,FALSE))</f>
        <v>0.95329864687686</v>
      </c>
      <c r="AD1055" s="13"/>
      <c r="AE1055" s="10">
        <f>AA1055/VLOOKUP(A1055,[1]选股结果!$A$2:$AX$3002,35,FALSE)</f>
        <v>-3.93749296813597</v>
      </c>
      <c r="AF1055" s="9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P1055/(1+0.13)+W1055)</f>
        <v>167351679.752036</v>
      </c>
      <c r="AG1055" s="9">
        <f t="shared" si="77"/>
        <v>-297857498.572036</v>
      </c>
      <c r="AH1055" s="16">
        <f>AA1055-VLOOKUP(A1055,[2]选股结果!$A$2:$G$4900,7,FALSE)</f>
        <v>-129510782.96</v>
      </c>
    </row>
    <row r="1056" spans="1:34">
      <c r="A1056" s="5" t="s">
        <v>2142</v>
      </c>
      <c r="B1056" s="5" t="s">
        <v>2143</v>
      </c>
      <c r="C1056" s="6">
        <v>178424133.05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57534645.67</v>
      </c>
      <c r="O1056" s="6">
        <v>39036709.49</v>
      </c>
      <c r="P1056" s="6">
        <v>42703713.25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77335452.95</v>
      </c>
      <c r="X1056" s="6">
        <v>79359262.68</v>
      </c>
      <c r="Y1056" s="9">
        <f t="shared" si="80"/>
        <v>217460842.54</v>
      </c>
      <c r="Z1056" s="9">
        <f t="shared" si="81"/>
        <v>199398428.88</v>
      </c>
      <c r="AA1056" s="9">
        <f t="shared" si="76"/>
        <v>18062413.66</v>
      </c>
      <c r="AB1056" s="10">
        <f>C1056/(1+0.13)/VLOOKUP(A1056,[1]选股结果!$A$2:$AX$3002,3,FALSE)</f>
        <v>0.604014732192704</v>
      </c>
      <c r="AC1056" s="10">
        <f>(P1056/(1+0.1)+W1056)/(VLOOKUP(A1056,[1]选股结果!$A$2:$AY$3002,51,FALSE))</f>
        <v>0.670035706615896</v>
      </c>
      <c r="AD1056" s="13"/>
      <c r="AE1056" s="10">
        <f>AA1056/VLOOKUP(A1056,[1]选股结果!$A$2:$AX$3002,35,FALSE)</f>
        <v>0.319114142115251</v>
      </c>
      <c r="AF1056" s="9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P1056/(1+0.13)+W1056)</f>
        <v>58233083.7585841</v>
      </c>
      <c r="AG1056" s="9">
        <f t="shared" si="77"/>
        <v>-40170670.0985841</v>
      </c>
      <c r="AH1056" s="16">
        <f>AA1056-VLOOKUP(A1056,[2]选股结果!$A$2:$G$4900,7,FALSE)</f>
        <v>18062949.6</v>
      </c>
    </row>
    <row r="1057" spans="1:34">
      <c r="A1057" s="5" t="s">
        <v>2144</v>
      </c>
      <c r="B1057" s="5" t="s">
        <v>2145</v>
      </c>
      <c r="C1057" s="6">
        <v>73898624.37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5608627.28</v>
      </c>
      <c r="O1057" s="6">
        <v>4483671.03</v>
      </c>
      <c r="P1057" s="6">
        <v>24271771.35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23711181.61</v>
      </c>
      <c r="X1057" s="6">
        <v>17769439.77</v>
      </c>
      <c r="Y1057" s="9">
        <f t="shared" si="80"/>
        <v>78382295.4</v>
      </c>
      <c r="Z1057" s="9">
        <f t="shared" si="81"/>
        <v>65752392.73</v>
      </c>
      <c r="AA1057" s="9">
        <f t="shared" si="76"/>
        <v>12629902.67</v>
      </c>
      <c r="AB1057" s="10">
        <f>C1057/(1+0.13)/VLOOKUP(A1057,[1]选股结果!$A$2:$AX$3002,3,FALSE)</f>
        <v>0.856048542927027</v>
      </c>
      <c r="AC1057" s="10">
        <f>(P1057/(1+0.1)+W1057)/(VLOOKUP(A1057,[1]选股结果!$A$2:$AY$3002,51,FALSE))</f>
        <v>0.618847622735169</v>
      </c>
      <c r="AD1057" s="13"/>
      <c r="AE1057" s="10">
        <f>AA1057/VLOOKUP(A1057,[1]选股结果!$A$2:$AX$3002,35,FALSE)</f>
        <v>-3.67844727658653</v>
      </c>
      <c r="AF1057" s="9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P1057/(1+0.13)+W1057)</f>
        <v>28779810.4274336</v>
      </c>
      <c r="AG1057" s="9">
        <f t="shared" si="77"/>
        <v>-16149907.7574336</v>
      </c>
      <c r="AH1057" s="16">
        <f>AA1057-VLOOKUP(A1057,[2]选股结果!$A$2:$G$4900,7,FALSE)</f>
        <v>12736955.15</v>
      </c>
    </row>
    <row r="1058" spans="1:34">
      <c r="A1058" s="5" t="s">
        <v>2146</v>
      </c>
      <c r="B1058" s="5" t="s">
        <v>2147</v>
      </c>
      <c r="C1058" s="6">
        <v>1019812272.68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20180808.99</v>
      </c>
      <c r="O1058" s="6">
        <v>26303384.96</v>
      </c>
      <c r="P1058" s="6">
        <v>809846346.27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97947112.09</v>
      </c>
      <c r="X1058" s="6">
        <v>57521117.36</v>
      </c>
      <c r="Y1058" s="9">
        <f t="shared" si="80"/>
        <v>1046115657.64</v>
      </c>
      <c r="Z1058" s="9">
        <f t="shared" si="81"/>
        <v>965314575.72</v>
      </c>
      <c r="AA1058" s="9">
        <f t="shared" si="76"/>
        <v>80801081.92</v>
      </c>
      <c r="AB1058" s="10">
        <f>C1058/(1+0.13)/VLOOKUP(A1058,[1]选股结果!$A$2:$AX$3002,3,FALSE)</f>
        <v>0.638491915248002</v>
      </c>
      <c r="AC1058" s="10">
        <f>(P1058/(1+0.1)+W1058)/(VLOOKUP(A1058,[1]选股结果!$A$2:$AY$3002,51,FALSE))</f>
        <v>0.588593111190226</v>
      </c>
      <c r="AD1058" s="13"/>
      <c r="AE1058" s="10">
        <f>AA1058/VLOOKUP(A1058,[1]选股结果!$A$2:$AX$3002,35,FALSE)</f>
        <v>2.57654321737874</v>
      </c>
      <c r="AF1058" s="9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P1058/(1+0.13)+W1058)</f>
        <v>602603428.210177</v>
      </c>
      <c r="AG1058" s="9">
        <f t="shared" si="77"/>
        <v>-521802346.290177</v>
      </c>
      <c r="AH1058" s="16">
        <f>AA1058-VLOOKUP(A1058,[2]选股结果!$A$2:$G$4900,7,FALSE)</f>
        <v>80952025.32</v>
      </c>
    </row>
    <row r="1059" spans="1:34">
      <c r="A1059" s="5" t="s">
        <v>2148</v>
      </c>
      <c r="B1059" s="5" t="s">
        <v>2149</v>
      </c>
      <c r="C1059" s="6">
        <v>6985019998.09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390553826.3</v>
      </c>
      <c r="O1059" s="6">
        <v>176809191.22</v>
      </c>
      <c r="P1059" s="6">
        <v>4032318976.28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1877878110.86</v>
      </c>
      <c r="X1059" s="6">
        <v>366605368.43</v>
      </c>
      <c r="Y1059" s="9">
        <f t="shared" si="80"/>
        <v>7161829189.31</v>
      </c>
      <c r="Z1059" s="9">
        <f t="shared" si="81"/>
        <v>6276802455.57</v>
      </c>
      <c r="AA1059" s="9">
        <f t="shared" si="76"/>
        <v>885026733.74</v>
      </c>
      <c r="AB1059" s="10">
        <f>C1059/(1+0.13)/VLOOKUP(A1059,[1]选股结果!$A$2:$AX$3002,3,FALSE)</f>
        <v>0.91719544218473</v>
      </c>
      <c r="AC1059" s="10">
        <f>(P1059/(1+0.1)+W1059)/(VLOOKUP(A1059,[1]选股结果!$A$2:$AY$3002,51,FALSE))</f>
        <v>0.916090426875545</v>
      </c>
      <c r="AD1059" s="13"/>
      <c r="AE1059" s="10">
        <f>AA1059/VLOOKUP(A1059,[1]选股结果!$A$2:$AX$3002,35,FALSE)</f>
        <v>1.46956399483791</v>
      </c>
      <c r="AF1059" s="9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P1059/(1+0.13)+W1059)</f>
        <v>605090403.05584</v>
      </c>
      <c r="AG1059" s="9">
        <f t="shared" si="77"/>
        <v>279936330.68416</v>
      </c>
      <c r="AH1059" s="16">
        <f>AA1059-VLOOKUP(A1059,[2]选股结果!$A$2:$G$4900,7,FALSE)</f>
        <v>917929536.57</v>
      </c>
    </row>
    <row r="1060" spans="1:34">
      <c r="A1060" s="5" t="s">
        <v>2150</v>
      </c>
      <c r="B1060" s="5" t="s">
        <v>2151</v>
      </c>
      <c r="C1060" s="6">
        <v>334119497.66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47535397.5</v>
      </c>
      <c r="O1060" s="6">
        <v>115126671.69</v>
      </c>
      <c r="P1060" s="6">
        <v>150879809.96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201282916.62</v>
      </c>
      <c r="X1060" s="6">
        <v>69750703.49</v>
      </c>
      <c r="Y1060" s="9">
        <f t="shared" si="80"/>
        <v>449246169.35</v>
      </c>
      <c r="Z1060" s="9">
        <f t="shared" si="81"/>
        <v>421913430.07</v>
      </c>
      <c r="AA1060" s="9">
        <f t="shared" si="76"/>
        <v>27332739.28</v>
      </c>
      <c r="AB1060" s="10">
        <f>C1060/(1+0.13)/VLOOKUP(A1060,[1]选股结果!$A$2:$AX$3002,3,FALSE)</f>
        <v>0.768753118095988</v>
      </c>
      <c r="AC1060" s="10">
        <f>(P1060/(1+0.1)+W1060)/(VLOOKUP(A1060,[1]选股结果!$A$2:$AY$3002,51,FALSE))</f>
        <v>0.873474616758146</v>
      </c>
      <c r="AD1060" s="13"/>
      <c r="AE1060" s="10">
        <f>AA1060/VLOOKUP(A1060,[1]选股结果!$A$2:$AX$3002,35,FALSE)</f>
        <v>0.280164601771962</v>
      </c>
      <c r="AF1060" s="9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P1060/(1+0.13)+W1060)</f>
        <v>52666467.6731858</v>
      </c>
      <c r="AG1060" s="9">
        <f t="shared" si="77"/>
        <v>-25333728.3931858</v>
      </c>
      <c r="AH1060" s="16">
        <f>AA1060-VLOOKUP(A1060,[2]选股结果!$A$2:$G$4900,7,FALSE)</f>
        <v>27344739.28</v>
      </c>
    </row>
    <row r="1061" spans="1:34">
      <c r="A1061" s="5" t="s">
        <v>2152</v>
      </c>
      <c r="B1061" s="5" t="s">
        <v>2153</v>
      </c>
      <c r="C1061" s="6">
        <v>2664344757.69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198633814.4</v>
      </c>
      <c r="O1061" s="6">
        <v>89572488.15</v>
      </c>
      <c r="P1061" s="6">
        <v>1318025682.18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345582227.98</v>
      </c>
      <c r="X1061" s="6">
        <v>282973141.4</v>
      </c>
      <c r="Y1061" s="9">
        <f t="shared" si="80"/>
        <v>2753917245.84</v>
      </c>
      <c r="Z1061" s="9">
        <f t="shared" si="81"/>
        <v>1946581051.56</v>
      </c>
      <c r="AA1061" s="9">
        <f t="shared" si="76"/>
        <v>807336194.28</v>
      </c>
      <c r="AB1061" s="10">
        <f>C1061/(1+0.13)/VLOOKUP(A1061,[1]选股结果!$A$2:$AX$3002,3,FALSE)</f>
        <v>0.871784706495304</v>
      </c>
      <c r="AC1061" s="10">
        <f>(P1061/(1+0.1)+W1061)/(VLOOKUP(A1061,[1]选股结果!$A$2:$AY$3002,51,FALSE))</f>
        <v>0.830766826229246</v>
      </c>
      <c r="AD1061" s="13"/>
      <c r="AE1061" s="10">
        <f>AA1061/VLOOKUP(A1061,[1]选股结果!$A$2:$AX$3002,35,FALSE)</f>
        <v>1.23817767743877</v>
      </c>
      <c r="AF1061" s="9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P1061/(1+0.13)+W1061)</f>
        <v>346291344.90115</v>
      </c>
      <c r="AG1061" s="9">
        <f t="shared" si="77"/>
        <v>461044849.37885</v>
      </c>
      <c r="AH1061" s="16">
        <f>AA1061-VLOOKUP(A1061,[2]选股结果!$A$2:$G$4900,7,FALSE)</f>
        <v>805859056.89</v>
      </c>
    </row>
    <row r="1062" spans="1:34">
      <c r="A1062" s="5" t="s">
        <v>2154</v>
      </c>
      <c r="B1062" s="5" t="s">
        <v>2155</v>
      </c>
      <c r="C1062" s="6">
        <v>1960404991.69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84224783.02</v>
      </c>
      <c r="O1062" s="6">
        <v>640161203.58</v>
      </c>
      <c r="P1062" s="6">
        <v>1620766938.63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192478826.7</v>
      </c>
      <c r="X1062" s="6">
        <v>207518916.84</v>
      </c>
      <c r="Y1062" s="9">
        <f t="shared" si="80"/>
        <v>2600566195.27</v>
      </c>
      <c r="Z1062" s="9">
        <f t="shared" si="81"/>
        <v>2020764682.17</v>
      </c>
      <c r="AA1062" s="9">
        <f t="shared" si="76"/>
        <v>579801513.1</v>
      </c>
      <c r="AB1062" s="10">
        <f>C1062/(1+0.13)/VLOOKUP(A1062,[1]选股结果!$A$2:$AX$3002,3,FALSE)</f>
        <v>1.06734658597525</v>
      </c>
      <c r="AC1062" s="10">
        <f>(P1062/(1+0.1)+W1062)/(VLOOKUP(A1062,[1]选股结果!$A$2:$AY$3002,51,FALSE))</f>
        <v>1.07791640801842</v>
      </c>
      <c r="AD1062" s="13"/>
      <c r="AE1062" s="10">
        <f>AA1062/VLOOKUP(A1062,[1]选股结果!$A$2:$AX$3002,35,FALSE)</f>
        <v>14.0698619257023</v>
      </c>
      <c r="AF1062" s="9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P1062/(1+0.13)+W1062)</f>
        <v>-81301152.1362836</v>
      </c>
      <c r="AG1062" s="9">
        <f t="shared" si="77"/>
        <v>661102665.236284</v>
      </c>
      <c r="AH1062" s="16">
        <f>AA1062-VLOOKUP(A1062,[2]选股结果!$A$2:$G$4900,7,FALSE)</f>
        <v>585675594.56</v>
      </c>
    </row>
    <row r="1063" spans="1:34">
      <c r="A1063" s="5" t="s">
        <v>2156</v>
      </c>
      <c r="B1063" s="5" t="s">
        <v>2157</v>
      </c>
      <c r="C1063" s="6">
        <v>1074949846.68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72835024.15</v>
      </c>
      <c r="O1063" s="6">
        <v>181029370.3</v>
      </c>
      <c r="P1063" s="6">
        <v>1314199472.52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108463591.6</v>
      </c>
      <c r="X1063" s="6">
        <v>258122204.7</v>
      </c>
      <c r="Y1063" s="9">
        <f t="shared" si="80"/>
        <v>1255979216.98</v>
      </c>
      <c r="Z1063" s="9">
        <f t="shared" si="81"/>
        <v>1680785268.82</v>
      </c>
      <c r="AA1063" s="9">
        <f t="shared" si="76"/>
        <v>-424806051.84</v>
      </c>
      <c r="AB1063" s="10">
        <f>C1063/(1+0.13)/VLOOKUP(A1063,[1]选股结果!$A$2:$AX$3002,3,FALSE)</f>
        <v>0.812693551777022</v>
      </c>
      <c r="AC1063" s="10">
        <f>(P1063/(1+0.1)+W1063)/(VLOOKUP(A1063,[1]选股结果!$A$2:$AY$3002,51,FALSE))</f>
        <v>1.0903405731514</v>
      </c>
      <c r="AD1063" s="13"/>
      <c r="AE1063" s="10">
        <f>AA1063/VLOOKUP(A1063,[1]选股结果!$A$2:$AX$3002,35,FALSE)</f>
        <v>-7.22683958089371</v>
      </c>
      <c r="AF1063" s="9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P1063/(1+0.13)+W1063)</f>
        <v>-76257912.9110622</v>
      </c>
      <c r="AG1063" s="9">
        <f t="shared" si="77"/>
        <v>-348548138.928938</v>
      </c>
      <c r="AH1063" s="16">
        <f>AA1063-VLOOKUP(A1063,[2]选股结果!$A$2:$G$4900,7,FALSE)</f>
        <v>-424830159.13</v>
      </c>
    </row>
    <row r="1064" spans="1:34">
      <c r="A1064" s="5" t="s">
        <v>2158</v>
      </c>
      <c r="B1064" s="5" t="s">
        <v>2159</v>
      </c>
      <c r="C1064" s="6">
        <v>103559554.33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6336936.57</v>
      </c>
      <c r="O1064" s="6">
        <v>4260908.66</v>
      </c>
      <c r="P1064" s="6">
        <v>86662874.33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11498167.31</v>
      </c>
      <c r="X1064" s="6">
        <v>15472046.2</v>
      </c>
      <c r="Y1064" s="9">
        <f t="shared" si="80"/>
        <v>107820462.99</v>
      </c>
      <c r="Z1064" s="9">
        <f t="shared" si="81"/>
        <v>113633087.84</v>
      </c>
      <c r="AA1064" s="9">
        <f t="shared" si="76"/>
        <v>-5812624.85000001</v>
      </c>
      <c r="AB1064" s="10">
        <f>C1064/(1+0.13)/VLOOKUP(A1064,[1]选股结果!$A$2:$AX$3002,3,FALSE)</f>
        <v>1.0073236393159</v>
      </c>
      <c r="AC1064" s="10">
        <f>(P1064/(1+0.1)+W1064)/(VLOOKUP(A1064,[1]选股结果!$A$2:$AY$3002,51,FALSE))</f>
        <v>0.878995820535877</v>
      </c>
      <c r="AD1064" s="13"/>
      <c r="AE1064" s="10">
        <f>AA1064/VLOOKUP(A1064,[1]选股结果!$A$2:$AX$3002,35,FALSE)</f>
        <v>0.687356103760141</v>
      </c>
      <c r="AF1064" s="9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P1064/(1+0.13)+W1064)</f>
        <v>14520090.4384071</v>
      </c>
      <c r="AG1064" s="9">
        <f t="shared" si="77"/>
        <v>-20332715.2884071</v>
      </c>
      <c r="AH1064" s="16">
        <f>AA1064-VLOOKUP(A1064,[2]选股结果!$A$2:$G$4900,7,FALSE)</f>
        <v>-5891945.85000001</v>
      </c>
    </row>
    <row r="1065" spans="1:34">
      <c r="A1065" s="5" t="s">
        <v>2160</v>
      </c>
      <c r="B1065" s="5" t="s">
        <v>2161</v>
      </c>
      <c r="C1065" s="6">
        <v>923507086.13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19042992.78</v>
      </c>
      <c r="O1065" s="6">
        <v>138705773.54</v>
      </c>
      <c r="P1065" s="6">
        <v>874862417.14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97278573.41</v>
      </c>
      <c r="X1065" s="6">
        <v>63874997.73</v>
      </c>
      <c r="Y1065" s="9">
        <f t="shared" si="80"/>
        <v>1062212859.67</v>
      </c>
      <c r="Z1065" s="9">
        <f t="shared" si="81"/>
        <v>1036015988.28</v>
      </c>
      <c r="AA1065" s="9">
        <f t="shared" si="76"/>
        <v>26196871.39</v>
      </c>
      <c r="AB1065" s="10">
        <f>C1065/(1+0.13)/VLOOKUP(A1065,[1]选股结果!$A$2:$AX$3002,3,FALSE)</f>
        <v>0.972791463255097</v>
      </c>
      <c r="AC1065" s="10">
        <f>(P1065/(1+0.1)+W1065)/(VLOOKUP(A1065,[1]选股结果!$A$2:$AY$3002,51,FALSE))</f>
        <v>0.919258788016248</v>
      </c>
      <c r="AD1065" s="13"/>
      <c r="AE1065" s="10">
        <f>AA1065/VLOOKUP(A1065,[1]选股结果!$A$2:$AX$3002,35,FALSE)</f>
        <v>-0.104492997951179</v>
      </c>
      <c r="AF1065" s="9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P1065/(1+0.13)+W1065)</f>
        <v>99515340.1375221</v>
      </c>
      <c r="AG1065" s="9">
        <f t="shared" si="77"/>
        <v>-73318468.7475221</v>
      </c>
      <c r="AH1065" s="16">
        <f>AA1065-VLOOKUP(A1065,[2]选股结果!$A$2:$G$4900,7,FALSE)</f>
        <v>26196871.39</v>
      </c>
    </row>
    <row r="1066" spans="1:34">
      <c r="A1066" s="5" t="s">
        <v>2162</v>
      </c>
      <c r="B1066" s="5" t="s">
        <v>2163</v>
      </c>
      <c r="C1066" s="6">
        <v>1655730639.67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122915730.55</v>
      </c>
      <c r="O1066" s="6">
        <v>57937464.95</v>
      </c>
      <c r="P1066" s="6">
        <v>1260791439.83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232600685.7</v>
      </c>
      <c r="X1066" s="6">
        <v>262934310.47</v>
      </c>
      <c r="Y1066" s="9">
        <f t="shared" si="80"/>
        <v>1713668104.62</v>
      </c>
      <c r="Z1066" s="9">
        <f t="shared" si="81"/>
        <v>1756326436</v>
      </c>
      <c r="AA1066" s="9">
        <f t="shared" si="76"/>
        <v>-42658331.3799999</v>
      </c>
      <c r="AB1066" s="10">
        <f>C1066/(1+0.13)/VLOOKUP(A1066,[1]选股结果!$A$2:$AX$3002,3,FALSE)</f>
        <v>1.10804345568371</v>
      </c>
      <c r="AC1066" s="10">
        <f>(P1066/(1+0.1)+W1066)/(VLOOKUP(A1066,[1]选股结果!$A$2:$AY$3002,51,FALSE))</f>
        <v>1.10349117014284</v>
      </c>
      <c r="AD1066" s="13"/>
      <c r="AE1066" s="10">
        <f>AA1066/VLOOKUP(A1066,[1]选股结果!$A$2:$AX$3002,35,FALSE)</f>
        <v>-1.60545094345986</v>
      </c>
      <c r="AF1066" s="9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P1066/(1+0.13)+W1066)</f>
        <v>-98879301.4076993</v>
      </c>
      <c r="AG1066" s="9">
        <f t="shared" si="77"/>
        <v>56220970.0276994</v>
      </c>
      <c r="AH1066" s="16">
        <f>AA1066-VLOOKUP(A1066,[2]选股结果!$A$2:$G$4900,7,FALSE)</f>
        <v>-42004766.8199999</v>
      </c>
    </row>
    <row r="1067" spans="1:34">
      <c r="A1067" s="5" t="s">
        <v>2164</v>
      </c>
      <c r="B1067" s="5" t="s">
        <v>2165</v>
      </c>
      <c r="C1067" s="6">
        <v>1369688531.16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99384533.22</v>
      </c>
      <c r="O1067" s="6">
        <v>45941083.8</v>
      </c>
      <c r="P1067" s="6">
        <v>646516847.16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115509453.65</v>
      </c>
      <c r="X1067" s="6">
        <v>120771371.15</v>
      </c>
      <c r="Y1067" s="9">
        <f t="shared" si="80"/>
        <v>1415629614.96</v>
      </c>
      <c r="Z1067" s="9">
        <f t="shared" si="81"/>
        <v>882797671.96</v>
      </c>
      <c r="AA1067" s="9">
        <f t="shared" si="76"/>
        <v>532831943</v>
      </c>
      <c r="AB1067" s="10">
        <f>C1067/(1+0.13)/VLOOKUP(A1067,[1]选股结果!$A$2:$AX$3002,3,FALSE)</f>
        <v>1.29111905648877</v>
      </c>
      <c r="AC1067" s="10">
        <f>(P1067/(1+0.1)+W1067)/(VLOOKUP(A1067,[1]选股结果!$A$2:$AY$3002,51,FALSE))</f>
        <v>0.910473551282247</v>
      </c>
      <c r="AD1067" s="13"/>
      <c r="AE1067" s="10">
        <f>AA1067/VLOOKUP(A1067,[1]选股结果!$A$2:$AX$3002,35,FALSE)</f>
        <v>4.82561342569032</v>
      </c>
      <c r="AF1067" s="9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P1067/(1+0.13)+W1067)</f>
        <v>84754237.8235399</v>
      </c>
      <c r="AG1067" s="9">
        <f t="shared" si="77"/>
        <v>448077705.17646</v>
      </c>
      <c r="AH1067" s="16">
        <f>AA1067-VLOOKUP(A1067,[2]选股结果!$A$2:$G$4900,7,FALSE)</f>
        <v>532634128.86</v>
      </c>
    </row>
    <row r="1068" spans="1:34">
      <c r="A1068" s="5" t="s">
        <v>2166</v>
      </c>
      <c r="B1068" s="5" t="s">
        <v>2167</v>
      </c>
      <c r="C1068" s="6">
        <v>114407923.84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8088872.73</v>
      </c>
      <c r="O1068" s="6">
        <v>8259388.82</v>
      </c>
      <c r="P1068" s="6">
        <v>103525209.43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45072118.93</v>
      </c>
      <c r="X1068" s="6">
        <v>11090410.97</v>
      </c>
      <c r="Y1068" s="9">
        <f t="shared" si="80"/>
        <v>122667312.66</v>
      </c>
      <c r="Z1068" s="9">
        <f t="shared" si="81"/>
        <v>159687739.33</v>
      </c>
      <c r="AA1068" s="9">
        <f t="shared" si="76"/>
        <v>-37020426.67</v>
      </c>
      <c r="AB1068" s="10">
        <f>C1068/(1+0.13)/VLOOKUP(A1068,[1]选股结果!$A$2:$AX$3002,3,FALSE)</f>
        <v>0.687323169802972</v>
      </c>
      <c r="AC1068" s="10">
        <f>(P1068/(1+0.1)+W1068)/(VLOOKUP(A1068,[1]选股结果!$A$2:$AY$3002,51,FALSE))</f>
        <v>0.926414676881073</v>
      </c>
      <c r="AD1068" s="13"/>
      <c r="AE1068" s="10">
        <f>AA1068/VLOOKUP(A1068,[1]选股结果!$A$2:$AX$3002,35,FALSE)</f>
        <v>8.46859258817503</v>
      </c>
      <c r="AF1068" s="9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P1068/(1+0.13)+W1068)</f>
        <v>13554167.6859292</v>
      </c>
      <c r="AG1068" s="9">
        <f t="shared" si="77"/>
        <v>-50574594.3559292</v>
      </c>
      <c r="AH1068" s="16">
        <f>AA1068-VLOOKUP(A1068,[2]选股结果!$A$2:$G$4900,7,FALSE)</f>
        <v>-36803037.43</v>
      </c>
    </row>
    <row r="1069" spans="1:34">
      <c r="A1069" s="5" t="s">
        <v>2168</v>
      </c>
      <c r="B1069" s="5" t="s">
        <v>2169</v>
      </c>
      <c r="C1069" s="6">
        <v>432611439.44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20336673.64</v>
      </c>
      <c r="O1069" s="6">
        <v>54506544.13</v>
      </c>
      <c r="P1069" s="6">
        <v>301915427.57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119400739.88</v>
      </c>
      <c r="X1069" s="6">
        <v>42783763.39</v>
      </c>
      <c r="Y1069" s="9">
        <f t="shared" si="80"/>
        <v>487117983.57</v>
      </c>
      <c r="Z1069" s="9">
        <f t="shared" si="81"/>
        <v>464099930.84</v>
      </c>
      <c r="AA1069" s="9">
        <f t="shared" si="76"/>
        <v>23018052.73</v>
      </c>
      <c r="AB1069" s="10">
        <f>C1069/(1+0.13)/VLOOKUP(A1069,[1]选股结果!$A$2:$AX$3002,3,FALSE)</f>
        <v>0.874724361815712</v>
      </c>
      <c r="AC1069" s="10">
        <f>(P1069/(1+0.1)+W1069)/(VLOOKUP(A1069,[1]选股结果!$A$2:$AY$3002,51,FALSE))</f>
        <v>1.00290131613429</v>
      </c>
      <c r="AD1069" s="13"/>
      <c r="AE1069" s="10">
        <f>AA1069/VLOOKUP(A1069,[1]选股结果!$A$2:$AX$3002,35,FALSE)</f>
        <v>0.546864125816458</v>
      </c>
      <c r="AF1069" s="9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P1069/(1+0.13)+W1069)</f>
        <v>6147342.68026543</v>
      </c>
      <c r="AG1069" s="9">
        <f t="shared" si="77"/>
        <v>16870710.0497346</v>
      </c>
      <c r="AH1069" s="16">
        <f>AA1069-VLOOKUP(A1069,[2]选股结果!$A$2:$G$4900,7,FALSE)</f>
        <v>22975399</v>
      </c>
    </row>
    <row r="1070" spans="1:34">
      <c r="A1070" s="5" t="s">
        <v>2170</v>
      </c>
      <c r="B1070" s="5" t="s">
        <v>2171</v>
      </c>
      <c r="C1070" s="6">
        <v>2345174795.84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93895114.97</v>
      </c>
      <c r="O1070" s="6">
        <v>79544976.81</v>
      </c>
      <c r="P1070" s="6">
        <v>1638666305.5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668109970.9</v>
      </c>
      <c r="X1070" s="6">
        <v>108923173.72</v>
      </c>
      <c r="Y1070" s="9">
        <f t="shared" si="80"/>
        <v>2424719772.65</v>
      </c>
      <c r="Z1070" s="9">
        <f t="shared" si="81"/>
        <v>2415699450.12</v>
      </c>
      <c r="AA1070" s="9">
        <f t="shared" si="76"/>
        <v>9020322.53000021</v>
      </c>
      <c r="AB1070" s="10">
        <f>C1070/(1+0.13)/VLOOKUP(A1070,[1]选股结果!$A$2:$AX$3002,3,FALSE)</f>
        <v>0.759311538468808</v>
      </c>
      <c r="AC1070" s="10">
        <f>(P1070/(1+0.1)+W1070)/(VLOOKUP(A1070,[1]选股结果!$A$2:$AY$3002,51,FALSE))</f>
        <v>0.834307566264166</v>
      </c>
      <c r="AD1070" s="13"/>
      <c r="AE1070" s="10">
        <f>AA1070/VLOOKUP(A1070,[1]选股结果!$A$2:$AX$3002,35,FALSE)</f>
        <v>0.0959623141772631</v>
      </c>
      <c r="AF1070" s="9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P1070/(1+0.13)+W1070)</f>
        <v>468087148.671151</v>
      </c>
      <c r="AG1070" s="9">
        <f t="shared" si="77"/>
        <v>-459066826.14115</v>
      </c>
      <c r="AH1070" s="16">
        <f>AA1070-VLOOKUP(A1070,[2]选股结果!$A$2:$G$4900,7,FALSE)</f>
        <v>3897571.06000021</v>
      </c>
    </row>
    <row r="1071" spans="1:34">
      <c r="A1071" s="5" t="s">
        <v>2172</v>
      </c>
      <c r="B1071" s="5" t="s">
        <v>2173</v>
      </c>
      <c r="C1071" s="6">
        <v>3840818446.53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221918061.16</v>
      </c>
      <c r="O1071" s="6">
        <v>76309359.09</v>
      </c>
      <c r="P1071" s="6">
        <v>2575093845.7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225564943.13</v>
      </c>
      <c r="X1071" s="6">
        <v>162548841.57</v>
      </c>
      <c r="Y1071" s="9">
        <f t="shared" si="80"/>
        <v>3917127805.62</v>
      </c>
      <c r="Z1071" s="9">
        <f t="shared" si="81"/>
        <v>2963207630.4</v>
      </c>
      <c r="AA1071" s="9">
        <f t="shared" si="76"/>
        <v>953920175.22</v>
      </c>
      <c r="AB1071" s="10">
        <f>C1071/(1+0.13)/VLOOKUP(A1071,[1]选股结果!$A$2:$AX$3002,3,FALSE)</f>
        <v>0.750148807564156</v>
      </c>
      <c r="AC1071" s="10">
        <f>(P1071/(1+0.1)+W1071)/(VLOOKUP(A1071,[1]选股结果!$A$2:$AY$3002,51,FALSE))</f>
        <v>0.673087431780321</v>
      </c>
      <c r="AD1071" s="13"/>
      <c r="AE1071" s="10">
        <f>AA1071/VLOOKUP(A1071,[1]选股结果!$A$2:$AX$3002,35,FALSE)</f>
        <v>1.32206053811761</v>
      </c>
      <c r="AF1071" s="9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P1071/(1+0.13)+W1071)</f>
        <v>1308705300.66106</v>
      </c>
      <c r="AG1071" s="9">
        <f t="shared" si="77"/>
        <v>-354785125.441062</v>
      </c>
      <c r="AH1071" s="16">
        <f>AA1071-VLOOKUP(A1071,[2]选股结果!$A$2:$G$4900,7,FALSE)</f>
        <v>953266506.36</v>
      </c>
    </row>
    <row r="1072" spans="1:34">
      <c r="A1072" s="5" t="s">
        <v>2174</v>
      </c>
      <c r="B1072" s="5" t="s">
        <v>2175</v>
      </c>
      <c r="C1072" s="6">
        <v>7733257805.55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311470740.25</v>
      </c>
      <c r="O1072" s="6">
        <v>170187802.05</v>
      </c>
      <c r="P1072" s="6">
        <v>6978920721.01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226344942.41</v>
      </c>
      <c r="X1072" s="6">
        <v>419822999.59</v>
      </c>
      <c r="Y1072" s="9">
        <f t="shared" si="80"/>
        <v>7903445607.6</v>
      </c>
      <c r="Z1072" s="9">
        <f t="shared" si="81"/>
        <v>7625088663.01</v>
      </c>
      <c r="AA1072" s="9">
        <f t="shared" si="76"/>
        <v>278356944.59</v>
      </c>
      <c r="AB1072" s="10">
        <f>C1072/(1+0.13)/VLOOKUP(A1072,[1]选股结果!$A$2:$AX$3002,3,FALSE)</f>
        <v>0.853377829798068</v>
      </c>
      <c r="AC1072" s="10">
        <f>(P1072/(1+0.1)+W1072)/(VLOOKUP(A1072,[1]选股结果!$A$2:$AY$3002,51,FALSE))</f>
        <v>0.919935181180139</v>
      </c>
      <c r="AD1072" s="13"/>
      <c r="AE1072" s="10">
        <f>AA1072/VLOOKUP(A1072,[1]选股结果!$A$2:$AX$3002,35,FALSE)</f>
        <v>0.457736442121904</v>
      </c>
      <c r="AF1072" s="9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P1072/(1+0.13)+W1072)</f>
        <v>740316093.407964</v>
      </c>
      <c r="AG1072" s="9">
        <f t="shared" si="77"/>
        <v>-461959148.817964</v>
      </c>
      <c r="AH1072" s="16">
        <f>AA1072-VLOOKUP(A1072,[2]选股结果!$A$2:$G$4900,7,FALSE)</f>
        <v>278214961.35</v>
      </c>
    </row>
    <row r="1073" spans="1:34">
      <c r="A1073" s="5" t="s">
        <v>2176</v>
      </c>
      <c r="B1073" s="5" t="s">
        <v>2177</v>
      </c>
      <c r="C1073" s="6">
        <v>782493970.79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40331146.45</v>
      </c>
      <c r="O1073" s="6">
        <v>154980935.21</v>
      </c>
      <c r="P1073" s="6">
        <v>615151096.79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441273934.89</v>
      </c>
      <c r="X1073" s="6">
        <v>143133794.14</v>
      </c>
      <c r="Y1073" s="9">
        <f t="shared" si="80"/>
        <v>937474906</v>
      </c>
      <c r="Z1073" s="9">
        <f t="shared" si="81"/>
        <v>1199558825.82</v>
      </c>
      <c r="AA1073" s="9">
        <f t="shared" si="76"/>
        <v>-262083919.82</v>
      </c>
      <c r="AB1073" s="10">
        <f>C1073/(1+0.13)/VLOOKUP(A1073,[1]选股结果!$A$2:$AX$3002,3,FALSE)</f>
        <v>0.78033539392376</v>
      </c>
      <c r="AC1073" s="10">
        <f>(P1073/(1+0.1)+W1073)/(VLOOKUP(A1073,[1]选股结果!$A$2:$AY$3002,51,FALSE))</f>
        <v>1.06353304456921</v>
      </c>
      <c r="AD1073" s="13"/>
      <c r="AE1073" s="10">
        <f>AA1073/VLOOKUP(A1073,[1]选股结果!$A$2:$AX$3002,35,FALSE)</f>
        <v>0.746037823720639</v>
      </c>
      <c r="AF1073" s="9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P1073/(1+0.13)+W1073)</f>
        <v>-44920957.3640708</v>
      </c>
      <c r="AG1073" s="9">
        <f t="shared" si="77"/>
        <v>-217162962.455929</v>
      </c>
      <c r="AH1073" s="16">
        <f>AA1073-VLOOKUP(A1073,[2]选股结果!$A$2:$G$4900,7,FALSE)</f>
        <v>-263350907.98</v>
      </c>
    </row>
    <row r="1074" spans="1:34">
      <c r="A1074" s="5" t="s">
        <v>2178</v>
      </c>
      <c r="B1074" s="5" t="s">
        <v>2179</v>
      </c>
      <c r="C1074" s="6">
        <v>1413064068.6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41183531.86</v>
      </c>
      <c r="O1074" s="6">
        <v>18961519.88</v>
      </c>
      <c r="P1074" s="6">
        <v>1126871104.1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303294269.59</v>
      </c>
      <c r="X1074" s="6">
        <v>62252817.78</v>
      </c>
      <c r="Y1074" s="9">
        <f t="shared" si="80"/>
        <v>1432025588.48</v>
      </c>
      <c r="Z1074" s="9">
        <f t="shared" si="81"/>
        <v>1492418191.47</v>
      </c>
      <c r="AA1074" s="9">
        <f t="shared" si="76"/>
        <v>-60392602.9899998</v>
      </c>
      <c r="AB1074" s="10">
        <f>C1074/(1+0.13)/VLOOKUP(A1074,[1]选股结果!$A$2:$AX$3002,3,FALSE)</f>
        <v>0.967635077559381</v>
      </c>
      <c r="AC1074" s="10">
        <f>(P1074/(1+0.1)+W1074)/(VLOOKUP(A1074,[1]选股结果!$A$2:$AY$3002,51,FALSE))</f>
        <v>1.01006936402538</v>
      </c>
      <c r="AD1074" s="13"/>
      <c r="AE1074" s="10">
        <f>AA1074/VLOOKUP(A1074,[1]选股结果!$A$2:$AX$3002,35,FALSE)</f>
        <v>1.14615737566917</v>
      </c>
      <c r="AF1074" s="9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P1074/(1+0.13)+W1074)</f>
        <v>13961167.7747786</v>
      </c>
      <c r="AG1074" s="9">
        <f t="shared" si="77"/>
        <v>-74353770.7647784</v>
      </c>
      <c r="AH1074" s="16">
        <f>AA1074-VLOOKUP(A1074,[2]选股结果!$A$2:$G$4900,7,FALSE)</f>
        <v>-60292759.5199998</v>
      </c>
    </row>
    <row r="1075" spans="1:34">
      <c r="A1075" s="5" t="s">
        <v>2180</v>
      </c>
      <c r="B1075" s="5" t="s">
        <v>2181</v>
      </c>
      <c r="C1075" s="6">
        <v>6885991253.23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255502334.25</v>
      </c>
      <c r="O1075" s="6">
        <v>278174625.38</v>
      </c>
      <c r="P1075" s="6">
        <v>5849979677.91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637893172.41</v>
      </c>
      <c r="X1075" s="6">
        <v>461175999.93</v>
      </c>
      <c r="Y1075" s="9">
        <f t="shared" si="80"/>
        <v>7164165878.61</v>
      </c>
      <c r="Z1075" s="9">
        <f t="shared" si="81"/>
        <v>6949048850.25</v>
      </c>
      <c r="AA1075" s="9">
        <f t="shared" si="76"/>
        <v>215117028.36</v>
      </c>
      <c r="AB1075" s="10">
        <f>C1075/(1+0.13)/VLOOKUP(A1075,[1]选股结果!$A$2:$AX$3002,3,FALSE)</f>
        <v>0.956803594473578</v>
      </c>
      <c r="AC1075" s="10">
        <f>(P1075/(1+0.1)+W1075)/(VLOOKUP(A1075,[1]选股结果!$A$2:$AY$3002,51,FALSE))</f>
        <v>0.996157284988512</v>
      </c>
      <c r="AD1075" s="13"/>
      <c r="AE1075" s="10">
        <f>AA1075/VLOOKUP(A1075,[1]选股结果!$A$2:$AX$3002,35,FALSE)</f>
        <v>0.638772864870823</v>
      </c>
      <c r="AF1075" s="9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P1075/(1+0.13)+W1075)</f>
        <v>164165894.177964</v>
      </c>
      <c r="AG1075" s="9">
        <f t="shared" si="77"/>
        <v>50951134.1820358</v>
      </c>
      <c r="AH1075" s="16">
        <f>AA1075-VLOOKUP(A1075,[2]选股结果!$A$2:$G$4900,7,FALSE)</f>
        <v>220061087.58</v>
      </c>
    </row>
    <row r="1076" spans="1:34">
      <c r="A1076" s="5" t="s">
        <v>2182</v>
      </c>
      <c r="B1076" s="5" t="s">
        <v>2183</v>
      </c>
      <c r="C1076" s="6">
        <v>2388089612.55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48435878.76</v>
      </c>
      <c r="O1076" s="6">
        <v>171807330.33</v>
      </c>
      <c r="P1076" s="6">
        <v>2436979577.57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208789271.93</v>
      </c>
      <c r="X1076" s="6">
        <v>222610037.98</v>
      </c>
      <c r="Y1076" s="9">
        <f t="shared" si="80"/>
        <v>2559896942.88</v>
      </c>
      <c r="Z1076" s="9">
        <f t="shared" si="81"/>
        <v>2868378887.48</v>
      </c>
      <c r="AA1076" s="9">
        <f t="shared" si="76"/>
        <v>-308481944.6</v>
      </c>
      <c r="AB1076" s="10">
        <f>C1076/(1+0.13)/VLOOKUP(A1076,[1]选股结果!$A$2:$AX$3002,3,FALSE)</f>
        <v>1.00941271808397</v>
      </c>
      <c r="AC1076" s="10">
        <f>(P1076/(1+0.1)+W1076)/(VLOOKUP(A1076,[1]选股结果!$A$2:$AY$3002,51,FALSE))</f>
        <v>1.17725027735858</v>
      </c>
      <c r="AD1076" s="13"/>
      <c r="AE1076" s="10">
        <f>AA1076/VLOOKUP(A1076,[1]选股结果!$A$2:$AX$3002,35,FALSE)</f>
        <v>-33.7679126465511</v>
      </c>
      <c r="AF1076" s="9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P1076/(1+0.13)+W1076)</f>
        <v>-306181626.50469</v>
      </c>
      <c r="AG1076" s="9">
        <f t="shared" si="77"/>
        <v>-2300318.09530962</v>
      </c>
      <c r="AH1076" s="16">
        <f>AA1076-VLOOKUP(A1076,[2]选股结果!$A$2:$G$4900,7,FALSE)</f>
        <v>-308481944.6</v>
      </c>
    </row>
    <row r="1077" spans="1:34">
      <c r="A1077" s="5" t="s">
        <v>2184</v>
      </c>
      <c r="B1077" s="5" t="s">
        <v>2185</v>
      </c>
      <c r="C1077" s="6">
        <v>3589015005.86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292281378.5</v>
      </c>
      <c r="O1077" s="6">
        <v>30924025.84</v>
      </c>
      <c r="P1077" s="6">
        <v>1899174529.91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476700089.3</v>
      </c>
      <c r="X1077" s="6">
        <v>151929400.01</v>
      </c>
      <c r="Y1077" s="9">
        <f t="shared" si="80"/>
        <v>3619939031.7</v>
      </c>
      <c r="Z1077" s="9">
        <f t="shared" si="81"/>
        <v>2527804019.22</v>
      </c>
      <c r="AA1077" s="9">
        <f t="shared" si="76"/>
        <v>1092135012.48</v>
      </c>
      <c r="AB1077" s="10">
        <f>C1077/(1+0.13)/VLOOKUP(A1077,[1]选股结果!$A$2:$AX$3002,3,FALSE)</f>
        <v>0.984772110973752</v>
      </c>
      <c r="AC1077" s="10">
        <f>(P1077/(1+0.1)+W1077)/(VLOOKUP(A1077,[1]选股结果!$A$2:$AY$3002,51,FALSE))</f>
        <v>0.853488241369963</v>
      </c>
      <c r="AD1077" s="13"/>
      <c r="AE1077" s="10">
        <f>AA1077/VLOOKUP(A1077,[1]选股结果!$A$2:$AX$3002,35,FALSE)</f>
        <v>2.1101921811202</v>
      </c>
      <c r="AF1077" s="9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P1077/(1+0.13)+W1077)</f>
        <v>424047108.530884</v>
      </c>
      <c r="AG1077" s="9">
        <f t="shared" si="77"/>
        <v>668087903.949116</v>
      </c>
      <c r="AH1077" s="16">
        <f>AA1077-VLOOKUP(A1077,[2]选股结果!$A$2:$G$4900,7,FALSE)</f>
        <v>1092152860.06</v>
      </c>
    </row>
    <row r="1078" spans="1:34">
      <c r="A1078" s="5" t="s">
        <v>2186</v>
      </c>
      <c r="B1078" s="5" t="s">
        <v>2187</v>
      </c>
      <c r="C1078" s="6">
        <v>525040073.85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52224892.95</v>
      </c>
      <c r="O1078" s="6">
        <v>56973569.17</v>
      </c>
      <c r="P1078" s="6">
        <v>274642426.53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96774871.73</v>
      </c>
      <c r="X1078" s="6">
        <v>86372580.66</v>
      </c>
      <c r="Y1078" s="9">
        <f t="shared" si="80"/>
        <v>582013643.02</v>
      </c>
      <c r="Z1078" s="9">
        <f t="shared" si="81"/>
        <v>457789878.92</v>
      </c>
      <c r="AA1078" s="9">
        <f t="shared" si="76"/>
        <v>124223764.1</v>
      </c>
      <c r="AB1078" s="10">
        <f>C1078/(1+0.13)/VLOOKUP(A1078,[1]选股结果!$A$2:$AX$3002,3,FALSE)</f>
        <v>0.699575260885666</v>
      </c>
      <c r="AC1078" s="10">
        <f>(P1078/(1+0.1)+W1078)/(VLOOKUP(A1078,[1]选股结果!$A$2:$AY$3002,51,FALSE))</f>
        <v>0.561711512950938</v>
      </c>
      <c r="AD1078" s="13"/>
      <c r="AE1078" s="10">
        <f>AA1078/VLOOKUP(A1078,[1]选股结果!$A$2:$AX$3002,35,FALSE)</f>
        <v>2.81112693603811</v>
      </c>
      <c r="AF1078" s="9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P1078/(1+0.13)+W1078)</f>
        <v>276954065.200708</v>
      </c>
      <c r="AG1078" s="9">
        <f t="shared" si="77"/>
        <v>-152730301.100708</v>
      </c>
      <c r="AH1078" s="16">
        <f>AA1078-VLOOKUP(A1078,[2]选股结果!$A$2:$G$4900,7,FALSE)</f>
        <v>124223764.1</v>
      </c>
    </row>
    <row r="1079" spans="1:34">
      <c r="A1079" s="5" t="s">
        <v>2188</v>
      </c>
      <c r="B1079" s="5" t="s">
        <v>2189</v>
      </c>
      <c r="C1079" s="6">
        <v>5410282238.33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192708950.79</v>
      </c>
      <c r="O1079" s="6">
        <v>38441218.77</v>
      </c>
      <c r="P1079" s="6">
        <v>4678698310.07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196733783.19</v>
      </c>
      <c r="X1079" s="6">
        <v>136912494.38</v>
      </c>
      <c r="Y1079" s="9">
        <f t="shared" si="80"/>
        <v>5448723457.1</v>
      </c>
      <c r="Z1079" s="9">
        <f t="shared" si="81"/>
        <v>5012344587.64</v>
      </c>
      <c r="AA1079" s="9">
        <f t="shared" si="76"/>
        <v>436378869.460001</v>
      </c>
      <c r="AB1079" s="10">
        <f>C1079/(1+0.13)/VLOOKUP(A1079,[1]选股结果!$A$2:$AX$3002,3,FALSE)</f>
        <v>0.976989292014905</v>
      </c>
      <c r="AC1079" s="10">
        <f>(P1079/(1+0.1)+W1079)/(VLOOKUP(A1079,[1]选股结果!$A$2:$AY$3002,51,FALSE))</f>
        <v>0.985217540041121</v>
      </c>
      <c r="AD1079" s="13"/>
      <c r="AE1079" s="10">
        <f>AA1079/VLOOKUP(A1079,[1]选股结果!$A$2:$AX$3002,35,FALSE)</f>
        <v>1.31845086670599</v>
      </c>
      <c r="AF1079" s="9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P1079/(1+0.13)+W1079)</f>
        <v>179691512.597169</v>
      </c>
      <c r="AG1079" s="9">
        <f t="shared" si="77"/>
        <v>256687356.862832</v>
      </c>
      <c r="AH1079" s="16">
        <f>AA1079-VLOOKUP(A1079,[2]选股结果!$A$2:$G$4900,7,FALSE)</f>
        <v>436502316.290001</v>
      </c>
    </row>
    <row r="1080" spans="1:34">
      <c r="A1080" s="5" t="s">
        <v>2190</v>
      </c>
      <c r="B1080" s="5" t="s">
        <v>2191</v>
      </c>
      <c r="C1080" s="6">
        <v>955325327.32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246643657.29</v>
      </c>
      <c r="O1080" s="6">
        <v>19661813.78</v>
      </c>
      <c r="P1080" s="6">
        <v>333730014.52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179497383.85</v>
      </c>
      <c r="X1080" s="6">
        <v>116336725.99</v>
      </c>
      <c r="Y1080" s="9">
        <f t="shared" si="80"/>
        <v>974987141.1</v>
      </c>
      <c r="Z1080" s="9">
        <f t="shared" si="81"/>
        <v>629564124.36</v>
      </c>
      <c r="AA1080" s="9">
        <f t="shared" si="76"/>
        <v>345423016.74</v>
      </c>
      <c r="AB1080" s="10">
        <f>C1080/(1+0.13)/VLOOKUP(A1080,[1]选股结果!$A$2:$AX$3002,3,FALSE)</f>
        <v>1.01482647593216</v>
      </c>
      <c r="AC1080" s="10">
        <f>(P1080/(1+0.1)+W1080)/(VLOOKUP(A1080,[1]选股结果!$A$2:$AY$3002,51,FALSE))</f>
        <v>0.661476824455326</v>
      </c>
      <c r="AD1080" s="13"/>
      <c r="AE1080" s="10">
        <f>AA1080/VLOOKUP(A1080,[1]选股结果!$A$2:$AX$3002,35,FALSE)</f>
        <v>5.02659590239744</v>
      </c>
      <c r="AF1080" s="9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P1080/(1+0.13)+W1080)</f>
        <v>255181776.874602</v>
      </c>
      <c r="AG1080" s="9">
        <f t="shared" si="77"/>
        <v>90241239.8653984</v>
      </c>
      <c r="AH1080" s="16">
        <f>AA1080-VLOOKUP(A1080,[2]选股结果!$A$2:$G$4900,7,FALSE)</f>
        <v>346135524.81</v>
      </c>
    </row>
    <row r="1081" spans="1:34">
      <c r="A1081" s="5" t="s">
        <v>2192</v>
      </c>
      <c r="B1081" s="5" t="s">
        <v>2193</v>
      </c>
      <c r="C1081" s="6">
        <v>1353381687.5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22305899.82</v>
      </c>
      <c r="O1081" s="6">
        <v>310693942.78</v>
      </c>
      <c r="P1081" s="6">
        <v>1051141524.11</v>
      </c>
      <c r="Q1081" s="6">
        <v>-16706454.9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100286297.29</v>
      </c>
      <c r="X1081" s="6">
        <v>339912872.59</v>
      </c>
      <c r="Y1081" s="9">
        <f t="shared" si="80"/>
        <v>1664075630.28</v>
      </c>
      <c r="Z1081" s="9">
        <f t="shared" si="81"/>
        <v>1474634239.09</v>
      </c>
      <c r="AA1081" s="9">
        <f t="shared" si="76"/>
        <v>189441391.19</v>
      </c>
      <c r="AB1081" s="10">
        <f>C1081/(1+0.13)/VLOOKUP(A1081,[1]选股结果!$A$2:$AX$3002,3,FALSE)</f>
        <v>0.906802887001015</v>
      </c>
      <c r="AC1081" s="10">
        <f>(P1081/(1+0.1)+W1081)/(VLOOKUP(A1081,[1]选股结果!$A$2:$AY$3002,51,FALSE))</f>
        <v>0.845837369429821</v>
      </c>
      <c r="AD1081" s="13"/>
      <c r="AE1081" s="10">
        <f>AA1081/VLOOKUP(A1081,[1]选股结果!$A$2:$AX$3002,35,FALSE)</f>
        <v>-24.1533637461443</v>
      </c>
      <c r="AF1081" s="9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P1081/(1+0.13)+W1081)</f>
        <v>217812629.839557</v>
      </c>
      <c r="AG1081" s="9">
        <f t="shared" si="77"/>
        <v>-28371238.6495574</v>
      </c>
      <c r="AH1081" s="16">
        <f>AA1081-VLOOKUP(A1081,[2]选股结果!$A$2:$G$4900,7,FALSE)</f>
        <v>189929549.42</v>
      </c>
    </row>
    <row r="1082" spans="1:34">
      <c r="A1082" s="5" t="s">
        <v>2194</v>
      </c>
      <c r="B1082" s="5" t="s">
        <v>2195</v>
      </c>
      <c r="C1082" s="6">
        <v>16886713091.28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1127640436.15</v>
      </c>
      <c r="O1082" s="6">
        <v>379583199.89</v>
      </c>
      <c r="P1082" s="6">
        <v>14544709467.62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455571710.74</v>
      </c>
      <c r="X1082" s="6">
        <v>260841321.72</v>
      </c>
      <c r="Y1082" s="9">
        <f t="shared" si="80"/>
        <v>17266296291.17</v>
      </c>
      <c r="Z1082" s="9">
        <f t="shared" si="81"/>
        <v>15261122500.08</v>
      </c>
      <c r="AA1082" s="9">
        <f t="shared" si="76"/>
        <v>2005173791.09</v>
      </c>
      <c r="AB1082" s="10">
        <f>C1082/(1+0.13)/VLOOKUP(A1082,[1]选股结果!$A$2:$AX$3002,3,FALSE)</f>
        <v>0.746513258851904</v>
      </c>
      <c r="AC1082" s="10">
        <f>(P1082/(1+0.1)+W1082)/(VLOOKUP(A1082,[1]选股结果!$A$2:$AY$3002,51,FALSE))</f>
        <v>0.921317805744836</v>
      </c>
      <c r="AD1082" s="13"/>
      <c r="AE1082" s="10">
        <f>AA1082/VLOOKUP(A1082,[1]选股结果!$A$2:$AX$3002,35,FALSE)</f>
        <v>0.474043880820214</v>
      </c>
      <c r="AF1082" s="9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P1082/(1+0.13)+W1082)</f>
        <v>1519167572.34168</v>
      </c>
      <c r="AG1082" s="9">
        <f t="shared" si="77"/>
        <v>486006218.748323</v>
      </c>
      <c r="AH1082" s="16">
        <f>AA1082-VLOOKUP(A1082,[2]选股结果!$A$2:$G$4900,7,FALSE)</f>
        <v>2005247924.47</v>
      </c>
    </row>
    <row r="1083" spans="1:34">
      <c r="A1083" s="5" t="s">
        <v>2196</v>
      </c>
      <c r="B1083" s="5" t="s">
        <v>2197</v>
      </c>
      <c r="C1083" s="6">
        <v>3669352736.89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242037891.34</v>
      </c>
      <c r="O1083" s="6">
        <v>81419687.86</v>
      </c>
      <c r="P1083" s="6">
        <v>265287968.38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2935257761.83</v>
      </c>
      <c r="X1083" s="6">
        <v>210269741.07</v>
      </c>
      <c r="Y1083" s="9">
        <f t="shared" si="80"/>
        <v>3750772424.75</v>
      </c>
      <c r="Z1083" s="9">
        <f t="shared" si="81"/>
        <v>3410815471.28</v>
      </c>
      <c r="AA1083" s="9">
        <f t="shared" si="76"/>
        <v>339956953.47</v>
      </c>
      <c r="AB1083" s="10">
        <f>C1083/(1+0.13)/VLOOKUP(A1083,[1]选股结果!$A$2:$AX$3002,3,FALSE)</f>
        <v>0.8428871681252</v>
      </c>
      <c r="AC1083" s="10">
        <f>(P1083/(1+0.1)+W1083)/(VLOOKUP(A1083,[1]选股结果!$A$2:$AY$3002,51,FALSE))</f>
        <v>0.903303342559899</v>
      </c>
      <c r="AD1083" s="13"/>
      <c r="AE1083" s="10">
        <f>AA1083/VLOOKUP(A1083,[1]选股结果!$A$2:$AX$3002,35,FALSE)</f>
        <v>1.32004709681356</v>
      </c>
      <c r="AF1083" s="9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P1083/(1+0.13)+W1083)</f>
        <v>346432541.69938</v>
      </c>
      <c r="AG1083" s="9">
        <f t="shared" si="77"/>
        <v>-6475588.22938037</v>
      </c>
      <c r="AH1083" s="16">
        <f>AA1083-VLOOKUP(A1083,[2]选股结果!$A$2:$G$4900,7,FALSE)</f>
        <v>339850830.98</v>
      </c>
    </row>
    <row r="1084" spans="1:34">
      <c r="A1084" s="5" t="s">
        <v>2198</v>
      </c>
      <c r="B1084" s="5" t="s">
        <v>2199</v>
      </c>
      <c r="C1084" s="6">
        <v>1382246508.41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74371116.77</v>
      </c>
      <c r="O1084" s="6">
        <v>185265739.58</v>
      </c>
      <c r="P1084" s="6">
        <v>851388930.28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144437771.04</v>
      </c>
      <c r="X1084" s="6">
        <v>190831560.51</v>
      </c>
      <c r="Y1084" s="9">
        <f t="shared" si="80"/>
        <v>1567512247.99</v>
      </c>
      <c r="Z1084" s="9">
        <f t="shared" si="81"/>
        <v>1186658261.83</v>
      </c>
      <c r="AA1084" s="9">
        <f t="shared" si="76"/>
        <v>380853986.16</v>
      </c>
      <c r="AB1084" s="10">
        <f>C1084/(1+0.13)/VLOOKUP(A1084,[1]选股结果!$A$2:$AX$3002,3,FALSE)</f>
        <v>1.02303956548282</v>
      </c>
      <c r="AC1084" s="10">
        <f>(P1084/(1+0.1)+W1084)/(VLOOKUP(A1084,[1]选股结果!$A$2:$AY$3002,51,FALSE))</f>
        <v>0.755569525382399</v>
      </c>
      <c r="AD1084" s="13"/>
      <c r="AE1084" s="10">
        <f>AA1084/VLOOKUP(A1084,[1]选股结果!$A$2:$AX$3002,35,FALSE)</f>
        <v>-53.4712697325784</v>
      </c>
      <c r="AF1084" s="9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P1084/(1+0.13)+W1084)</f>
        <v>317664306.638761</v>
      </c>
      <c r="AG1084" s="9">
        <f t="shared" si="77"/>
        <v>63189679.5212386</v>
      </c>
      <c r="AH1084" s="16">
        <f>AA1084-VLOOKUP(A1084,[2]选股结果!$A$2:$G$4900,7,FALSE)</f>
        <v>381005954.66</v>
      </c>
    </row>
    <row r="1085" spans="1:34">
      <c r="A1085" s="5" t="s">
        <v>2200</v>
      </c>
      <c r="B1085" s="5" t="s">
        <v>2201</v>
      </c>
      <c r="C1085" s="6">
        <v>519254136.96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108787414.26</v>
      </c>
      <c r="O1085" s="6">
        <v>58405573.62</v>
      </c>
      <c r="P1085" s="6">
        <v>135791675.35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152240631.93</v>
      </c>
      <c r="X1085" s="6">
        <v>66116576.11</v>
      </c>
      <c r="Y1085" s="9">
        <f t="shared" si="80"/>
        <v>577659710.58</v>
      </c>
      <c r="Z1085" s="9">
        <f t="shared" si="81"/>
        <v>354148883.39</v>
      </c>
      <c r="AA1085" s="9">
        <f t="shared" si="76"/>
        <v>223510827.19</v>
      </c>
      <c r="AB1085" s="10">
        <f>C1085/(1+0.13)/VLOOKUP(A1085,[1]选股结果!$A$2:$AX$3002,3,FALSE)</f>
        <v>0.634448650263473</v>
      </c>
      <c r="AC1085" s="10">
        <f>(P1085/(1+0.1)+W1085)/(VLOOKUP(A1085,[1]选股结果!$A$2:$AY$3002,51,FALSE))</f>
        <v>0.505012424223501</v>
      </c>
      <c r="AD1085" s="13"/>
      <c r="AE1085" s="10">
        <f>AA1085/VLOOKUP(A1085,[1]选股结果!$A$2:$AX$3002,35,FALSE)</f>
        <v>1.36346251095023</v>
      </c>
      <c r="AF1085" s="9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P1085/(1+0.13)+W1085)</f>
        <v>273492371.79646</v>
      </c>
      <c r="AG1085" s="9">
        <f t="shared" si="77"/>
        <v>-49981544.6064601</v>
      </c>
      <c r="AH1085" s="16">
        <f>AA1085-VLOOKUP(A1085,[2]选股结果!$A$2:$G$4900,7,FALSE)</f>
        <v>225379407.56</v>
      </c>
    </row>
    <row r="1086" spans="1:34">
      <c r="A1086" s="5" t="s">
        <v>2202</v>
      </c>
      <c r="B1086" s="5" t="s">
        <v>2203</v>
      </c>
      <c r="C1086" s="6">
        <v>1006926788.28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13089854.05</v>
      </c>
      <c r="O1086" s="6">
        <v>94329388.09</v>
      </c>
      <c r="P1086" s="6">
        <v>972282877.61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93472740.98</v>
      </c>
      <c r="X1086" s="6">
        <v>79087206.55</v>
      </c>
      <c r="Y1086" s="9">
        <f t="shared" si="80"/>
        <v>1101256176.37</v>
      </c>
      <c r="Z1086" s="9">
        <f t="shared" si="81"/>
        <v>1144842825.14</v>
      </c>
      <c r="AA1086" s="9">
        <f t="shared" si="76"/>
        <v>-43586648.7700002</v>
      </c>
      <c r="AB1086" s="10">
        <f>C1086/(1+0.13)/VLOOKUP(A1086,[1]选股结果!$A$2:$AX$3002,3,FALSE)</f>
        <v>0.931641099721047</v>
      </c>
      <c r="AC1086" s="10">
        <f>(P1086/(1+0.1)+W1086)/(VLOOKUP(A1086,[1]选股结果!$A$2:$AY$3002,51,FALSE))</f>
        <v>1.05648666522956</v>
      </c>
      <c r="AD1086" s="13"/>
      <c r="AE1086" s="10">
        <f>AA1086/VLOOKUP(A1086,[1]选股结果!$A$2:$AX$3002,35,FALSE)</f>
        <v>-3.4910177776357</v>
      </c>
      <c r="AF1086" s="9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P1086/(1+0.13)+W1086)</f>
        <v>-28790173.0585843</v>
      </c>
      <c r="AG1086" s="9">
        <f t="shared" si="77"/>
        <v>-14796475.7114159</v>
      </c>
      <c r="AH1086" s="16">
        <f>AA1086-VLOOKUP(A1086,[2]选股结果!$A$2:$G$4900,7,FALSE)</f>
        <v>-43464840.6000002</v>
      </c>
    </row>
    <row r="1087" spans="1:34">
      <c r="A1087" s="5" t="s">
        <v>2204</v>
      </c>
      <c r="B1087" s="5" t="s">
        <v>2205</v>
      </c>
      <c r="C1087" s="6">
        <v>2155555840.18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146522699.18</v>
      </c>
      <c r="O1087" s="6">
        <v>183940185.34</v>
      </c>
      <c r="P1087" s="6">
        <v>832640352.55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421376900.13</v>
      </c>
      <c r="X1087" s="6">
        <v>1047889031.92</v>
      </c>
      <c r="Y1087" s="9">
        <f t="shared" si="80"/>
        <v>2339496025.52</v>
      </c>
      <c r="Z1087" s="9">
        <f t="shared" si="81"/>
        <v>2301906284.6</v>
      </c>
      <c r="AA1087" s="9">
        <f t="shared" si="76"/>
        <v>37589740.9200001</v>
      </c>
      <c r="AB1087" s="10">
        <f>C1087/(1+0.13)/VLOOKUP(A1087,[1]选股结果!$A$2:$AX$3002,3,FALSE)</f>
        <v>0.998067036608211</v>
      </c>
      <c r="AC1087" s="10">
        <f>(P1087/(1+0.1)+W1087)/(VLOOKUP(A1087,[1]选股结果!$A$2:$AY$3002,51,FALSE))</f>
        <v>0.608379421468287</v>
      </c>
      <c r="AD1087" s="13"/>
      <c r="AE1087" s="10">
        <f>AA1087/VLOOKUP(A1087,[1]选股结果!$A$2:$AX$3002,35,FALSE)</f>
        <v>0.100323843456563</v>
      </c>
      <c r="AF1087" s="9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P1087/(1+0.13)+W1087)</f>
        <v>778595275.276726</v>
      </c>
      <c r="AG1087" s="9">
        <f t="shared" si="77"/>
        <v>-741005534.356726</v>
      </c>
      <c r="AH1087" s="16">
        <f>AA1087-VLOOKUP(A1087,[2]选股结果!$A$2:$G$4900,7,FALSE)</f>
        <v>37394790.1700001</v>
      </c>
    </row>
    <row r="1088" spans="1:34">
      <c r="A1088" s="5" t="s">
        <v>2206</v>
      </c>
      <c r="B1088" s="5" t="s">
        <v>2207</v>
      </c>
      <c r="C1088" s="6">
        <v>3204915664.37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55400591.19</v>
      </c>
      <c r="O1088" s="6">
        <v>56772162.67</v>
      </c>
      <c r="P1088" s="6">
        <v>3274525837.7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252377517.57</v>
      </c>
      <c r="X1088" s="6">
        <v>154386708.73</v>
      </c>
      <c r="Y1088" s="9">
        <f t="shared" si="80"/>
        <v>3261687827.04</v>
      </c>
      <c r="Z1088" s="9">
        <f t="shared" si="81"/>
        <v>3681290064</v>
      </c>
      <c r="AA1088" s="9">
        <f t="shared" si="76"/>
        <v>-419602236.96</v>
      </c>
      <c r="AB1088" s="10">
        <f>C1088/(1+0.13)/VLOOKUP(A1088,[1]选股结果!$A$2:$AX$3002,3,FALSE)</f>
        <v>0.874067972007237</v>
      </c>
      <c r="AC1088" s="10">
        <f>(P1088/(1+0.1)+W1088)/(VLOOKUP(A1088,[1]选股结果!$A$2:$AY$3002,51,FALSE))</f>
        <v>1.05181720469874</v>
      </c>
      <c r="AD1088" s="13"/>
      <c r="AE1088" s="10">
        <f>AA1088/VLOOKUP(A1088,[1]选股结果!$A$2:$AX$3002,35,FALSE)</f>
        <v>-5.88101787126279</v>
      </c>
      <c r="AF1088" s="9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P1088/(1+0.13)+W1088)</f>
        <v>-80054538.8707085</v>
      </c>
      <c r="AG1088" s="9">
        <f t="shared" si="77"/>
        <v>-339547698.089292</v>
      </c>
      <c r="AH1088" s="16">
        <f>AA1088-VLOOKUP(A1088,[2]选股结果!$A$2:$G$4900,7,FALSE)</f>
        <v>-419653248.08</v>
      </c>
    </row>
    <row r="1089" spans="1:34">
      <c r="A1089" s="5" t="s">
        <v>2208</v>
      </c>
      <c r="B1089" s="5" t="s">
        <v>2209</v>
      </c>
      <c r="C1089" s="6">
        <v>747168103.15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7877213.31</v>
      </c>
      <c r="O1089" s="6">
        <v>7025745.71</v>
      </c>
      <c r="P1089" s="6">
        <v>578378246.95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149374635.93</v>
      </c>
      <c r="X1089" s="6">
        <v>23501189.19</v>
      </c>
      <c r="Y1089" s="9">
        <f t="shared" si="80"/>
        <v>754193848.86</v>
      </c>
      <c r="Z1089" s="9">
        <f t="shared" si="81"/>
        <v>751254072.07</v>
      </c>
      <c r="AA1089" s="9">
        <f t="shared" si="76"/>
        <v>2939776.78999984</v>
      </c>
      <c r="AB1089" s="10">
        <f>C1089/(1+0.13)/VLOOKUP(A1089,[1]选股结果!$A$2:$AX$3002,3,FALSE)</f>
        <v>0.954990916991094</v>
      </c>
      <c r="AC1089" s="10">
        <f>(P1089/(1+0.1)+W1089)/(VLOOKUP(A1089,[1]选股结果!$A$2:$AY$3002,51,FALSE))</f>
        <v>1.10041720191806</v>
      </c>
      <c r="AD1089" s="13"/>
      <c r="AE1089" s="10">
        <f>AA1089/VLOOKUP(A1089,[1]选股结果!$A$2:$AX$3002,35,FALSE)</f>
        <v>0.0548618432292829</v>
      </c>
      <c r="AF1089" s="9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P1089/(1+0.13)+W1089)</f>
        <v>-47652825.7629203</v>
      </c>
      <c r="AG1089" s="9">
        <f t="shared" si="77"/>
        <v>50592602.5529201</v>
      </c>
      <c r="AH1089" s="16">
        <f>AA1089-VLOOKUP(A1089,[2]选股结果!$A$2:$G$4900,7,FALSE)</f>
        <v>2890721.38999984</v>
      </c>
    </row>
    <row r="1090" spans="1:34">
      <c r="A1090" s="5" t="s">
        <v>2210</v>
      </c>
      <c r="B1090" s="5" t="s">
        <v>2211</v>
      </c>
      <c r="C1090" s="6">
        <v>1157588863.95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27131287.27</v>
      </c>
      <c r="O1090" s="6">
        <v>78228530.34</v>
      </c>
      <c r="P1090" s="6">
        <v>1261225703.82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172713819.92</v>
      </c>
      <c r="X1090" s="6">
        <v>162444058.66</v>
      </c>
      <c r="Y1090" s="9">
        <f t="shared" si="80"/>
        <v>1235817394.29</v>
      </c>
      <c r="Z1090" s="9">
        <f t="shared" si="81"/>
        <v>1596383582.4</v>
      </c>
      <c r="AA1090" s="9">
        <f t="shared" si="76"/>
        <v>-360566188.11</v>
      </c>
      <c r="AB1090" s="10">
        <f>C1090/(1+0.13)/VLOOKUP(A1090,[1]选股结果!$A$2:$AX$3002,3,FALSE)</f>
        <v>1.10839066233633</v>
      </c>
      <c r="AC1090" s="10">
        <f>(P1090/(1+0.1)+W1090)/(VLOOKUP(A1090,[1]选股结果!$A$2:$AY$3002,51,FALSE))</f>
        <v>1.30186629562232</v>
      </c>
      <c r="AD1090" s="13"/>
      <c r="AE1090" s="10">
        <f>AA1090/VLOOKUP(A1090,[1]选股结果!$A$2:$AX$3002,35,FALSE)</f>
        <v>8.00094958187161</v>
      </c>
      <c r="AF1090" s="9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P1090/(1+0.13)+W1090)</f>
        <v>-275464777.753628</v>
      </c>
      <c r="AG1090" s="9">
        <f t="shared" si="77"/>
        <v>-85101410.3563716</v>
      </c>
      <c r="AH1090" s="16">
        <f>AA1090-VLOOKUP(A1090,[2]选股结果!$A$2:$G$4900,7,FALSE)</f>
        <v>-360420561.23</v>
      </c>
    </row>
    <row r="1091" spans="1:34">
      <c r="A1091" s="5" t="s">
        <v>2212</v>
      </c>
      <c r="B1091" s="5" t="s">
        <v>2213</v>
      </c>
      <c r="C1091" s="6">
        <v>833254435.63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101465092.09</v>
      </c>
      <c r="O1091" s="6">
        <v>31719077.97</v>
      </c>
      <c r="P1091" s="6">
        <v>327224210.92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250526164.17</v>
      </c>
      <c r="X1091" s="6">
        <v>102569718.87</v>
      </c>
      <c r="Y1091" s="9">
        <f t="shared" si="80"/>
        <v>864973513.6</v>
      </c>
      <c r="Z1091" s="9">
        <f t="shared" si="81"/>
        <v>680320093.96</v>
      </c>
      <c r="AA1091" s="9">
        <f t="shared" ref="AA1091:AA1154" si="82">Y1091-Z1091</f>
        <v>184653419.64</v>
      </c>
      <c r="AB1091" s="10">
        <f>C1091/(1+0.13)/VLOOKUP(A1091,[1]选股结果!$A$2:$AX$3002,3,FALSE)</f>
        <v>0.838530229823183</v>
      </c>
      <c r="AC1091" s="10">
        <f>(P1091/(1+0.1)+W1091)/(VLOOKUP(A1091,[1]选股结果!$A$2:$AY$3002,51,FALSE))</f>
        <v>0.725346421166806</v>
      </c>
      <c r="AD1091" s="13"/>
      <c r="AE1091" s="10">
        <f>AA1091/VLOOKUP(A1091,[1]选股结果!$A$2:$AX$3002,35,FALSE)</f>
        <v>1.6363850185325</v>
      </c>
      <c r="AF1091" s="9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P1091/(1+0.13)+W1091)</f>
        <v>215399711.133186</v>
      </c>
      <c r="AG1091" s="9">
        <f t="shared" ref="AG1091:AG1154" si="83">AA1091-AF1091</f>
        <v>-30746291.4931859</v>
      </c>
      <c r="AH1091" s="16">
        <f>AA1091-VLOOKUP(A1091,[2]选股结果!$A$2:$G$4900,7,FALSE)</f>
        <v>185097055.04</v>
      </c>
    </row>
    <row r="1092" spans="1:34">
      <c r="A1092" s="5" t="s">
        <v>2214</v>
      </c>
      <c r="B1092" s="5" t="s">
        <v>2215</v>
      </c>
      <c r="C1092" s="6">
        <v>373204541.31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11237172.9</v>
      </c>
      <c r="O1092" s="6">
        <v>19550459.29</v>
      </c>
      <c r="P1092" s="6">
        <v>84937420.93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148228586.59</v>
      </c>
      <c r="X1092" s="6">
        <v>51281597.15</v>
      </c>
      <c r="Y1092" s="9">
        <f t="shared" si="80"/>
        <v>392755000.6</v>
      </c>
      <c r="Z1092" s="9">
        <f t="shared" si="81"/>
        <v>284447604.67</v>
      </c>
      <c r="AA1092" s="9">
        <f t="shared" si="82"/>
        <v>108307395.93</v>
      </c>
      <c r="AB1092" s="10">
        <f>C1092/(1+0.13)/VLOOKUP(A1092,[1]选股结果!$A$2:$AX$3002,3,FALSE)</f>
        <v>1.23979205190685</v>
      </c>
      <c r="AC1092" s="10">
        <f>(P1092/(1+0.1)+W1092)/(VLOOKUP(A1092,[1]选股结果!$A$2:$AY$3002,51,FALSE))</f>
        <v>0.692132829571355</v>
      </c>
      <c r="AD1092" s="13"/>
      <c r="AE1092" s="10">
        <f>AA1092/VLOOKUP(A1092,[1]选股结果!$A$2:$AX$3002,35,FALSE)</f>
        <v>-1.4581298002171</v>
      </c>
      <c r="AF1092" s="9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P1092/(1+0.13)+W1092)</f>
        <v>102329770.929911</v>
      </c>
      <c r="AG1092" s="9">
        <f t="shared" si="83"/>
        <v>5977625.00008851</v>
      </c>
      <c r="AH1092" s="16">
        <f>AA1092-VLOOKUP(A1092,[2]选股结果!$A$2:$G$4900,7,FALSE)</f>
        <v>108307395.93</v>
      </c>
    </row>
    <row r="1093" spans="1:34">
      <c r="A1093" s="5" t="s">
        <v>2216</v>
      </c>
      <c r="B1093" s="5" t="s">
        <v>2217</v>
      </c>
      <c r="C1093" s="6">
        <v>856034553.17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25053254.92</v>
      </c>
      <c r="O1093" s="6">
        <v>16392193.78</v>
      </c>
      <c r="P1093" s="6">
        <v>780549066.64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177248858.41</v>
      </c>
      <c r="X1093" s="6">
        <v>48427856.35</v>
      </c>
      <c r="Y1093" s="9">
        <f t="shared" si="80"/>
        <v>872426746.95</v>
      </c>
      <c r="Z1093" s="9">
        <f t="shared" si="81"/>
        <v>1006225781.4</v>
      </c>
      <c r="AA1093" s="9">
        <f t="shared" si="82"/>
        <v>-133799034.45</v>
      </c>
      <c r="AB1093" s="10">
        <f>C1093/(1+0.13)/VLOOKUP(A1093,[1]选股结果!$A$2:$AX$3002,3,FALSE)</f>
        <v>0.634139191870487</v>
      </c>
      <c r="AC1093" s="10">
        <f>(P1093/(1+0.1)+W1093)/(VLOOKUP(A1093,[1]选股结果!$A$2:$AY$3002,51,FALSE))</f>
        <v>0.770342361980992</v>
      </c>
      <c r="AD1093" s="13"/>
      <c r="AE1093" s="10">
        <f>AA1093/VLOOKUP(A1093,[1]选股结果!$A$2:$AX$3002,35,FALSE)</f>
        <v>-3.83647015054564</v>
      </c>
      <c r="AF1093" s="9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P1093/(1+0.13)+W1093)</f>
        <v>283226745.62292</v>
      </c>
      <c r="AG1093" s="9">
        <f t="shared" si="83"/>
        <v>-417025780.07292</v>
      </c>
      <c r="AH1093" s="16">
        <f>AA1093-VLOOKUP(A1093,[2]选股结果!$A$2:$G$4900,7,FALSE)</f>
        <v>-133831054.95</v>
      </c>
    </row>
    <row r="1094" spans="1:34">
      <c r="A1094" s="5" t="s">
        <v>2218</v>
      </c>
      <c r="B1094" s="5" t="s">
        <v>2219</v>
      </c>
      <c r="C1094" s="6">
        <v>3316383937.17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79470479.22</v>
      </c>
      <c r="O1094" s="6">
        <v>45036824.45</v>
      </c>
      <c r="P1094" s="6">
        <v>2512992277.31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331882564.42</v>
      </c>
      <c r="X1094" s="6">
        <v>203744019.76</v>
      </c>
      <c r="Y1094" s="9">
        <f t="shared" si="80"/>
        <v>3361420761.62</v>
      </c>
      <c r="Z1094" s="9">
        <f t="shared" si="81"/>
        <v>3048618861.49</v>
      </c>
      <c r="AA1094" s="9">
        <f t="shared" si="82"/>
        <v>312801900.13</v>
      </c>
      <c r="AB1094" s="10">
        <f>C1094/(1+0.13)/VLOOKUP(A1094,[1]选股结果!$A$2:$AX$3002,3,FALSE)</f>
        <v>0.952960362207451</v>
      </c>
      <c r="AC1094" s="10">
        <f>(P1094/(1+0.1)+W1094)/(VLOOKUP(A1094,[1]选股结果!$A$2:$AY$3002,51,FALSE))</f>
        <v>0.867607056574995</v>
      </c>
      <c r="AD1094" s="13"/>
      <c r="AE1094" s="10">
        <f>AA1094/VLOOKUP(A1094,[1]选股结果!$A$2:$AX$3002,35,FALSE)</f>
        <v>7.75745554615981</v>
      </c>
      <c r="AF1094" s="9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P1094/(1+0.13)+W1094)</f>
        <v>459905565.939203</v>
      </c>
      <c r="AG1094" s="9">
        <f t="shared" si="83"/>
        <v>-147103665.809203</v>
      </c>
      <c r="AH1094" s="16">
        <f>AA1094-VLOOKUP(A1094,[2]选股结果!$A$2:$G$4900,7,FALSE)</f>
        <v>312828513.63</v>
      </c>
    </row>
    <row r="1095" spans="1:34">
      <c r="A1095" s="5" t="s">
        <v>2220</v>
      </c>
      <c r="B1095" s="5" t="s">
        <v>2221</v>
      </c>
      <c r="C1095" s="6">
        <v>2660666980.31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211095210.99</v>
      </c>
      <c r="O1095" s="6">
        <v>26354273.54</v>
      </c>
      <c r="P1095" s="6">
        <v>1395526891.84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606015622.74</v>
      </c>
      <c r="X1095" s="6">
        <v>25962583.18</v>
      </c>
      <c r="Y1095" s="9">
        <f t="shared" si="80"/>
        <v>2687021253.85</v>
      </c>
      <c r="Z1095" s="9">
        <f t="shared" si="81"/>
        <v>2027505097.76</v>
      </c>
      <c r="AA1095" s="9">
        <f t="shared" si="82"/>
        <v>659516156.09</v>
      </c>
      <c r="AB1095" s="10">
        <f>C1095/(1+0.13)/VLOOKUP(A1095,[1]选股结果!$A$2:$AX$3002,3,FALSE)</f>
        <v>0.906742570515435</v>
      </c>
      <c r="AC1095" s="10">
        <f>(P1095/(1+0.1)+W1095)/(VLOOKUP(A1095,[1]选股结果!$A$2:$AY$3002,51,FALSE))</f>
        <v>0.829158886720391</v>
      </c>
      <c r="AD1095" s="13"/>
      <c r="AE1095" s="10">
        <f>AA1095/VLOOKUP(A1095,[1]选股结果!$A$2:$AX$3002,35,FALSE)</f>
        <v>2.19068861339797</v>
      </c>
      <c r="AF1095" s="9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P1095/(1+0.13)+W1095)</f>
        <v>419942342.709115</v>
      </c>
      <c r="AG1095" s="9">
        <f t="shared" si="83"/>
        <v>239573813.380885</v>
      </c>
      <c r="AH1095" s="16">
        <f>AA1095-VLOOKUP(A1095,[2]选股结果!$A$2:$G$4900,7,FALSE)</f>
        <v>666042559.94</v>
      </c>
    </row>
    <row r="1096" spans="1:34">
      <c r="A1096" s="5" t="s">
        <v>2222</v>
      </c>
      <c r="B1096" s="5" t="s">
        <v>2223</v>
      </c>
      <c r="C1096" s="6">
        <v>2328087846.23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89839253.93</v>
      </c>
      <c r="O1096" s="6">
        <v>33519142.78</v>
      </c>
      <c r="P1096" s="6">
        <v>1876045347.74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263375902.75</v>
      </c>
      <c r="X1096" s="6">
        <v>84030871.82</v>
      </c>
      <c r="Y1096" s="9">
        <f t="shared" si="80"/>
        <v>2361606989.01</v>
      </c>
      <c r="Z1096" s="9">
        <f t="shared" si="81"/>
        <v>2223452122.31</v>
      </c>
      <c r="AA1096" s="9">
        <f t="shared" si="82"/>
        <v>138154866.7</v>
      </c>
      <c r="AB1096" s="10">
        <f>C1096/(1+0.13)/VLOOKUP(A1096,[1]选股结果!$A$2:$AX$3002,3,FALSE)</f>
        <v>1.12810445573583</v>
      </c>
      <c r="AC1096" s="10">
        <f>(P1096/(1+0.1)+W1096)/(VLOOKUP(A1096,[1]选股结果!$A$2:$AY$3002,51,FALSE))</f>
        <v>1.05464978485509</v>
      </c>
      <c r="AD1096" s="13"/>
      <c r="AE1096" s="10">
        <f>AA1096/VLOOKUP(A1096,[1]选股结果!$A$2:$AX$3002,35,FALSE)</f>
        <v>-1.5707113202331</v>
      </c>
      <c r="AF1096" s="9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P1096/(1+0.13)+W1096)</f>
        <v>-56744235.8838055</v>
      </c>
      <c r="AG1096" s="9">
        <f t="shared" si="83"/>
        <v>194899102.583806</v>
      </c>
      <c r="AH1096" s="16">
        <f>AA1096-VLOOKUP(A1096,[2]选股结果!$A$2:$G$4900,7,FALSE)</f>
        <v>138192911.02</v>
      </c>
    </row>
    <row r="1097" spans="1:34">
      <c r="A1097" s="5" t="s">
        <v>2224</v>
      </c>
      <c r="B1097" s="5" t="s">
        <v>2225</v>
      </c>
      <c r="C1097" s="6">
        <v>2675079680.28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118067751.63</v>
      </c>
      <c r="O1097" s="6">
        <v>30683065.77</v>
      </c>
      <c r="P1097" s="6">
        <v>2289026844.78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261622379.49</v>
      </c>
      <c r="X1097" s="6">
        <v>103378806.28</v>
      </c>
      <c r="Y1097" s="9">
        <f t="shared" si="80"/>
        <v>2705762746.05</v>
      </c>
      <c r="Z1097" s="9">
        <f t="shared" si="81"/>
        <v>2654028030.55</v>
      </c>
      <c r="AA1097" s="9">
        <f t="shared" si="82"/>
        <v>51734715.4999995</v>
      </c>
      <c r="AB1097" s="10">
        <f>C1097/(1+0.13)/VLOOKUP(A1097,[1]选股结果!$A$2:$AX$3002,3,FALSE)</f>
        <v>0.922961472580817</v>
      </c>
      <c r="AC1097" s="10">
        <f>(P1097/(1+0.1)+W1097)/(VLOOKUP(A1097,[1]选股结果!$A$2:$AY$3002,51,FALSE))</f>
        <v>0.987224075442184</v>
      </c>
      <c r="AD1097" s="13"/>
      <c r="AE1097" s="10">
        <f>AA1097/VLOOKUP(A1097,[1]选股结果!$A$2:$AX$3002,35,FALSE)</f>
        <v>0.306022279768692</v>
      </c>
      <c r="AF1097" s="9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P1097/(1+0.13)+W1097)</f>
        <v>85561649.2933631</v>
      </c>
      <c r="AG1097" s="9">
        <f t="shared" si="83"/>
        <v>-33826933.7933636</v>
      </c>
      <c r="AH1097" s="16">
        <f>AA1097-VLOOKUP(A1097,[2]选股结果!$A$2:$G$4900,7,FALSE)</f>
        <v>51810360.3899995</v>
      </c>
    </row>
    <row r="1098" spans="1:34">
      <c r="A1098" s="5" t="s">
        <v>2226</v>
      </c>
      <c r="B1098" s="5" t="s">
        <v>2227</v>
      </c>
      <c r="C1098" s="6">
        <v>590362382.98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25301454.07</v>
      </c>
      <c r="O1098" s="6">
        <v>51761171.86</v>
      </c>
      <c r="P1098" s="6">
        <v>324276501.13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82506090.31</v>
      </c>
      <c r="X1098" s="6">
        <v>380733731.54</v>
      </c>
      <c r="Y1098" s="9">
        <f t="shared" si="80"/>
        <v>642123554.84</v>
      </c>
      <c r="Z1098" s="9">
        <f t="shared" si="81"/>
        <v>787516322.98</v>
      </c>
      <c r="AA1098" s="9">
        <f t="shared" si="82"/>
        <v>-145392768.14</v>
      </c>
      <c r="AB1098" s="10">
        <f>C1098/(1+0.13)/VLOOKUP(A1098,[1]选股结果!$A$2:$AX$3002,3,FALSE)</f>
        <v>0.669590783920449</v>
      </c>
      <c r="AC1098" s="10">
        <f>(P1098/(1+0.1)+W1098)/(VLOOKUP(A1098,[1]选股结果!$A$2:$AY$3002,51,FALSE))</f>
        <v>0.502756639580856</v>
      </c>
      <c r="AD1098" s="13"/>
      <c r="AE1098" s="10">
        <f>AA1098/VLOOKUP(A1098,[1]选股结果!$A$2:$AX$3002,35,FALSE)</f>
        <v>1.40524980917967</v>
      </c>
      <c r="AF1098" s="9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P1098/(1+0.13)+W1098)</f>
        <v>380991832.627699</v>
      </c>
      <c r="AG1098" s="9">
        <f t="shared" si="83"/>
        <v>-526384600.767699</v>
      </c>
      <c r="AH1098" s="16">
        <f>AA1098-VLOOKUP(A1098,[2]选股结果!$A$2:$G$4900,7,FALSE)</f>
        <v>-145392768.14</v>
      </c>
    </row>
    <row r="1099" spans="1:34">
      <c r="A1099" s="5" t="s">
        <v>2228</v>
      </c>
      <c r="B1099" s="5" t="s">
        <v>2229</v>
      </c>
      <c r="C1099" s="6">
        <v>4290123011.18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121888805.23</v>
      </c>
      <c r="O1099" s="6">
        <v>32067415.69</v>
      </c>
      <c r="P1099" s="6">
        <v>3870449518.16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100897477.23</v>
      </c>
      <c r="X1099" s="6">
        <v>206116650.77</v>
      </c>
      <c r="Y1099" s="9">
        <f t="shared" si="80"/>
        <v>4322190426.87</v>
      </c>
      <c r="Z1099" s="9">
        <f t="shared" si="81"/>
        <v>4177463646.16</v>
      </c>
      <c r="AA1099" s="9">
        <f t="shared" si="82"/>
        <v>144726780.71</v>
      </c>
      <c r="AB1099" s="10">
        <f>C1099/(1+0.13)/VLOOKUP(A1099,[1]选股结果!$A$2:$AX$3002,3,FALSE)</f>
        <v>1.0478362159186</v>
      </c>
      <c r="AC1099" s="10">
        <f>(P1099/(1+0.1)+W1099)/(VLOOKUP(A1099,[1]选股结果!$A$2:$AY$3002,51,FALSE))</f>
        <v>1.05631507874924</v>
      </c>
      <c r="AD1099" s="13"/>
      <c r="AE1099" s="10">
        <f>AA1099/VLOOKUP(A1099,[1]选股结果!$A$2:$AX$3002,35,FALSE)</f>
        <v>0.812655215274938</v>
      </c>
      <c r="AF1099" s="9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P1099/(1+0.13)+W1099)</f>
        <v>-99551008.1733632</v>
      </c>
      <c r="AG1099" s="9">
        <f t="shared" si="83"/>
        <v>244277788.883363</v>
      </c>
      <c r="AH1099" s="16">
        <f>AA1099-VLOOKUP(A1099,[2]选股结果!$A$2:$G$4900,7,FALSE)</f>
        <v>145482206.91</v>
      </c>
    </row>
    <row r="1100" spans="1:34">
      <c r="A1100" s="5" t="s">
        <v>2230</v>
      </c>
      <c r="B1100" s="5" t="s">
        <v>2231</v>
      </c>
      <c r="C1100" s="6">
        <v>175018397.36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9647354.22</v>
      </c>
      <c r="O1100" s="6">
        <v>14306690.49</v>
      </c>
      <c r="P1100" s="6">
        <v>199768507.39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35887619.94</v>
      </c>
      <c r="X1100" s="6">
        <v>40294732.36</v>
      </c>
      <c r="Y1100" s="9">
        <f t="shared" si="80"/>
        <v>189325087.85</v>
      </c>
      <c r="Z1100" s="9">
        <f t="shared" si="81"/>
        <v>275950859.69</v>
      </c>
      <c r="AA1100" s="9">
        <f t="shared" si="82"/>
        <v>-86625771.84</v>
      </c>
      <c r="AB1100" s="10">
        <f>C1100/(1+0.13)/VLOOKUP(A1100,[1]选股结果!$A$2:$AX$3002,3,FALSE)</f>
        <v>0.975034749832122</v>
      </c>
      <c r="AC1100" s="10">
        <f>(P1100/(1+0.1)+W1100)/(VLOOKUP(A1100,[1]选股结果!$A$2:$AY$3002,51,FALSE))</f>
        <v>1.13961494036528</v>
      </c>
      <c r="AD1100" s="13"/>
      <c r="AE1100" s="10">
        <f>AA1100/VLOOKUP(A1100,[1]选股结果!$A$2:$AX$3002,35,FALSE)</f>
        <v>4.80592473982923</v>
      </c>
      <c r="AF1100" s="9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P1100/(1+0.13)+W1100)</f>
        <v>-21824047.8156637</v>
      </c>
      <c r="AG1100" s="9">
        <f t="shared" si="83"/>
        <v>-64801724.0243363</v>
      </c>
      <c r="AH1100" s="16">
        <f>AA1100-VLOOKUP(A1100,[2]选股结果!$A$2:$G$4900,7,FALSE)</f>
        <v>-86487583.38</v>
      </c>
    </row>
    <row r="1101" spans="1:34">
      <c r="A1101" s="5" t="s">
        <v>2232</v>
      </c>
      <c r="B1101" s="5" t="s">
        <v>2233</v>
      </c>
      <c r="C1101" s="6">
        <v>1695352814.4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64288134.83</v>
      </c>
      <c r="O1101" s="6">
        <v>23895439.3</v>
      </c>
      <c r="P1101" s="6">
        <v>1252656138.72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196748940.29</v>
      </c>
      <c r="X1101" s="6">
        <v>106130870.14</v>
      </c>
      <c r="Y1101" s="9">
        <f t="shared" si="80"/>
        <v>1719248253.7</v>
      </c>
      <c r="Z1101" s="9">
        <f t="shared" si="81"/>
        <v>1555535949.15</v>
      </c>
      <c r="AA1101" s="9">
        <f t="shared" si="82"/>
        <v>163712304.55</v>
      </c>
      <c r="AB1101" s="10">
        <f>C1101/(1+0.13)/VLOOKUP(A1101,[1]选股结果!$A$2:$AX$3002,3,FALSE)</f>
        <v>1.05550081800289</v>
      </c>
      <c r="AC1101" s="10">
        <f>(P1101/(1+0.1)+W1101)/(VLOOKUP(A1101,[1]选股结果!$A$2:$AY$3002,51,FALSE))</f>
        <v>0.946838840166675</v>
      </c>
      <c r="AD1101" s="13"/>
      <c r="AE1101" s="10">
        <f>AA1101/VLOOKUP(A1101,[1]选股结果!$A$2:$AX$3002,35,FALSE)</f>
        <v>-18.2278166038012</v>
      </c>
      <c r="AF1101" s="9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P1101/(1+0.13)+W1101)</f>
        <v>105217489.575576</v>
      </c>
      <c r="AG1101" s="9">
        <f t="shared" si="83"/>
        <v>58494814.9744244</v>
      </c>
      <c r="AH1101" s="16">
        <f>AA1101-VLOOKUP(A1101,[2]选股结果!$A$2:$G$4900,7,FALSE)</f>
        <v>163712647.39</v>
      </c>
    </row>
    <row r="1102" spans="1:34">
      <c r="A1102" s="5" t="s">
        <v>2234</v>
      </c>
      <c r="B1102" s="5" t="s">
        <v>2235</v>
      </c>
      <c r="C1102" s="6">
        <v>784797742.03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51998294.62</v>
      </c>
      <c r="O1102" s="6">
        <v>101466396.57</v>
      </c>
      <c r="P1102" s="6">
        <v>720593868.36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112791080.17</v>
      </c>
      <c r="X1102" s="6">
        <v>92833465.83</v>
      </c>
      <c r="Y1102" s="9">
        <f t="shared" si="80"/>
        <v>886264138.6</v>
      </c>
      <c r="Z1102" s="9">
        <f t="shared" si="81"/>
        <v>926218414.36</v>
      </c>
      <c r="AA1102" s="9">
        <f t="shared" si="82"/>
        <v>-39954275.7600001</v>
      </c>
      <c r="AB1102" s="10">
        <f>C1102/(1+0.13)/VLOOKUP(A1102,[1]选股结果!$A$2:$AX$3002,3,FALSE)</f>
        <v>0.701410919859857</v>
      </c>
      <c r="AC1102" s="10">
        <f>(P1102/(1+0.1)+W1102)/(VLOOKUP(A1102,[1]选股结果!$A$2:$AY$3002,51,FALSE))</f>
        <v>0.792230681424878</v>
      </c>
      <c r="AD1102" s="13"/>
      <c r="AE1102" s="10">
        <f>AA1102/VLOOKUP(A1102,[1]选股结果!$A$2:$AX$3002,35,FALSE)</f>
        <v>-4.04199542959639</v>
      </c>
      <c r="AF1102" s="9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P1102/(1+0.13)+W1102)</f>
        <v>218773848.545841</v>
      </c>
      <c r="AG1102" s="9">
        <f t="shared" si="83"/>
        <v>-258728124.305841</v>
      </c>
      <c r="AH1102" s="16">
        <f>AA1102-VLOOKUP(A1102,[2]选股结果!$A$2:$G$4900,7,FALSE)</f>
        <v>-40924614.3700001</v>
      </c>
    </row>
    <row r="1103" spans="1:34">
      <c r="A1103" s="5" t="s">
        <v>2236</v>
      </c>
      <c r="B1103" s="5" t="s">
        <v>2237</v>
      </c>
      <c r="C1103" s="6">
        <v>2684507318.59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3348913.49</v>
      </c>
      <c r="K1103" s="6">
        <v>0</v>
      </c>
      <c r="L1103" s="6">
        <v>0</v>
      </c>
      <c r="M1103" s="6">
        <v>0</v>
      </c>
      <c r="N1103" s="6">
        <v>133086004.06</v>
      </c>
      <c r="O1103" s="6">
        <v>22811091.59</v>
      </c>
      <c r="P1103" s="6">
        <v>1725775120.13</v>
      </c>
      <c r="Q1103" s="6">
        <v>-21600000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512406936.68</v>
      </c>
      <c r="X1103" s="6">
        <v>119059604.32</v>
      </c>
      <c r="Y1103" s="9">
        <f t="shared" si="80"/>
        <v>2710667323.67</v>
      </c>
      <c r="Z1103" s="9">
        <f t="shared" si="81"/>
        <v>2335641661.13</v>
      </c>
      <c r="AA1103" s="9">
        <f t="shared" si="82"/>
        <v>375025662.54</v>
      </c>
      <c r="AB1103" s="10">
        <f>C1103/(1+0.13)/VLOOKUP(A1103,[1]选股结果!$A$2:$AX$3002,3,FALSE)</f>
        <v>0.899139047708145</v>
      </c>
      <c r="AC1103" s="10">
        <f>(P1103/(1+0.1)+W1103)/(VLOOKUP(A1103,[1]选股结果!$A$2:$AY$3002,51,FALSE))</f>
        <v>0.86774327506912</v>
      </c>
      <c r="AD1103" s="13"/>
      <c r="AE1103" s="10">
        <f>AA1103/VLOOKUP(A1103,[1]选股结果!$A$2:$AX$3002,35,FALSE)</f>
        <v>2.99800263372769</v>
      </c>
      <c r="AF1103" s="9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P1103/(1+0.13)+W1103)</f>
        <v>358871309.605929</v>
      </c>
      <c r="AG1103" s="9">
        <f t="shared" si="83"/>
        <v>16154352.9340714</v>
      </c>
      <c r="AH1103" s="16">
        <f>AA1103-VLOOKUP(A1103,[2]选股结果!$A$2:$G$4900,7,FALSE)</f>
        <v>378797012.45</v>
      </c>
    </row>
    <row r="1104" spans="1:34">
      <c r="A1104" s="5" t="s">
        <v>2238</v>
      </c>
      <c r="B1104" s="5" t="s">
        <v>2239</v>
      </c>
      <c r="C1104" s="6">
        <v>1458684687.73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83321102.17</v>
      </c>
      <c r="O1104" s="6">
        <v>21612651.68</v>
      </c>
      <c r="P1104" s="6">
        <v>1084265255.95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193382228.23</v>
      </c>
      <c r="X1104" s="6">
        <v>45659537.26</v>
      </c>
      <c r="Y1104" s="9">
        <f t="shared" si="80"/>
        <v>1480297339.41</v>
      </c>
      <c r="Z1104" s="9">
        <f t="shared" si="81"/>
        <v>1323307021.44</v>
      </c>
      <c r="AA1104" s="9">
        <f t="shared" si="82"/>
        <v>156990317.97</v>
      </c>
      <c r="AB1104" s="10">
        <f>C1104/(1+0.13)/VLOOKUP(A1104,[1]选股结果!$A$2:$AX$3002,3,FALSE)</f>
        <v>1.04487499501348</v>
      </c>
      <c r="AC1104" s="10">
        <f>(P1104/(1+0.1)+W1104)/(VLOOKUP(A1104,[1]选股结果!$A$2:$AY$3002,51,FALSE))</f>
        <v>1.14941556442911</v>
      </c>
      <c r="AD1104" s="13"/>
      <c r="AE1104" s="10">
        <f>AA1104/VLOOKUP(A1104,[1]选股结果!$A$2:$AX$3002,35,FALSE)</f>
        <v>0.932812057197037</v>
      </c>
      <c r="AF1104" s="9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P1104/(1+0.13)+W1104)</f>
        <v>-127102539.716991</v>
      </c>
      <c r="AG1104" s="9">
        <f t="shared" si="83"/>
        <v>284092857.686991</v>
      </c>
      <c r="AH1104" s="16">
        <f>AA1104-VLOOKUP(A1104,[2]选股结果!$A$2:$G$4900,7,FALSE)</f>
        <v>156822908.82</v>
      </c>
    </row>
    <row r="1105" spans="1:34">
      <c r="A1105" s="5" t="s">
        <v>2240</v>
      </c>
      <c r="B1105" s="5" t="s">
        <v>2241</v>
      </c>
      <c r="C1105" s="6">
        <v>2913155667.24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186428345.82</v>
      </c>
      <c r="O1105" s="6">
        <v>53909373.24</v>
      </c>
      <c r="P1105" s="6">
        <v>1371972529.21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239711060.74</v>
      </c>
      <c r="X1105" s="6">
        <v>752354252.9</v>
      </c>
      <c r="Y1105" s="9">
        <f t="shared" si="80"/>
        <v>2967065040.48</v>
      </c>
      <c r="Z1105" s="9">
        <f t="shared" si="81"/>
        <v>2364037842.85</v>
      </c>
      <c r="AA1105" s="9">
        <f t="shared" si="82"/>
        <v>603027197.63</v>
      </c>
      <c r="AB1105" s="10">
        <f>C1105/(1+0.13)/VLOOKUP(A1105,[1]选股结果!$A$2:$AX$3002,3,FALSE)</f>
        <v>0.922216731605433</v>
      </c>
      <c r="AC1105" s="10">
        <f>(P1105/(1+0.1)+W1105)/(VLOOKUP(A1105,[1]选股结果!$A$2:$AY$3002,51,FALSE))</f>
        <v>0.637445623474641</v>
      </c>
      <c r="AD1105" s="13"/>
      <c r="AE1105" s="10">
        <f>AA1105/VLOOKUP(A1105,[1]选股结果!$A$2:$AX$3002,35,FALSE)</f>
        <v>1.79906017975723</v>
      </c>
      <c r="AF1105" s="9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P1105/(1+0.13)+W1105)</f>
        <v>878837342.41823</v>
      </c>
      <c r="AG1105" s="9">
        <f t="shared" si="83"/>
        <v>-275810144.78823</v>
      </c>
      <c r="AH1105" s="16">
        <f>AA1105-VLOOKUP(A1105,[2]选股结果!$A$2:$G$4900,7,FALSE)</f>
        <v>602749806.74</v>
      </c>
    </row>
    <row r="1106" spans="1:34">
      <c r="A1106" s="5" t="s">
        <v>2242</v>
      </c>
      <c r="B1106" s="5" t="s">
        <v>2243</v>
      </c>
      <c r="C1106" s="6">
        <v>1081651707.98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63667369.52</v>
      </c>
      <c r="O1106" s="6">
        <v>8655459.19</v>
      </c>
      <c r="P1106" s="6">
        <v>676282856.04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259111738.07</v>
      </c>
      <c r="X1106" s="6">
        <v>103949462.84</v>
      </c>
      <c r="Y1106" s="9">
        <f t="shared" si="80"/>
        <v>1090307167.17</v>
      </c>
      <c r="Z1106" s="9">
        <f t="shared" si="81"/>
        <v>1039344056.95</v>
      </c>
      <c r="AA1106" s="9">
        <f t="shared" si="82"/>
        <v>50963110.2200001</v>
      </c>
      <c r="AB1106" s="10">
        <f>C1106/(1+0.13)/VLOOKUP(A1106,[1]选股结果!$A$2:$AX$3002,3,FALSE)</f>
        <v>0.596894654294253</v>
      </c>
      <c r="AC1106" s="10">
        <f>(P1106/(1+0.1)+W1106)/(VLOOKUP(A1106,[1]选股结果!$A$2:$AY$3002,51,FALSE))</f>
        <v>0.578141740679561</v>
      </c>
      <c r="AD1106" s="13"/>
      <c r="AE1106" s="10">
        <f>AA1106/VLOOKUP(A1106,[1]选股结果!$A$2:$AX$3002,35,FALSE)</f>
        <v>1.16090646144061</v>
      </c>
      <c r="AF1106" s="9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P1106/(1+0.13)+W1106)</f>
        <v>653999692.984779</v>
      </c>
      <c r="AG1106" s="9">
        <f t="shared" si="83"/>
        <v>-603036582.764778</v>
      </c>
      <c r="AH1106" s="16">
        <f>AA1106-VLOOKUP(A1106,[2]选股结果!$A$2:$G$4900,7,FALSE)</f>
        <v>53680512.5000001</v>
      </c>
    </row>
    <row r="1107" spans="1:34">
      <c r="A1107" s="5" t="s">
        <v>2244</v>
      </c>
      <c r="B1107" s="5" t="s">
        <v>2245</v>
      </c>
      <c r="C1107" s="6">
        <v>1605768587.68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188164050.71</v>
      </c>
      <c r="O1107" s="6">
        <v>23916064.23</v>
      </c>
      <c r="P1107" s="6">
        <v>721032939.88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98516783.59</v>
      </c>
      <c r="X1107" s="6">
        <v>185104608.23</v>
      </c>
      <c r="Y1107" s="9">
        <f t="shared" si="80"/>
        <v>1629684651.91</v>
      </c>
      <c r="Z1107" s="9">
        <f t="shared" si="81"/>
        <v>1004654331.7</v>
      </c>
      <c r="AA1107" s="9">
        <f t="shared" si="82"/>
        <v>625030320.21</v>
      </c>
      <c r="AB1107" s="10">
        <f>C1107/(1+0.13)/VLOOKUP(A1107,[1]选股结果!$A$2:$AX$3002,3,FALSE)</f>
        <v>0.926440693144832</v>
      </c>
      <c r="AC1107" s="10">
        <f>(P1107/(1+0.1)+W1107)/(VLOOKUP(A1107,[1]选股结果!$A$2:$AY$3002,51,FALSE))</f>
        <v>0.726003661108087</v>
      </c>
      <c r="AD1107" s="13"/>
      <c r="AE1107" s="10">
        <f>AA1107/VLOOKUP(A1107,[1]选股结果!$A$2:$AX$3002,35,FALSE)</f>
        <v>1.41447573795602</v>
      </c>
      <c r="AF1107" s="9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P1107/(1+0.13)+W1107)</f>
        <v>301964979.878584</v>
      </c>
      <c r="AG1107" s="9">
        <f t="shared" si="83"/>
        <v>323065340.331416</v>
      </c>
      <c r="AH1107" s="16">
        <f>AA1107-VLOOKUP(A1107,[2]选股结果!$A$2:$G$4900,7,FALSE)</f>
        <v>625059191.12</v>
      </c>
    </row>
    <row r="1108" spans="1:34">
      <c r="A1108" s="5" t="s">
        <v>2246</v>
      </c>
      <c r="B1108" s="5" t="s">
        <v>2247</v>
      </c>
      <c r="C1108" s="6">
        <v>1530918384.45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105063985.97</v>
      </c>
      <c r="O1108" s="6">
        <v>83198903.54</v>
      </c>
      <c r="P1108" s="6">
        <v>1083157915.76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332772531.23</v>
      </c>
      <c r="X1108" s="6">
        <v>137523477.36</v>
      </c>
      <c r="Y1108" s="9">
        <f t="shared" si="80"/>
        <v>1614117287.99</v>
      </c>
      <c r="Z1108" s="9">
        <f t="shared" si="81"/>
        <v>1553453924.35</v>
      </c>
      <c r="AA1108" s="9">
        <f t="shared" si="82"/>
        <v>60663363.6400001</v>
      </c>
      <c r="AB1108" s="10">
        <f>C1108/(1+0.13)/VLOOKUP(A1108,[1]选股结果!$A$2:$AX$3002,3,FALSE)</f>
        <v>0.858827223942716</v>
      </c>
      <c r="AC1108" s="10">
        <f>(P1108/(1+0.1)+W1108)/(VLOOKUP(A1108,[1]选股结果!$A$2:$AY$3002,51,FALSE))</f>
        <v>0.942560382768161</v>
      </c>
      <c r="AD1108" s="13"/>
      <c r="AE1108" s="10">
        <f>AA1108/VLOOKUP(A1108,[1]选股结果!$A$2:$AX$3002,35,FALSE)</f>
        <v>0.401372306576212</v>
      </c>
      <c r="AF1108" s="9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P1108/(1+0.13)+W1108)</f>
        <v>106428275.343805</v>
      </c>
      <c r="AG1108" s="9">
        <f t="shared" si="83"/>
        <v>-45764911.703805</v>
      </c>
      <c r="AH1108" s="16">
        <f>AA1108-VLOOKUP(A1108,[2]选股结果!$A$2:$G$4900,7,FALSE)</f>
        <v>60861896.2500001</v>
      </c>
    </row>
    <row r="1109" spans="1:34">
      <c r="A1109" s="5" t="s">
        <v>2248</v>
      </c>
      <c r="B1109" s="5" t="s">
        <v>2249</v>
      </c>
      <c r="C1109" s="6">
        <v>55331763.8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1312685.04</v>
      </c>
      <c r="O1109" s="6">
        <v>12497729.96</v>
      </c>
      <c r="P1109" s="6">
        <v>47851864.68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25375899.98</v>
      </c>
      <c r="X1109" s="6">
        <v>20731652.07</v>
      </c>
      <c r="Y1109" s="9">
        <f t="shared" si="80"/>
        <v>67829493.76</v>
      </c>
      <c r="Z1109" s="9">
        <f t="shared" si="81"/>
        <v>93959416.73</v>
      </c>
      <c r="AA1109" s="9">
        <f t="shared" si="82"/>
        <v>-26129922.97</v>
      </c>
      <c r="AB1109" s="10">
        <f>C1109/(1+0.13)/VLOOKUP(A1109,[1]选股结果!$A$2:$AX$3002,3,FALSE)</f>
        <v>0.599531701411079</v>
      </c>
      <c r="AC1109" s="10">
        <f>(P1109/(1+0.1)+W1109)/(VLOOKUP(A1109,[1]选股结果!$A$2:$AY$3002,51,FALSE))</f>
        <v>0.915190314914557</v>
      </c>
      <c r="AD1109" s="13"/>
      <c r="AE1109" s="10">
        <f>AA1109/VLOOKUP(A1109,[1]选股结果!$A$2:$AX$3002,35,FALSE)</f>
        <v>0.721415614040625</v>
      </c>
      <c r="AF1109" s="9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P1109/(1+0.13)+W1109)</f>
        <v>7537723.63734512</v>
      </c>
      <c r="AG1109" s="9">
        <f t="shared" si="83"/>
        <v>-33667646.6073451</v>
      </c>
      <c r="AH1109" s="16">
        <f>AA1109-VLOOKUP(A1109,[2]选股结果!$A$2:$G$4900,7,FALSE)</f>
        <v>-26199022.8</v>
      </c>
    </row>
    <row r="1110" spans="1:34">
      <c r="A1110" s="5" t="s">
        <v>2250</v>
      </c>
      <c r="B1110" s="5" t="s">
        <v>2251</v>
      </c>
      <c r="C1110" s="6">
        <v>3164964562.58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71631904.14</v>
      </c>
      <c r="O1110" s="6">
        <v>189220933.63</v>
      </c>
      <c r="P1110" s="6">
        <v>2688426817.7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717694174.72</v>
      </c>
      <c r="X1110" s="6">
        <v>159716018.71</v>
      </c>
      <c r="Y1110" s="9">
        <f t="shared" si="80"/>
        <v>3354185496.21</v>
      </c>
      <c r="Z1110" s="9">
        <f t="shared" si="81"/>
        <v>3565837011.13</v>
      </c>
      <c r="AA1110" s="9">
        <f t="shared" si="82"/>
        <v>-211651514.92</v>
      </c>
      <c r="AB1110" s="10">
        <f>C1110/(1+0.13)/VLOOKUP(A1110,[1]选股结果!$A$2:$AX$3002,3,FALSE)</f>
        <v>0.941349303588413</v>
      </c>
      <c r="AC1110" s="10">
        <f>(P1110/(1+0.1)+W1110)/(VLOOKUP(A1110,[1]选股结果!$A$2:$AY$3002,51,FALSE))</f>
        <v>0.977862409406311</v>
      </c>
      <c r="AD1110" s="13"/>
      <c r="AE1110" s="10">
        <f>AA1110/VLOOKUP(A1110,[1]选股结果!$A$2:$AX$3002,35,FALSE)</f>
        <v>0.995259293497107</v>
      </c>
      <c r="AF1110" s="9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P1110/(1+0.13)+W1110)</f>
        <v>136462984.704337</v>
      </c>
      <c r="AG1110" s="9">
        <f t="shared" si="83"/>
        <v>-348114499.624337</v>
      </c>
      <c r="AH1110" s="16">
        <f>AA1110-VLOOKUP(A1110,[2]选股结果!$A$2:$G$4900,7,FALSE)</f>
        <v>-203948703.73</v>
      </c>
    </row>
    <row r="1111" spans="1:34">
      <c r="A1111" s="5" t="s">
        <v>2252</v>
      </c>
      <c r="B1111" s="5" t="s">
        <v>2253</v>
      </c>
      <c r="C1111" s="6">
        <v>4105409968.62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304718.2</v>
      </c>
      <c r="K1111" s="6">
        <v>0</v>
      </c>
      <c r="L1111" s="6">
        <v>0</v>
      </c>
      <c r="M1111" s="6">
        <v>0</v>
      </c>
      <c r="N1111" s="6">
        <v>75269921.64</v>
      </c>
      <c r="O1111" s="6">
        <v>805385788.74</v>
      </c>
      <c r="P1111" s="6">
        <v>3548527719.67</v>
      </c>
      <c r="Q1111" s="6">
        <v>0</v>
      </c>
      <c r="R1111" s="6">
        <v>0</v>
      </c>
      <c r="S1111" s="6">
        <v>0</v>
      </c>
      <c r="T1111" s="6">
        <v>0</v>
      </c>
      <c r="U1111" s="6">
        <v>74893.56</v>
      </c>
      <c r="V1111" s="6">
        <v>0</v>
      </c>
      <c r="W1111" s="6">
        <v>240950553.03</v>
      </c>
      <c r="X1111" s="6">
        <v>278788820.17</v>
      </c>
      <c r="Y1111" s="9">
        <f t="shared" si="80"/>
        <v>4911100475.56</v>
      </c>
      <c r="Z1111" s="9">
        <f t="shared" si="81"/>
        <v>4068341986.43</v>
      </c>
      <c r="AA1111" s="9">
        <f t="shared" si="82"/>
        <v>842758489.129999</v>
      </c>
      <c r="AB1111" s="10">
        <f>C1111/(1+0.13)/VLOOKUP(A1111,[1]选股结果!$A$2:$AX$3002,3,FALSE)</f>
        <v>0.994611817964997</v>
      </c>
      <c r="AC1111" s="10">
        <f>(P1111/(1+0.1)+W1111)/(VLOOKUP(A1111,[1]选股结果!$A$2:$AY$3002,51,FALSE))</f>
        <v>0.952087715393112</v>
      </c>
      <c r="AD1111" s="13"/>
      <c r="AE1111" s="10">
        <f>AA1111/VLOOKUP(A1111,[1]选股结果!$A$2:$AX$3002,35,FALSE)</f>
        <v>-10.080836919122</v>
      </c>
      <c r="AF1111" s="9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P1111/(1+0.13)+W1111)</f>
        <v>260109682.89292</v>
      </c>
      <c r="AG1111" s="9">
        <f t="shared" si="83"/>
        <v>582648806.237079</v>
      </c>
      <c r="AH1111" s="16">
        <f>AA1111-VLOOKUP(A1111,[2]选股结果!$A$2:$G$4900,7,FALSE)</f>
        <v>843653856.049999</v>
      </c>
    </row>
    <row r="1112" spans="1:34">
      <c r="A1112" s="5" t="s">
        <v>2254</v>
      </c>
      <c r="B1112" s="5" t="s">
        <v>2255</v>
      </c>
      <c r="C1112" s="6">
        <v>5350445838.21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445495214.75</v>
      </c>
      <c r="O1112" s="6">
        <v>614520344.9</v>
      </c>
      <c r="P1112" s="6">
        <v>3747812297.94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644047000.21</v>
      </c>
      <c r="X1112" s="6">
        <v>689029050.27</v>
      </c>
      <c r="Y1112" s="9">
        <f t="shared" si="80"/>
        <v>5964966183.11</v>
      </c>
      <c r="Z1112" s="9">
        <f t="shared" si="81"/>
        <v>5080888348.42</v>
      </c>
      <c r="AA1112" s="9">
        <f t="shared" si="82"/>
        <v>884077834.69</v>
      </c>
      <c r="AB1112" s="10">
        <f>C1112/(1+0.13)/VLOOKUP(A1112,[1]选股结果!$A$2:$AX$3002,3,FALSE)</f>
        <v>0.818331581154596</v>
      </c>
      <c r="AC1112" s="10">
        <f>(P1112/(1+0.1)+W1112)/(VLOOKUP(A1112,[1]选股结果!$A$2:$AY$3002,51,FALSE))</f>
        <v>0.783058586623004</v>
      </c>
      <c r="AD1112" s="13"/>
      <c r="AE1112" s="10">
        <f>AA1112/VLOOKUP(A1112,[1]选股结果!$A$2:$AX$3002,35,FALSE)</f>
        <v>1.90089307299882</v>
      </c>
      <c r="AF1112" s="9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P1112/(1+0.13)+W1112)</f>
        <v>1212799190.77566</v>
      </c>
      <c r="AG1112" s="9">
        <f t="shared" si="83"/>
        <v>-328721356.085663</v>
      </c>
      <c r="AH1112" s="16">
        <f>AA1112-VLOOKUP(A1112,[2]选股结果!$A$2:$G$4900,7,FALSE)</f>
        <v>878834090.59</v>
      </c>
    </row>
    <row r="1113" spans="1:34">
      <c r="A1113" s="5" t="s">
        <v>2256</v>
      </c>
      <c r="B1113" s="5" t="s">
        <v>2257</v>
      </c>
      <c r="C1113" s="6">
        <v>7902401413.36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6109125.49</v>
      </c>
      <c r="K1113" s="6">
        <v>0</v>
      </c>
      <c r="L1113" s="6">
        <v>0</v>
      </c>
      <c r="M1113" s="6">
        <v>0</v>
      </c>
      <c r="N1113" s="6">
        <v>50758130.39</v>
      </c>
      <c r="O1113" s="6">
        <v>4727203991.62</v>
      </c>
      <c r="P1113" s="6">
        <v>7741586582.4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118362676.7</v>
      </c>
      <c r="X1113" s="6">
        <v>4911406175.46</v>
      </c>
      <c r="Y1113" s="9">
        <f t="shared" si="80"/>
        <v>12635714530.47</v>
      </c>
      <c r="Z1113" s="9">
        <f t="shared" si="81"/>
        <v>12771355434.56</v>
      </c>
      <c r="AA1113" s="9">
        <f t="shared" si="82"/>
        <v>-135640904.09</v>
      </c>
      <c r="AB1113" s="10">
        <f>C1113/(1+0.13)/VLOOKUP(A1113,[1]选股结果!$A$2:$AX$3002,3,FALSE)</f>
        <v>1.01435722896821</v>
      </c>
      <c r="AC1113" s="10">
        <f>(P1113/(1+0.1)+W1113)/(VLOOKUP(A1113,[1]选股结果!$A$2:$AY$3002,51,FALSE))</f>
        <v>1.05768677390046</v>
      </c>
      <c r="AD1113" s="13"/>
      <c r="AE1113" s="10">
        <f>AA1113/VLOOKUP(A1113,[1]选股结果!$A$2:$AX$3002,35,FALSE)</f>
        <v>2.25262206707647</v>
      </c>
      <c r="AF1113" s="9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P1113/(1+0.13)+W1113)</f>
        <v>-203456667.075133</v>
      </c>
      <c r="AG1113" s="9">
        <f t="shared" si="83"/>
        <v>67815762.9851333</v>
      </c>
      <c r="AH1113" s="16">
        <f>AA1113-VLOOKUP(A1113,[2]选股结果!$A$2:$G$4900,7,FALSE)</f>
        <v>-135647920.02</v>
      </c>
    </row>
    <row r="1114" spans="1:34">
      <c r="A1114" s="5" t="s">
        <v>2258</v>
      </c>
      <c r="B1114" s="5" t="s">
        <v>2259</v>
      </c>
      <c r="C1114" s="6">
        <v>1101787675.64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50735951.48</v>
      </c>
      <c r="O1114" s="6">
        <v>32701775.17</v>
      </c>
      <c r="P1114" s="6">
        <v>680688261.09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204639340.8</v>
      </c>
      <c r="X1114" s="6">
        <v>110050378.02</v>
      </c>
      <c r="Y1114" s="9">
        <f t="shared" si="80"/>
        <v>1134489450.81</v>
      </c>
      <c r="Z1114" s="9">
        <f t="shared" si="81"/>
        <v>995377979.91</v>
      </c>
      <c r="AA1114" s="9">
        <f t="shared" si="82"/>
        <v>139111470.9</v>
      </c>
      <c r="AB1114" s="10">
        <f>C1114/(1+0.13)/VLOOKUP(A1114,[1]选股结果!$A$2:$AX$3002,3,FALSE)</f>
        <v>0.694578572862121</v>
      </c>
      <c r="AC1114" s="10">
        <f>(P1114/(1+0.1)+W1114)/(VLOOKUP(A1114,[1]选股结果!$A$2:$AY$3002,51,FALSE))</f>
        <v>0.616950200453916</v>
      </c>
      <c r="AD1114" s="13"/>
      <c r="AE1114" s="10">
        <f>AA1114/VLOOKUP(A1114,[1]选股结果!$A$2:$AX$3002,35,FALSE)</f>
        <v>4.36060810750734</v>
      </c>
      <c r="AF1114" s="9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P1114/(1+0.13)+W1114)</f>
        <v>527687207.784956</v>
      </c>
      <c r="AG1114" s="9">
        <f t="shared" si="83"/>
        <v>-388575736.884956</v>
      </c>
      <c r="AH1114" s="16">
        <f>AA1114-VLOOKUP(A1114,[2]选股结果!$A$2:$G$4900,7,FALSE)</f>
        <v>139751598.47</v>
      </c>
    </row>
    <row r="1115" spans="1:34">
      <c r="A1115" s="5" t="s">
        <v>2260</v>
      </c>
      <c r="B1115" s="5" t="s">
        <v>2261</v>
      </c>
      <c r="C1115" s="6">
        <v>649957381.5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97436659.39</v>
      </c>
      <c r="O1115" s="6">
        <v>16709178.06</v>
      </c>
      <c r="P1115" s="6">
        <v>320637443.51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238198585.14</v>
      </c>
      <c r="X1115" s="6">
        <v>114981226.98</v>
      </c>
      <c r="Y1115" s="9">
        <f t="shared" si="80"/>
        <v>666666559.56</v>
      </c>
      <c r="Z1115" s="9">
        <f t="shared" si="81"/>
        <v>673817255.63</v>
      </c>
      <c r="AA1115" s="9">
        <f t="shared" si="82"/>
        <v>-7150696.07000005</v>
      </c>
      <c r="AB1115" s="10">
        <f>C1115/(1+0.13)/VLOOKUP(A1115,[1]选股结果!$A$2:$AX$3002,3,FALSE)</f>
        <v>0.666749316798098</v>
      </c>
      <c r="AC1115" s="10">
        <f>(P1115/(1+0.1)+W1115)/(VLOOKUP(A1115,[1]选股结果!$A$2:$AY$3002,51,FALSE))</f>
        <v>0.759316052491323</v>
      </c>
      <c r="AD1115" s="13"/>
      <c r="AE1115" s="10">
        <f>AA1115/VLOOKUP(A1115,[1]选股结果!$A$2:$AX$3002,35,FALSE)</f>
        <v>-0.0757231283002403</v>
      </c>
      <c r="AF1115" s="9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P1115/(1+0.13)+W1115)</f>
        <v>175636045.62115</v>
      </c>
      <c r="AG1115" s="9">
        <f t="shared" si="83"/>
        <v>-182786741.69115</v>
      </c>
      <c r="AH1115" s="16">
        <f>AA1115-VLOOKUP(A1115,[2]选股结果!$A$2:$G$4900,7,FALSE)</f>
        <v>-6930793.54000005</v>
      </c>
    </row>
    <row r="1116" spans="1:34">
      <c r="A1116" s="5" t="s">
        <v>2262</v>
      </c>
      <c r="B1116" s="5" t="s">
        <v>2263</v>
      </c>
      <c r="C1116" s="6">
        <v>1409725954.1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40634103.17</v>
      </c>
      <c r="O1116" s="6">
        <v>34946150.53</v>
      </c>
      <c r="P1116" s="6">
        <v>943432906.3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209494840.53</v>
      </c>
      <c r="X1116" s="6">
        <v>113607514.25</v>
      </c>
      <c r="Y1116" s="9">
        <f t="shared" si="80"/>
        <v>1444672104.63</v>
      </c>
      <c r="Z1116" s="9">
        <f t="shared" si="81"/>
        <v>1266535261.08</v>
      </c>
      <c r="AA1116" s="9">
        <f t="shared" si="82"/>
        <v>178136843.55</v>
      </c>
      <c r="AB1116" s="10">
        <f>C1116/(1+0.13)/VLOOKUP(A1116,[1]选股结果!$A$2:$AX$3002,3,FALSE)</f>
        <v>0.867005421478987</v>
      </c>
      <c r="AC1116" s="10">
        <f>(P1116/(1+0.1)+W1116)/(VLOOKUP(A1116,[1]选股结果!$A$2:$AY$3002,51,FALSE))</f>
        <v>0.843649724073078</v>
      </c>
      <c r="AD1116" s="13"/>
      <c r="AE1116" s="10">
        <f>AA1116/VLOOKUP(A1116,[1]选股结果!$A$2:$AX$3002,35,FALSE)</f>
        <v>1.28167750640498</v>
      </c>
      <c r="AF1116" s="9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P1116/(1+0.13)+W1116)</f>
        <v>220542662.393363</v>
      </c>
      <c r="AG1116" s="9">
        <f t="shared" si="83"/>
        <v>-42405818.8433626</v>
      </c>
      <c r="AH1116" s="16">
        <f>AA1116-VLOOKUP(A1116,[2]选股结果!$A$2:$G$4900,7,FALSE)</f>
        <v>179422160.79</v>
      </c>
    </row>
    <row r="1117" spans="1:34">
      <c r="A1117" s="5" t="s">
        <v>2264</v>
      </c>
      <c r="B1117" s="5" t="s">
        <v>2265</v>
      </c>
      <c r="C1117" s="6">
        <v>746579208.62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24363212.46</v>
      </c>
      <c r="O1117" s="6">
        <v>65189986.65</v>
      </c>
      <c r="P1117" s="6">
        <v>529793245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139782989.69</v>
      </c>
      <c r="X1117" s="6">
        <v>116732251.98</v>
      </c>
      <c r="Y1117" s="9">
        <f t="shared" si="80"/>
        <v>811769195.27</v>
      </c>
      <c r="Z1117" s="9">
        <f t="shared" si="81"/>
        <v>786308486.67</v>
      </c>
      <c r="AA1117" s="9">
        <f t="shared" si="82"/>
        <v>25460708.5999999</v>
      </c>
      <c r="AB1117" s="10">
        <f>C1117/(1+0.13)/VLOOKUP(A1117,[1]选股结果!$A$2:$AX$3002,3,FALSE)</f>
        <v>1.04188168566939</v>
      </c>
      <c r="AC1117" s="10">
        <f>(P1117/(1+0.1)+W1117)/(VLOOKUP(A1117,[1]选股结果!$A$2:$AY$3002,51,FALSE))</f>
        <v>0.927559517010635</v>
      </c>
      <c r="AD1117" s="13"/>
      <c r="AE1117" s="10">
        <f>AA1117/VLOOKUP(A1117,[1]选股结果!$A$2:$AX$3002,35,FALSE)</f>
        <v>-0.907417849966037</v>
      </c>
      <c r="AF1117" s="9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P1117/(1+0.13)+W1117)</f>
        <v>61317731.8339822</v>
      </c>
      <c r="AG1117" s="9">
        <f t="shared" si="83"/>
        <v>-35857023.2339823</v>
      </c>
      <c r="AH1117" s="16">
        <f>AA1117-VLOOKUP(A1117,[2]选股结果!$A$2:$G$4900,7,FALSE)</f>
        <v>25375205.3899999</v>
      </c>
    </row>
    <row r="1118" spans="1:34">
      <c r="A1118" s="5" t="s">
        <v>2266</v>
      </c>
      <c r="B1118" s="5" t="s">
        <v>2267</v>
      </c>
      <c r="C1118" s="6">
        <v>1439702960.13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151540467.65</v>
      </c>
      <c r="O1118" s="6">
        <v>19831920.85</v>
      </c>
      <c r="P1118" s="6">
        <v>702035523.81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195855608.67</v>
      </c>
      <c r="X1118" s="6">
        <v>124203513.7</v>
      </c>
      <c r="Y1118" s="9">
        <f t="shared" si="80"/>
        <v>1459534880.98</v>
      </c>
      <c r="Z1118" s="9">
        <f t="shared" si="81"/>
        <v>1022094646.18</v>
      </c>
      <c r="AA1118" s="9">
        <f t="shared" si="82"/>
        <v>437440234.8</v>
      </c>
      <c r="AB1118" s="10">
        <f>C1118/(1+0.13)/VLOOKUP(A1118,[1]选股结果!$A$2:$AX$3002,3,FALSE)</f>
        <v>0.927797605446526</v>
      </c>
      <c r="AC1118" s="10">
        <f>(P1118/(1+0.1)+W1118)/(VLOOKUP(A1118,[1]选股结果!$A$2:$AY$3002,51,FALSE))</f>
        <v>0.885200005340911</v>
      </c>
      <c r="AD1118" s="13"/>
      <c r="AE1118" s="10">
        <f>AA1118/VLOOKUP(A1118,[1]选股结果!$A$2:$AX$3002,35,FALSE)</f>
        <v>1.14441585600024</v>
      </c>
      <c r="AF1118" s="9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P1118/(1+0.13)+W1118)</f>
        <v>125112737.686903</v>
      </c>
      <c r="AG1118" s="9">
        <f t="shared" si="83"/>
        <v>312327497.113097</v>
      </c>
      <c r="AH1118" s="16">
        <f>AA1118-VLOOKUP(A1118,[2]选股结果!$A$2:$G$4900,7,FALSE)</f>
        <v>437458128.16</v>
      </c>
    </row>
    <row r="1119" spans="1:34">
      <c r="A1119" s="5" t="s">
        <v>2268</v>
      </c>
      <c r="B1119" s="5" t="s">
        <v>2269</v>
      </c>
      <c r="C1119" s="6">
        <v>171921452.91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11315710.6</v>
      </c>
      <c r="O1119" s="6">
        <v>27311637.06</v>
      </c>
      <c r="P1119" s="6">
        <v>86613508.72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51252848.01</v>
      </c>
      <c r="X1119" s="6">
        <v>32515967.52</v>
      </c>
      <c r="Y1119" s="9">
        <f t="shared" ref="Y1119:Y1182" si="84">C1119+D1119+E1119+F1119+G1119+H1119+I1119+J1119+K1119+L1119+M1119+O1119</f>
        <v>199233089.97</v>
      </c>
      <c r="Z1119" s="9">
        <f t="shared" ref="Z1119:Z1182" si="85">P1119+Q1119+R1119+S1119+T1119+U1119+V1119+W1119+X1119</f>
        <v>170382324.25</v>
      </c>
      <c r="AA1119" s="9">
        <f t="shared" si="82"/>
        <v>28850765.72</v>
      </c>
      <c r="AB1119" s="10">
        <f>C1119/(1+0.13)/VLOOKUP(A1119,[1]选股结果!$A$2:$AX$3002,3,FALSE)</f>
        <v>0.728289047604727</v>
      </c>
      <c r="AC1119" s="10">
        <f>(P1119/(1+0.1)+W1119)/(VLOOKUP(A1119,[1]选股结果!$A$2:$AY$3002,51,FALSE))</f>
        <v>0.628774125857343</v>
      </c>
      <c r="AD1119" s="13"/>
      <c r="AE1119" s="10">
        <f>AA1119/VLOOKUP(A1119,[1]选股结果!$A$2:$AX$3002,35,FALSE)</f>
        <v>-405.123172711346</v>
      </c>
      <c r="AF1119" s="9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P1119/(1+0.13)+W1119)</f>
        <v>78837454.478938</v>
      </c>
      <c r="AG1119" s="9">
        <f t="shared" si="83"/>
        <v>-49986688.758938</v>
      </c>
      <c r="AH1119" s="16">
        <f>AA1119-VLOOKUP(A1119,[2]选股结果!$A$2:$G$4900,7,FALSE)</f>
        <v>29203251.11</v>
      </c>
    </row>
    <row r="1120" spans="1:34">
      <c r="A1120" s="5" t="s">
        <v>2270</v>
      </c>
      <c r="B1120" s="5" t="s">
        <v>2271</v>
      </c>
      <c r="C1120" s="6">
        <v>279500191.18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25457777.14</v>
      </c>
      <c r="O1120" s="6">
        <v>7773006.77</v>
      </c>
      <c r="P1120" s="6">
        <v>46542796.67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40151021.9</v>
      </c>
      <c r="X1120" s="6">
        <v>168767385.42</v>
      </c>
      <c r="Y1120" s="9">
        <f t="shared" si="84"/>
        <v>287273197.95</v>
      </c>
      <c r="Z1120" s="9">
        <f t="shared" si="85"/>
        <v>255461203.99</v>
      </c>
      <c r="AA1120" s="9">
        <f t="shared" si="82"/>
        <v>31811993.96</v>
      </c>
      <c r="AB1120" s="10">
        <f>C1120/(1+0.13)/VLOOKUP(A1120,[1]选股结果!$A$2:$AX$3002,3,FALSE)</f>
        <v>0.986146268133241</v>
      </c>
      <c r="AC1120" s="10">
        <f>(P1120/(1+0.1)+W1120)/(VLOOKUP(A1120,[1]选股结果!$A$2:$AY$3002,51,FALSE))</f>
        <v>0.295177416253181</v>
      </c>
      <c r="AD1120" s="13"/>
      <c r="AE1120" s="10">
        <f>AA1120/VLOOKUP(A1120,[1]选股结果!$A$2:$AX$3002,35,FALSE)</f>
        <v>-1.53331598862076</v>
      </c>
      <c r="AF1120" s="9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P1120/(1+0.13)+W1120)</f>
        <v>198027072.952832</v>
      </c>
      <c r="AG1120" s="9">
        <f t="shared" si="83"/>
        <v>-166215078.992832</v>
      </c>
      <c r="AH1120" s="16">
        <f>AA1120-VLOOKUP(A1120,[2]选股结果!$A$2:$G$4900,7,FALSE)</f>
        <v>45561929.4</v>
      </c>
    </row>
    <row r="1121" spans="1:34">
      <c r="A1121" s="5" t="s">
        <v>2272</v>
      </c>
      <c r="B1121" s="5" t="s">
        <v>2273</v>
      </c>
      <c r="C1121" s="6">
        <v>1156993843.51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41256798.52</v>
      </c>
      <c r="O1121" s="6">
        <v>14957279.65</v>
      </c>
      <c r="P1121" s="6">
        <v>923061468.31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113665019.63</v>
      </c>
      <c r="X1121" s="6">
        <v>103172151.4</v>
      </c>
      <c r="Y1121" s="9">
        <f t="shared" si="84"/>
        <v>1171951123.16</v>
      </c>
      <c r="Z1121" s="9">
        <f t="shared" si="85"/>
        <v>1139898639.34</v>
      </c>
      <c r="AA1121" s="9">
        <f t="shared" si="82"/>
        <v>32052483.8200002</v>
      </c>
      <c r="AB1121" s="10">
        <f>C1121/(1+0.13)/VLOOKUP(A1121,[1]选股结果!$A$2:$AX$3002,3,FALSE)</f>
        <v>0.911327075122481</v>
      </c>
      <c r="AC1121" s="10">
        <f>(P1121/(1+0.1)+W1121)/(VLOOKUP(A1121,[1]选股结果!$A$2:$AY$3002,51,FALSE))</f>
        <v>0.804648141285197</v>
      </c>
      <c r="AD1121" s="13"/>
      <c r="AE1121" s="10">
        <f>AA1121/VLOOKUP(A1121,[1]选股结果!$A$2:$AX$3002,35,FALSE)</f>
        <v>-0.42021592668209</v>
      </c>
      <c r="AF1121" s="9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P1121/(1+0.13)+W1121)</f>
        <v>253601153.693451</v>
      </c>
      <c r="AG1121" s="9">
        <f t="shared" si="83"/>
        <v>-221548669.873451</v>
      </c>
      <c r="AH1121" s="16">
        <f>AA1121-VLOOKUP(A1121,[2]选股结果!$A$2:$G$4900,7,FALSE)</f>
        <v>31583152.2600002</v>
      </c>
    </row>
    <row r="1122" spans="1:34">
      <c r="A1122" s="5" t="s">
        <v>2274</v>
      </c>
      <c r="B1122" s="5" t="s">
        <v>2275</v>
      </c>
      <c r="C1122" s="6">
        <v>2133393818.91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156749098.57</v>
      </c>
      <c r="O1122" s="6">
        <v>118035242.2</v>
      </c>
      <c r="P1122" s="6">
        <v>1008448908.92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205218709.15</v>
      </c>
      <c r="X1122" s="6">
        <v>448658796.18</v>
      </c>
      <c r="Y1122" s="9">
        <f t="shared" si="84"/>
        <v>2251429061.11</v>
      </c>
      <c r="Z1122" s="9">
        <f t="shared" si="85"/>
        <v>1662326414.25</v>
      </c>
      <c r="AA1122" s="9">
        <f t="shared" si="82"/>
        <v>589102646.86</v>
      </c>
      <c r="AB1122" s="10">
        <f>C1122/(1+0.13)/VLOOKUP(A1122,[1]选股结果!$A$2:$AX$3002,3,FALSE)</f>
        <v>0.976525988144067</v>
      </c>
      <c r="AC1122" s="10">
        <f>(P1122/(1+0.1)+W1122)/(VLOOKUP(A1122,[1]选股结果!$A$2:$AY$3002,51,FALSE))</f>
        <v>0.648504481927048</v>
      </c>
      <c r="AD1122" s="13"/>
      <c r="AE1122" s="10">
        <f>AA1122/VLOOKUP(A1122,[1]选股结果!$A$2:$AX$3002,35,FALSE)</f>
        <v>3.39017943554669</v>
      </c>
      <c r="AF1122" s="9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P1122/(1+0.13)+W1122)</f>
        <v>632468428.028938</v>
      </c>
      <c r="AG1122" s="9">
        <f t="shared" si="83"/>
        <v>-43365781.1689378</v>
      </c>
      <c r="AH1122" s="16">
        <f>AA1122-VLOOKUP(A1122,[2]选股结果!$A$2:$G$4900,7,FALSE)</f>
        <v>589102646.86</v>
      </c>
    </row>
    <row r="1123" spans="1:34">
      <c r="A1123" s="5" t="s">
        <v>2276</v>
      </c>
      <c r="B1123" s="5" t="s">
        <v>2277</v>
      </c>
      <c r="C1123" s="6">
        <v>1788106836.08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34172932.18</v>
      </c>
      <c r="O1123" s="6">
        <v>39653147.44</v>
      </c>
      <c r="P1123" s="6">
        <v>1666044317.09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178785962.07</v>
      </c>
      <c r="X1123" s="6">
        <v>76689357.65</v>
      </c>
      <c r="Y1123" s="9">
        <f t="shared" si="84"/>
        <v>1827759983.52</v>
      </c>
      <c r="Z1123" s="9">
        <f t="shared" si="85"/>
        <v>1921519636.81</v>
      </c>
      <c r="AA1123" s="9">
        <f t="shared" si="82"/>
        <v>-93759653.29</v>
      </c>
      <c r="AB1123" s="10">
        <f>C1123/(1+0.13)/VLOOKUP(A1123,[1]选股结果!$A$2:$AX$3002,3,FALSE)</f>
        <v>0.769513087848679</v>
      </c>
      <c r="AC1123" s="10">
        <f>(P1123/(1+0.1)+W1123)/(VLOOKUP(A1123,[1]选股结果!$A$2:$AY$3002,51,FALSE))</f>
        <v>0.84775451971083</v>
      </c>
      <c r="AD1123" s="13"/>
      <c r="AE1123" s="10">
        <f>AA1123/VLOOKUP(A1123,[1]选股结果!$A$2:$AX$3002,35,FALSE)</f>
        <v>-6.63401512232457</v>
      </c>
      <c r="AF1123" s="9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P1123/(1+0.13)+W1123)</f>
        <v>344317364.570442</v>
      </c>
      <c r="AG1123" s="9">
        <f t="shared" si="83"/>
        <v>-438077017.860442</v>
      </c>
      <c r="AH1123" s="16">
        <f>AA1123-VLOOKUP(A1123,[2]选股结果!$A$2:$G$4900,7,FALSE)</f>
        <v>-93754231.92</v>
      </c>
    </row>
    <row r="1124" spans="1:34">
      <c r="A1124" s="5" t="s">
        <v>2278</v>
      </c>
      <c r="B1124" s="5" t="s">
        <v>2279</v>
      </c>
      <c r="C1124" s="6">
        <v>7860190770.45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280828297.28</v>
      </c>
      <c r="O1124" s="6">
        <v>68193396.31</v>
      </c>
      <c r="P1124" s="6">
        <v>5859613776.12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895113124.27</v>
      </c>
      <c r="X1124" s="6">
        <v>218106389.62</v>
      </c>
      <c r="Y1124" s="9">
        <f t="shared" si="84"/>
        <v>7928384166.76</v>
      </c>
      <c r="Z1124" s="9">
        <f t="shared" si="85"/>
        <v>6972833290.01</v>
      </c>
      <c r="AA1124" s="9">
        <f t="shared" si="82"/>
        <v>955550876.750001</v>
      </c>
      <c r="AB1124" s="10">
        <f>C1124/(1+0.13)/VLOOKUP(A1124,[1]选股结果!$A$2:$AX$3002,3,FALSE)</f>
        <v>0.993638042699471</v>
      </c>
      <c r="AC1124" s="10">
        <f>(P1124/(1+0.1)+W1124)/(VLOOKUP(A1124,[1]选股结果!$A$2:$AY$3002,51,FALSE))</f>
        <v>0.93244083665949</v>
      </c>
      <c r="AD1124" s="13"/>
      <c r="AE1124" s="10">
        <f>AA1124/VLOOKUP(A1124,[1]选股结果!$A$2:$AX$3002,35,FALSE)</f>
        <v>2.99068597729197</v>
      </c>
      <c r="AF1124" s="9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P1124/(1+0.13)+W1124)</f>
        <v>592234636.369645</v>
      </c>
      <c r="AG1124" s="9">
        <f t="shared" si="83"/>
        <v>363316240.380356</v>
      </c>
      <c r="AH1124" s="16">
        <f>AA1124-VLOOKUP(A1124,[2]选股结果!$A$2:$G$4900,7,FALSE)</f>
        <v>955550876.750001</v>
      </c>
    </row>
    <row r="1125" spans="1:34">
      <c r="A1125" s="5" t="s">
        <v>2280</v>
      </c>
      <c r="B1125" s="5" t="s">
        <v>2281</v>
      </c>
      <c r="C1125" s="6">
        <v>1577357927.97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138723542.05</v>
      </c>
      <c r="O1125" s="6">
        <v>10575863.14</v>
      </c>
      <c r="P1125" s="6">
        <v>813436252.38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288936672.13</v>
      </c>
      <c r="X1125" s="6">
        <v>86773905.3</v>
      </c>
      <c r="Y1125" s="9">
        <f t="shared" si="84"/>
        <v>1587933791.11</v>
      </c>
      <c r="Z1125" s="9">
        <f t="shared" si="85"/>
        <v>1189146829.81</v>
      </c>
      <c r="AA1125" s="9">
        <f t="shared" si="82"/>
        <v>398786961.3</v>
      </c>
      <c r="AB1125" s="10">
        <f>C1125/(1+0.13)/VLOOKUP(A1125,[1]选股结果!$A$2:$AX$3002,3,FALSE)</f>
        <v>0.840129910382517</v>
      </c>
      <c r="AC1125" s="10">
        <f>(P1125/(1+0.1)+W1125)/(VLOOKUP(A1125,[1]选股结果!$A$2:$AY$3002,51,FALSE))</f>
        <v>0.852400632767806</v>
      </c>
      <c r="AD1125" s="13"/>
      <c r="AE1125" s="10">
        <f>AA1125/VLOOKUP(A1125,[1]选股结果!$A$2:$AX$3002,35,FALSE)</f>
        <v>0.997457440774596</v>
      </c>
      <c r="AF1125" s="9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P1125/(1+0.13)+W1125)</f>
        <v>197711534.84823</v>
      </c>
      <c r="AG1125" s="9">
        <f t="shared" si="83"/>
        <v>201075426.45177</v>
      </c>
      <c r="AH1125" s="16">
        <f>AA1125-VLOOKUP(A1125,[2]选股结果!$A$2:$G$4900,7,FALSE)</f>
        <v>397027713.18</v>
      </c>
    </row>
    <row r="1126" spans="1:34">
      <c r="A1126" s="5" t="s">
        <v>2282</v>
      </c>
      <c r="B1126" s="5" t="s">
        <v>2283</v>
      </c>
      <c r="C1126" s="6">
        <v>651911080.13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18975106.29</v>
      </c>
      <c r="O1126" s="6">
        <v>31878212.16</v>
      </c>
      <c r="P1126" s="6">
        <v>590898328.66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161364291.83</v>
      </c>
      <c r="X1126" s="6">
        <v>135385972.46</v>
      </c>
      <c r="Y1126" s="9">
        <f t="shared" si="84"/>
        <v>683789292.29</v>
      </c>
      <c r="Z1126" s="9">
        <f t="shared" si="85"/>
        <v>887648592.95</v>
      </c>
      <c r="AA1126" s="9">
        <f t="shared" si="82"/>
        <v>-203859300.66</v>
      </c>
      <c r="AB1126" s="10">
        <f>C1126/(1+0.13)/VLOOKUP(A1126,[1]选股结果!$A$2:$AX$3002,3,FALSE)</f>
        <v>0.752553678913241</v>
      </c>
      <c r="AC1126" s="10">
        <f>(P1126/(1+0.1)+W1126)/(VLOOKUP(A1126,[1]选股结果!$A$2:$AY$3002,51,FALSE))</f>
        <v>0.922137569181978</v>
      </c>
      <c r="AD1126" s="13"/>
      <c r="AE1126" s="10">
        <f>AA1126/VLOOKUP(A1126,[1]选股结果!$A$2:$AX$3002,35,FALSE)</f>
        <v>-4.89742539179306</v>
      </c>
      <c r="AF1126" s="9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P1126/(1+0.13)+W1126)</f>
        <v>73244358.3796461</v>
      </c>
      <c r="AG1126" s="9">
        <f t="shared" si="83"/>
        <v>-277103659.039646</v>
      </c>
      <c r="AH1126" s="16">
        <f>AA1126-VLOOKUP(A1126,[2]选股结果!$A$2:$G$4900,7,FALSE)</f>
        <v>-203634006.88</v>
      </c>
    </row>
    <row r="1127" spans="1:34">
      <c r="A1127" s="5" t="s">
        <v>2284</v>
      </c>
      <c r="B1127" s="5" t="s">
        <v>2285</v>
      </c>
      <c r="C1127" s="6">
        <v>10151721217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692730642</v>
      </c>
      <c r="O1127" s="6">
        <v>113431980</v>
      </c>
      <c r="P1127" s="6">
        <v>7344016201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622669463</v>
      </c>
      <c r="X1127" s="6">
        <v>542445555</v>
      </c>
      <c r="Y1127" s="9">
        <f t="shared" si="84"/>
        <v>10265153197</v>
      </c>
      <c r="Z1127" s="9">
        <f t="shared" si="85"/>
        <v>8509131219</v>
      </c>
      <c r="AA1127" s="9">
        <f t="shared" si="82"/>
        <v>1756021978</v>
      </c>
      <c r="AB1127" s="10">
        <f>C1127/(1+0.13)/VLOOKUP(A1127,[1]选股结果!$A$2:$AX$3002,3,FALSE)</f>
        <v>0.897971158536595</v>
      </c>
      <c r="AC1127" s="10">
        <f>(P1127/(1+0.1)+W1127)/(VLOOKUP(A1127,[1]选股结果!$A$2:$AY$3002,51,FALSE))</f>
        <v>0.825721635072839</v>
      </c>
      <c r="AD1127" s="13"/>
      <c r="AE1127" s="10">
        <f>AA1127/VLOOKUP(A1127,[1]选股结果!$A$2:$AX$3002,35,FALSE)</f>
        <v>2.26394708158518</v>
      </c>
      <c r="AF1127" s="9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P1127/(1+0.13)+W1127)</f>
        <v>1717799777.58407</v>
      </c>
      <c r="AG1127" s="9">
        <f t="shared" si="83"/>
        <v>38222200.4159298</v>
      </c>
      <c r="AH1127" s="16">
        <f>AA1127-VLOOKUP(A1127,[2]选股结果!$A$2:$G$4900,7,FALSE)</f>
        <v>1761754175</v>
      </c>
    </row>
    <row r="1128" spans="1:34">
      <c r="A1128" s="5" t="s">
        <v>2286</v>
      </c>
      <c r="B1128" s="5" t="s">
        <v>2287</v>
      </c>
      <c r="C1128" s="6">
        <v>1276985642.54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69182649.59</v>
      </c>
      <c r="O1128" s="6">
        <v>62808471.43</v>
      </c>
      <c r="P1128" s="6">
        <v>918788775.59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229015716.19</v>
      </c>
      <c r="X1128" s="6">
        <v>198833057.71</v>
      </c>
      <c r="Y1128" s="9">
        <f t="shared" si="84"/>
        <v>1339794113.97</v>
      </c>
      <c r="Z1128" s="9">
        <f t="shared" si="85"/>
        <v>1346637549.49</v>
      </c>
      <c r="AA1128" s="9">
        <f t="shared" si="82"/>
        <v>-6843435.51999998</v>
      </c>
      <c r="AB1128" s="10">
        <f>C1128/(1+0.13)/VLOOKUP(A1128,[1]选股结果!$A$2:$AX$3002,3,FALSE)</f>
        <v>1.04414054980289</v>
      </c>
      <c r="AC1128" s="10">
        <f>(P1128/(1+0.1)+W1128)/(VLOOKUP(A1128,[1]选股结果!$A$2:$AY$3002,51,FALSE))</f>
        <v>0.956091713309427</v>
      </c>
      <c r="AD1128" s="13"/>
      <c r="AE1128" s="10">
        <f>AA1128/VLOOKUP(A1128,[1]选股结果!$A$2:$AX$3002,35,FALSE)</f>
        <v>0.181238457804081</v>
      </c>
      <c r="AF1128" s="9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P1128/(1+0.13)+W1128)</f>
        <v>71051838.6534514</v>
      </c>
      <c r="AG1128" s="9">
        <f t="shared" si="83"/>
        <v>-77895274.1734514</v>
      </c>
      <c r="AH1128" s="16">
        <f>AA1128-VLOOKUP(A1128,[2]选股结果!$A$2:$G$4900,7,FALSE)</f>
        <v>-7109945.72999998</v>
      </c>
    </row>
    <row r="1129" spans="1:34">
      <c r="A1129" s="5" t="s">
        <v>2288</v>
      </c>
      <c r="B1129" s="5" t="s">
        <v>2289</v>
      </c>
      <c r="C1129" s="6">
        <v>545150197.14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29935398.98</v>
      </c>
      <c r="O1129" s="6">
        <v>40707085.04</v>
      </c>
      <c r="P1129" s="6">
        <v>273087504.37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144617128.71</v>
      </c>
      <c r="X1129" s="6">
        <v>76681781.93</v>
      </c>
      <c r="Y1129" s="9">
        <f t="shared" si="84"/>
        <v>585857282.18</v>
      </c>
      <c r="Z1129" s="9">
        <f t="shared" si="85"/>
        <v>494386415.01</v>
      </c>
      <c r="AA1129" s="9">
        <f t="shared" si="82"/>
        <v>91470867.1699999</v>
      </c>
      <c r="AB1129" s="10">
        <f>C1129/(1+0.13)/VLOOKUP(A1129,[1]选股结果!$A$2:$AX$3002,3,FALSE)</f>
        <v>0.557013484714639</v>
      </c>
      <c r="AC1129" s="10">
        <f>(P1129/(1+0.1)+W1129)/(VLOOKUP(A1129,[1]选股结果!$A$2:$AY$3002,51,FALSE))</f>
        <v>0.46789460689989</v>
      </c>
      <c r="AD1129" s="13"/>
      <c r="AE1129" s="10">
        <f>AA1129/VLOOKUP(A1129,[1]选股结果!$A$2:$AX$3002,35,FALSE)</f>
        <v>3.74284210870982</v>
      </c>
      <c r="AF1129" s="9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P1129/(1+0.13)+W1129)</f>
        <v>453385573.410442</v>
      </c>
      <c r="AG1129" s="9">
        <f t="shared" si="83"/>
        <v>-361914706.240443</v>
      </c>
      <c r="AH1129" s="16">
        <f>AA1129-VLOOKUP(A1129,[2]选股结果!$A$2:$G$4900,7,FALSE)</f>
        <v>97232885.7399999</v>
      </c>
    </row>
    <row r="1130" spans="1:34">
      <c r="A1130" s="5" t="s">
        <v>2290</v>
      </c>
      <c r="B1130" s="5" t="s">
        <v>2291</v>
      </c>
      <c r="C1130" s="6">
        <v>10894752108.04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252527785.31</v>
      </c>
      <c r="O1130" s="6">
        <v>89172553.09</v>
      </c>
      <c r="P1130" s="6">
        <v>8810082516.8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1977706407.74</v>
      </c>
      <c r="X1130" s="6">
        <v>711685798.2</v>
      </c>
      <c r="Y1130" s="9">
        <f t="shared" si="84"/>
        <v>10983924661.13</v>
      </c>
      <c r="Z1130" s="9">
        <f t="shared" si="85"/>
        <v>11499474722.74</v>
      </c>
      <c r="AA1130" s="9">
        <f t="shared" si="82"/>
        <v>-515550061.609999</v>
      </c>
      <c r="AB1130" s="10">
        <f>C1130/(1+0.13)/VLOOKUP(A1130,[1]选股结果!$A$2:$AX$3002,3,FALSE)</f>
        <v>0.900745641676683</v>
      </c>
      <c r="AC1130" s="10">
        <f>(P1130/(1+0.1)+W1130)/(VLOOKUP(A1130,[1]选股结果!$A$2:$AY$3002,51,FALSE))</f>
        <v>0.994696729081886</v>
      </c>
      <c r="AD1130" s="13"/>
      <c r="AE1130" s="10">
        <f>AA1130/VLOOKUP(A1130,[1]选股结果!$A$2:$AX$3002,35,FALSE)</f>
        <v>-0.894792853942533</v>
      </c>
      <c r="AF1130" s="9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P1130/(1+0.13)+W1130)</f>
        <v>265878188.382036</v>
      </c>
      <c r="AG1130" s="9">
        <f t="shared" si="83"/>
        <v>-781428249.992035</v>
      </c>
      <c r="AH1130" s="16">
        <f>AA1130-VLOOKUP(A1130,[2]选股结果!$A$2:$G$4900,7,FALSE)</f>
        <v>-508800117.649999</v>
      </c>
    </row>
    <row r="1131" spans="1:34">
      <c r="A1131" s="5" t="s">
        <v>2292</v>
      </c>
      <c r="B1131" s="5" t="s">
        <v>2293</v>
      </c>
      <c r="C1131" s="6">
        <v>2257911973.18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165299369.75</v>
      </c>
      <c r="O1131" s="6">
        <v>112887604.13</v>
      </c>
      <c r="P1131" s="6">
        <v>920346960.47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717534243.27</v>
      </c>
      <c r="X1131" s="6">
        <v>552225313.77</v>
      </c>
      <c r="Y1131" s="9">
        <f t="shared" si="84"/>
        <v>2370799577.31</v>
      </c>
      <c r="Z1131" s="9">
        <f t="shared" si="85"/>
        <v>2190106517.51</v>
      </c>
      <c r="AA1131" s="9">
        <f t="shared" si="82"/>
        <v>180693059.8</v>
      </c>
      <c r="AB1131" s="10">
        <f>C1131/(1+0.13)/VLOOKUP(A1131,[1]选股结果!$A$2:$AX$3002,3,FALSE)</f>
        <v>0.70754064942251</v>
      </c>
      <c r="AC1131" s="10">
        <f>(P1131/(1+0.1)+W1131)/(VLOOKUP(A1131,[1]选股结果!$A$2:$AY$3002,51,FALSE))</f>
        <v>0.636801160719019</v>
      </c>
      <c r="AD1131" s="13"/>
      <c r="AE1131" s="10">
        <f>AA1131/VLOOKUP(A1131,[1]选股结果!$A$2:$AX$3002,35,FALSE)</f>
        <v>0.527963524981273</v>
      </c>
      <c r="AF1131" s="9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P1131/(1+0.13)+W1131)</f>
        <v>908656557.790884</v>
      </c>
      <c r="AG1131" s="9">
        <f t="shared" si="83"/>
        <v>-727963497.990885</v>
      </c>
      <c r="AH1131" s="16">
        <f>AA1131-VLOOKUP(A1131,[2]选股结果!$A$2:$G$4900,7,FALSE)</f>
        <v>180746456.56</v>
      </c>
    </row>
    <row r="1132" spans="1:34">
      <c r="A1132" s="5" t="s">
        <v>2294</v>
      </c>
      <c r="B1132" s="5" t="s">
        <v>2295</v>
      </c>
      <c r="C1132" s="6">
        <v>611493760.76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35243005.1</v>
      </c>
      <c r="K1132" s="6">
        <v>0</v>
      </c>
      <c r="L1132" s="6">
        <v>0</v>
      </c>
      <c r="M1132" s="6">
        <v>0</v>
      </c>
      <c r="N1132" s="6">
        <v>24714965.27</v>
      </c>
      <c r="O1132" s="6">
        <v>26963684.11</v>
      </c>
      <c r="P1132" s="6">
        <v>575865513.01</v>
      </c>
      <c r="Q1132" s="6">
        <v>-3065218.31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210276569.46</v>
      </c>
      <c r="X1132" s="6">
        <v>80311310.02</v>
      </c>
      <c r="Y1132" s="9">
        <f t="shared" si="84"/>
        <v>673700449.97</v>
      </c>
      <c r="Z1132" s="9">
        <f t="shared" si="85"/>
        <v>863388174.18</v>
      </c>
      <c r="AA1132" s="9">
        <f t="shared" si="82"/>
        <v>-189687724.21</v>
      </c>
      <c r="AB1132" s="10">
        <f>C1132/(1+0.13)/VLOOKUP(A1132,[1]选股结果!$A$2:$AX$3002,3,FALSE)</f>
        <v>1.13752560718837</v>
      </c>
      <c r="AC1132" s="10">
        <f>(P1132/(1+0.1)+W1132)/(VLOOKUP(A1132,[1]选股结果!$A$2:$AY$3002,51,FALSE))</f>
        <v>1.02685572833124</v>
      </c>
      <c r="AD1132" s="13"/>
      <c r="AE1132" s="10">
        <f>AA1132/VLOOKUP(A1132,[1]选股结果!$A$2:$AX$3002,35,FALSE)</f>
        <v>0.689633560435712</v>
      </c>
      <c r="AF1132" s="9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P1132/(1+0.13)+W1132)</f>
        <v>-5292487.68893814</v>
      </c>
      <c r="AG1132" s="9">
        <f t="shared" si="83"/>
        <v>-184395236.521062</v>
      </c>
      <c r="AH1132" s="16">
        <f>AA1132-VLOOKUP(A1132,[2]选股结果!$A$2:$G$4900,7,FALSE)</f>
        <v>-189687724.21</v>
      </c>
    </row>
    <row r="1133" spans="1:34">
      <c r="A1133" s="5" t="s">
        <v>2296</v>
      </c>
      <c r="B1133" s="5" t="s">
        <v>2297</v>
      </c>
      <c r="C1133" s="6">
        <v>633656449.18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67114925.36</v>
      </c>
      <c r="O1133" s="6">
        <v>21184780.89</v>
      </c>
      <c r="P1133" s="6">
        <v>303957496.4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253781550.52</v>
      </c>
      <c r="X1133" s="6">
        <v>37202163.46</v>
      </c>
      <c r="Y1133" s="9">
        <f t="shared" si="84"/>
        <v>654841230.07</v>
      </c>
      <c r="Z1133" s="9">
        <f t="shared" si="85"/>
        <v>594941210.38</v>
      </c>
      <c r="AA1133" s="9">
        <f t="shared" si="82"/>
        <v>59900019.6899999</v>
      </c>
      <c r="AB1133" s="10">
        <f>C1133/(1+0.13)/VLOOKUP(A1133,[1]选股结果!$A$2:$AX$3002,3,FALSE)</f>
        <v>0.467972497772095</v>
      </c>
      <c r="AC1133" s="10">
        <f>(P1133/(1+0.1)+W1133)/(VLOOKUP(A1133,[1]选股结果!$A$2:$AY$3002,51,FALSE))</f>
        <v>0.43538108927981</v>
      </c>
      <c r="AD1133" s="13"/>
      <c r="AE1133" s="10">
        <f>AA1133/VLOOKUP(A1133,[1]选股结果!$A$2:$AX$3002,35,FALSE)</f>
        <v>3.29543806315567</v>
      </c>
      <c r="AF1133" s="9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P1133/(1+0.13)+W1133)</f>
        <v>694798582.952743</v>
      </c>
      <c r="AG1133" s="9">
        <f t="shared" si="83"/>
        <v>-634898563.262743</v>
      </c>
      <c r="AH1133" s="16">
        <f>AA1133-VLOOKUP(A1133,[2]选股结果!$A$2:$G$4900,7,FALSE)</f>
        <v>60800228.8699999</v>
      </c>
    </row>
    <row r="1134" spans="1:34">
      <c r="A1134" s="5" t="s">
        <v>2298</v>
      </c>
      <c r="B1134" s="5" t="s">
        <v>2299</v>
      </c>
      <c r="C1134" s="6">
        <v>3013075071.45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421771118.47</v>
      </c>
      <c r="O1134" s="6">
        <v>141701831.76</v>
      </c>
      <c r="P1134" s="6">
        <v>1243323186.85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294366793.79</v>
      </c>
      <c r="X1134" s="6">
        <v>227762473.52</v>
      </c>
      <c r="Y1134" s="9">
        <f t="shared" si="84"/>
        <v>3154776903.21</v>
      </c>
      <c r="Z1134" s="9">
        <f t="shared" si="85"/>
        <v>1765452454.16</v>
      </c>
      <c r="AA1134" s="9">
        <f t="shared" si="82"/>
        <v>1389324449.05</v>
      </c>
      <c r="AB1134" s="10">
        <f>C1134/(1+0.13)/VLOOKUP(A1134,[1]选股结果!$A$2:$AX$3002,3,FALSE)</f>
        <v>0.402601227567294</v>
      </c>
      <c r="AC1134" s="10">
        <f>(P1134/(1+0.1)+W1134)/(VLOOKUP(A1134,[1]选股结果!$A$2:$AY$3002,51,FALSE))</f>
        <v>0.309552750094782</v>
      </c>
      <c r="AD1134" s="13"/>
      <c r="AE1134" s="10">
        <f>AA1134/VLOOKUP(A1134,[1]选股结果!$A$2:$AX$3002,35,FALSE)</f>
        <v>0.859389462697319</v>
      </c>
      <c r="AF1134" s="9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P1134/(1+0.13)+W1134)</f>
        <v>3207666512.70805</v>
      </c>
      <c r="AG1134" s="9">
        <f t="shared" si="83"/>
        <v>-1818342063.65805</v>
      </c>
      <c r="AH1134" s="16">
        <f>AA1134-VLOOKUP(A1134,[2]选股结果!$A$2:$G$4900,7,FALSE)</f>
        <v>1387563836.32</v>
      </c>
    </row>
    <row r="1135" spans="1:34">
      <c r="A1135" s="5" t="s">
        <v>2300</v>
      </c>
      <c r="B1135" s="5" t="s">
        <v>2301</v>
      </c>
      <c r="C1135" s="6">
        <v>3576460325.45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20132954.75</v>
      </c>
      <c r="O1135" s="6">
        <v>82348589.96</v>
      </c>
      <c r="P1135" s="6">
        <v>3623067627.84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163937612.22</v>
      </c>
      <c r="X1135" s="6">
        <v>107023799.92</v>
      </c>
      <c r="Y1135" s="9">
        <f t="shared" si="84"/>
        <v>3658808915.41</v>
      </c>
      <c r="Z1135" s="9">
        <f t="shared" si="85"/>
        <v>3894029039.98</v>
      </c>
      <c r="AA1135" s="9">
        <f t="shared" si="82"/>
        <v>-235220124.57</v>
      </c>
      <c r="AB1135" s="10">
        <f>C1135/(1+0.13)/VLOOKUP(A1135,[1]选股结果!$A$2:$AX$3002,3,FALSE)</f>
        <v>0.876049543791986</v>
      </c>
      <c r="AC1135" s="10">
        <f>(P1135/(1+0.1)+W1135)/(VLOOKUP(A1135,[1]选股结果!$A$2:$AY$3002,51,FALSE))</f>
        <v>0.974203744930564</v>
      </c>
      <c r="AD1135" s="13"/>
      <c r="AE1135" s="10">
        <f>AA1135/VLOOKUP(A1135,[1]选股结果!$A$2:$AX$3002,35,FALSE)</f>
        <v>-7.17450847363102</v>
      </c>
      <c r="AF1135" s="9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P1135/(1+0.13)+W1135)</f>
        <v>178999149.638495</v>
      </c>
      <c r="AG1135" s="9">
        <f t="shared" si="83"/>
        <v>-414219274.208495</v>
      </c>
      <c r="AH1135" s="16">
        <f>AA1135-VLOOKUP(A1135,[2]选股结果!$A$2:$G$4900,7,FALSE)</f>
        <v>-234945164.32</v>
      </c>
    </row>
    <row r="1136" spans="1:34">
      <c r="A1136" s="5" t="s">
        <v>2302</v>
      </c>
      <c r="B1136" s="5" t="s">
        <v>2303</v>
      </c>
      <c r="C1136" s="6">
        <v>3162692340.47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151055426.18</v>
      </c>
      <c r="O1136" s="6">
        <v>153646808.03</v>
      </c>
      <c r="P1136" s="6">
        <v>1611665497.94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702406288.87</v>
      </c>
      <c r="X1136" s="6">
        <v>634708131.26</v>
      </c>
      <c r="Y1136" s="9">
        <f t="shared" si="84"/>
        <v>3316339148.5</v>
      </c>
      <c r="Z1136" s="9">
        <f t="shared" si="85"/>
        <v>2948779918.07</v>
      </c>
      <c r="AA1136" s="9">
        <f t="shared" si="82"/>
        <v>367559230.43</v>
      </c>
      <c r="AB1136" s="10">
        <f>C1136/(1+0.13)/VLOOKUP(A1136,[1]选股结果!$A$2:$AX$3002,3,FALSE)</f>
        <v>1.0280324094352</v>
      </c>
      <c r="AC1136" s="10">
        <f>(P1136/(1+0.1)+W1136)/(VLOOKUP(A1136,[1]选股结果!$A$2:$AY$3002,51,FALSE))</f>
        <v>0.75995638336119</v>
      </c>
      <c r="AD1136" s="13"/>
      <c r="AE1136" s="10">
        <f>AA1136/VLOOKUP(A1136,[1]选股结果!$A$2:$AX$3002,35,FALSE)</f>
        <v>-2.1002034897227</v>
      </c>
      <c r="AF1136" s="9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P1136/(1+0.13)+W1136)</f>
        <v>723553091.565752</v>
      </c>
      <c r="AG1136" s="9">
        <f t="shared" si="83"/>
        <v>-355993861.135752</v>
      </c>
      <c r="AH1136" s="16">
        <f>AA1136-VLOOKUP(A1136,[2]选股结果!$A$2:$G$4900,7,FALSE)</f>
        <v>367476601.74</v>
      </c>
    </row>
    <row r="1137" spans="1:34">
      <c r="A1137" s="5" t="s">
        <v>2304</v>
      </c>
      <c r="B1137" s="5" t="s">
        <v>2305</v>
      </c>
      <c r="C1137" s="6">
        <v>57178106451.45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64236915.72</v>
      </c>
      <c r="O1137" s="6">
        <v>3448830335.44</v>
      </c>
      <c r="P1137" s="6">
        <v>32825706613.65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10363634471.43</v>
      </c>
      <c r="X1137" s="6">
        <v>4080193294.25</v>
      </c>
      <c r="Y1137" s="9">
        <f t="shared" si="84"/>
        <v>60626936786.89</v>
      </c>
      <c r="Z1137" s="9">
        <f t="shared" si="85"/>
        <v>47269534379.33</v>
      </c>
      <c r="AA1137" s="9">
        <f t="shared" si="82"/>
        <v>13357402407.56</v>
      </c>
      <c r="AB1137" s="10">
        <f>C1137/(1+0.13)/VLOOKUP(A1137,[1]选股结果!$A$2:$AX$3002,3,FALSE)</f>
        <v>0.899048907763344</v>
      </c>
      <c r="AC1137" s="10">
        <f>(P1137/(1+0.1)+W1137)/(VLOOKUP(A1137,[1]选股结果!$A$2:$AY$3002,51,FALSE))</f>
        <v>0.870852313122329</v>
      </c>
      <c r="AD1137" s="13"/>
      <c r="AE1137" s="10">
        <f>AA1137/VLOOKUP(A1137,[1]选股结果!$A$2:$AX$3002,35,FALSE)</f>
        <v>1.56411366915247</v>
      </c>
      <c r="AF1137" s="9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P1137/(1+0.13)+W1137)</f>
        <v>6754695988.56416</v>
      </c>
      <c r="AG1137" s="9">
        <f t="shared" si="83"/>
        <v>6602706418.99584</v>
      </c>
      <c r="AH1137" s="16">
        <f>AA1137-VLOOKUP(A1137,[2]选股结果!$A$2:$G$4900,7,FALSE)</f>
        <v>13357814384.4</v>
      </c>
    </row>
    <row r="1138" spans="1:34">
      <c r="A1138" s="5" t="s">
        <v>2306</v>
      </c>
      <c r="B1138" s="5" t="s">
        <v>2307</v>
      </c>
      <c r="C1138" s="6">
        <v>238615282.92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11787402.15</v>
      </c>
      <c r="O1138" s="6">
        <v>10140963.96</v>
      </c>
      <c r="P1138" s="6">
        <v>106594490.37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92197178.97</v>
      </c>
      <c r="X1138" s="6">
        <v>37342817.15</v>
      </c>
      <c r="Y1138" s="9">
        <f t="shared" si="84"/>
        <v>248756246.88</v>
      </c>
      <c r="Z1138" s="9">
        <f t="shared" si="85"/>
        <v>236134486.49</v>
      </c>
      <c r="AA1138" s="9">
        <f t="shared" si="82"/>
        <v>12621760.39</v>
      </c>
      <c r="AB1138" s="10">
        <f>C1138/(1+0.13)/VLOOKUP(A1138,[1]选股结果!$A$2:$AX$3002,3,FALSE)</f>
        <v>0.627345345001961</v>
      </c>
      <c r="AC1138" s="10">
        <f>(P1138/(1+0.1)+W1138)/(VLOOKUP(A1138,[1]选股结果!$A$2:$AY$3002,51,FALSE))</f>
        <v>0.590504710853021</v>
      </c>
      <c r="AD1138" s="13"/>
      <c r="AE1138" s="10">
        <f>AA1138/VLOOKUP(A1138,[1]选股结果!$A$2:$AX$3002,35,FALSE)</f>
        <v>-6.49459558038545</v>
      </c>
      <c r="AF1138" s="9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P1138/(1+0.13)+W1138)</f>
        <v>133708081.76292</v>
      </c>
      <c r="AG1138" s="9">
        <f t="shared" si="83"/>
        <v>-121086321.37292</v>
      </c>
      <c r="AH1138" s="16">
        <f>AA1138-VLOOKUP(A1138,[2]选股结果!$A$2:$G$4900,7,FALSE)</f>
        <v>12448518.22</v>
      </c>
    </row>
    <row r="1139" spans="1:34">
      <c r="A1139" s="5" t="s">
        <v>2308</v>
      </c>
      <c r="B1139" s="5" t="s">
        <v>2309</v>
      </c>
      <c r="C1139" s="6">
        <v>1289511606.47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19758782.6</v>
      </c>
      <c r="O1139" s="6">
        <v>177919634.19</v>
      </c>
      <c r="P1139" s="6">
        <v>1337599333.84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66356659.19</v>
      </c>
      <c r="X1139" s="6">
        <v>20951731.96</v>
      </c>
      <c r="Y1139" s="9">
        <f t="shared" si="84"/>
        <v>1467431240.66</v>
      </c>
      <c r="Z1139" s="9">
        <f t="shared" si="85"/>
        <v>1424907724.99</v>
      </c>
      <c r="AA1139" s="9">
        <f t="shared" si="82"/>
        <v>42523515.6700001</v>
      </c>
      <c r="AB1139" s="10">
        <f>C1139/(1+0.13)/VLOOKUP(A1139,[1]选股结果!$A$2:$AX$3002,3,FALSE)</f>
        <v>1.02193598127482</v>
      </c>
      <c r="AC1139" s="10">
        <f>(P1139/(1+0.1)+W1139)/(VLOOKUP(A1139,[1]选股结果!$A$2:$AY$3002,51,FALSE))</f>
        <v>1.14682962973913</v>
      </c>
      <c r="AD1139" s="13"/>
      <c r="AE1139" s="10">
        <f>AA1139/VLOOKUP(A1139,[1]选股结果!$A$2:$AX$3002,35,FALSE)</f>
        <v>46.9644859113791</v>
      </c>
      <c r="AF1139" s="9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P1139/(1+0.13)+W1139)</f>
        <v>-131898030.007168</v>
      </c>
      <c r="AG1139" s="9">
        <f t="shared" si="83"/>
        <v>174421545.677168</v>
      </c>
      <c r="AH1139" s="16">
        <f>AA1139-VLOOKUP(A1139,[2]选股结果!$A$2:$G$4900,7,FALSE)</f>
        <v>42523515.6700001</v>
      </c>
    </row>
    <row r="1140" spans="1:34">
      <c r="A1140" s="5" t="s">
        <v>2310</v>
      </c>
      <c r="B1140" s="5" t="s">
        <v>2311</v>
      </c>
      <c r="C1140" s="6">
        <v>3923951134.7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87846995.01</v>
      </c>
      <c r="O1140" s="6">
        <v>170449225.14</v>
      </c>
      <c r="P1140" s="6">
        <v>4062267732.57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273432315.73</v>
      </c>
      <c r="X1140" s="6">
        <v>258203120.2</v>
      </c>
      <c r="Y1140" s="9">
        <f t="shared" si="84"/>
        <v>4094400359.84</v>
      </c>
      <c r="Z1140" s="9">
        <f t="shared" si="85"/>
        <v>4593903168.5</v>
      </c>
      <c r="AA1140" s="9">
        <f t="shared" si="82"/>
        <v>-499502808.66</v>
      </c>
      <c r="AB1140" s="10">
        <f>C1140/(1+0.13)/VLOOKUP(A1140,[1]选股结果!$A$2:$AX$3002,3,FALSE)</f>
        <v>1.09155121923646</v>
      </c>
      <c r="AC1140" s="10">
        <f>(P1140/(1+0.1)+W1140)/(VLOOKUP(A1140,[1]选股结果!$A$2:$AY$3002,51,FALSE))</f>
        <v>1.3240406598446</v>
      </c>
      <c r="AD1140" s="13"/>
      <c r="AE1140" s="10">
        <f>AA1140/VLOOKUP(A1140,[1]选股结果!$A$2:$AX$3002,35,FALSE)</f>
        <v>-11.3047213157826</v>
      </c>
      <c r="AF1140" s="9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P1140/(1+0.13)+W1140)</f>
        <v>-872678864.814602</v>
      </c>
      <c r="AG1140" s="9">
        <f t="shared" si="83"/>
        <v>373176056.154602</v>
      </c>
      <c r="AH1140" s="16">
        <f>AA1140-VLOOKUP(A1140,[2]选股结果!$A$2:$G$4900,7,FALSE)</f>
        <v>-500475241.41</v>
      </c>
    </row>
    <row r="1141" spans="1:34">
      <c r="A1141" s="5" t="s">
        <v>2312</v>
      </c>
      <c r="B1141" s="5" t="s">
        <v>2313</v>
      </c>
      <c r="C1141" s="6">
        <v>698157058.5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37236210.51</v>
      </c>
      <c r="O1141" s="6">
        <v>15175424.92</v>
      </c>
      <c r="P1141" s="6">
        <v>620366742.03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88033993.92</v>
      </c>
      <c r="X1141" s="6">
        <v>91507223.63</v>
      </c>
      <c r="Y1141" s="9">
        <f t="shared" si="84"/>
        <v>713332483.42</v>
      </c>
      <c r="Z1141" s="9">
        <f t="shared" si="85"/>
        <v>799907959.58</v>
      </c>
      <c r="AA1141" s="9">
        <f t="shared" si="82"/>
        <v>-86575476.16</v>
      </c>
      <c r="AB1141" s="10">
        <f>C1141/(1+0.13)/VLOOKUP(A1141,[1]选股结果!$A$2:$AX$3002,3,FALSE)</f>
        <v>0.872933314113762</v>
      </c>
      <c r="AC1141" s="10">
        <f>(P1141/(1+0.1)+W1141)/(VLOOKUP(A1141,[1]选股结果!$A$2:$AY$3002,51,FALSE))</f>
        <v>0.956275679981277</v>
      </c>
      <c r="AD1141" s="13"/>
      <c r="AE1141" s="10">
        <f>AA1141/VLOOKUP(A1141,[1]选股结果!$A$2:$AX$3002,35,FALSE)</f>
        <v>-3.19456674765774</v>
      </c>
      <c r="AF1141" s="9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P1141/(1+0.13)+W1141)</f>
        <v>44784575.9192921</v>
      </c>
      <c r="AG1141" s="9">
        <f t="shared" si="83"/>
        <v>-131360052.079292</v>
      </c>
      <c r="AH1141" s="16">
        <f>AA1141-VLOOKUP(A1141,[2]选股结果!$A$2:$G$4900,7,FALSE)</f>
        <v>-76925439.58</v>
      </c>
    </row>
    <row r="1142" spans="1:34">
      <c r="A1142" s="5" t="s">
        <v>2314</v>
      </c>
      <c r="B1142" s="5" t="s">
        <v>2315</v>
      </c>
      <c r="C1142" s="6">
        <v>922531880.21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30752643.56</v>
      </c>
      <c r="O1142" s="6">
        <v>49434271.79</v>
      </c>
      <c r="P1142" s="6">
        <v>614342724.13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126899647.83</v>
      </c>
      <c r="X1142" s="6">
        <v>155286168.18</v>
      </c>
      <c r="Y1142" s="9">
        <f t="shared" si="84"/>
        <v>971966152</v>
      </c>
      <c r="Z1142" s="9">
        <f t="shared" si="85"/>
        <v>896528540.14</v>
      </c>
      <c r="AA1142" s="9">
        <f t="shared" si="82"/>
        <v>75437611.8599999</v>
      </c>
      <c r="AB1142" s="10">
        <f>C1142/(1+0.13)/VLOOKUP(A1142,[1]选股结果!$A$2:$AX$3002,3,FALSE)</f>
        <v>0.991621069912409</v>
      </c>
      <c r="AC1142" s="10">
        <f>(P1142/(1+0.1)+W1142)/(VLOOKUP(A1142,[1]选股结果!$A$2:$AY$3002,51,FALSE))</f>
        <v>0.855598516322265</v>
      </c>
      <c r="AD1142" s="13"/>
      <c r="AE1142" s="10">
        <f>AA1142/VLOOKUP(A1142,[1]选股结果!$A$2:$AX$3002,35,FALSE)</f>
        <v>6.4971802077313</v>
      </c>
      <c r="AF1142" s="9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P1142/(1+0.13)+W1142)</f>
        <v>130502740.201327</v>
      </c>
      <c r="AG1142" s="9">
        <f t="shared" si="83"/>
        <v>-55065128.3413275</v>
      </c>
      <c r="AH1142" s="16">
        <f>AA1142-VLOOKUP(A1142,[2]选股结果!$A$2:$G$4900,7,FALSE)</f>
        <v>74597766.3399999</v>
      </c>
    </row>
    <row r="1143" spans="1:34">
      <c r="A1143" s="5" t="s">
        <v>2316</v>
      </c>
      <c r="B1143" s="5" t="s">
        <v>2317</v>
      </c>
      <c r="C1143" s="6">
        <v>2840409327.52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34288847.08</v>
      </c>
      <c r="O1143" s="6">
        <v>63075658.03</v>
      </c>
      <c r="P1143" s="6">
        <v>1992258348.63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145693762.8</v>
      </c>
      <c r="X1143" s="6">
        <v>219405251.29</v>
      </c>
      <c r="Y1143" s="9">
        <f t="shared" si="84"/>
        <v>2903484985.55</v>
      </c>
      <c r="Z1143" s="9">
        <f t="shared" si="85"/>
        <v>2357357362.72</v>
      </c>
      <c r="AA1143" s="9">
        <f t="shared" si="82"/>
        <v>546127622.83</v>
      </c>
      <c r="AB1143" s="10">
        <f>C1143/(1+0.13)/VLOOKUP(A1143,[1]选股结果!$A$2:$AX$3002,3,FALSE)</f>
        <v>1.00548187616069</v>
      </c>
      <c r="AC1143" s="10">
        <f>(P1143/(1+0.1)+W1143)/(VLOOKUP(A1143,[1]选股结果!$A$2:$AY$3002,51,FALSE))</f>
        <v>0.758033515486321</v>
      </c>
      <c r="AD1143" s="13"/>
      <c r="AE1143" s="10">
        <f>AA1143/VLOOKUP(A1143,[1]选股结果!$A$2:$AX$3002,35,FALSE)</f>
        <v>-1.5921871735135</v>
      </c>
      <c r="AF1143" s="9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P1143/(1+0.13)+W1143)</f>
        <v>672711710.806725</v>
      </c>
      <c r="AG1143" s="9">
        <f t="shared" si="83"/>
        <v>-126584087.976725</v>
      </c>
      <c r="AH1143" s="16">
        <f>AA1143-VLOOKUP(A1143,[2]选股结果!$A$2:$G$4900,7,FALSE)</f>
        <v>545469656.02</v>
      </c>
    </row>
    <row r="1144" spans="1:34">
      <c r="A1144" s="5" t="s">
        <v>2318</v>
      </c>
      <c r="B1144" s="5" t="s">
        <v>2319</v>
      </c>
      <c r="C1144" s="6">
        <v>2347559369.12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97747167.01</v>
      </c>
      <c r="O1144" s="6">
        <v>8840723.87</v>
      </c>
      <c r="P1144" s="6">
        <v>2042765827.18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199257327.66</v>
      </c>
      <c r="X1144" s="6">
        <v>55524069.8</v>
      </c>
      <c r="Y1144" s="9">
        <f t="shared" si="84"/>
        <v>2356400092.99</v>
      </c>
      <c r="Z1144" s="9">
        <f t="shared" si="85"/>
        <v>2297547224.64</v>
      </c>
      <c r="AA1144" s="9">
        <f t="shared" si="82"/>
        <v>58852868.3499994</v>
      </c>
      <c r="AB1144" s="10">
        <f>C1144/(1+0.13)/VLOOKUP(A1144,[1]选股结果!$A$2:$AX$3002,3,FALSE)</f>
        <v>0.887522731102419</v>
      </c>
      <c r="AC1144" s="10">
        <f>(P1144/(1+0.1)+W1144)/(VLOOKUP(A1144,[1]选股结果!$A$2:$AY$3002,51,FALSE))</f>
        <v>0.961809101268942</v>
      </c>
      <c r="AD1144" s="13"/>
      <c r="AE1144" s="10">
        <f>AA1144/VLOOKUP(A1144,[1]选股结果!$A$2:$AX$3002,35,FALSE)</f>
        <v>0.483657780041472</v>
      </c>
      <c r="AF1144" s="9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P1144/(1+0.13)+W1144)</f>
        <v>130953396.654159</v>
      </c>
      <c r="AG1144" s="9">
        <f t="shared" si="83"/>
        <v>-72100528.3041597</v>
      </c>
      <c r="AH1144" s="16">
        <f>AA1144-VLOOKUP(A1144,[2]选股结果!$A$2:$G$4900,7,FALSE)</f>
        <v>58935962.1199994</v>
      </c>
    </row>
    <row r="1145" spans="1:34">
      <c r="A1145" s="5" t="s">
        <v>2320</v>
      </c>
      <c r="B1145" s="5" t="s">
        <v>2321</v>
      </c>
      <c r="C1145" s="6">
        <v>845753422.29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19807687.54</v>
      </c>
      <c r="O1145" s="6">
        <v>96111395.24</v>
      </c>
      <c r="P1145" s="6">
        <v>751262088.09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152169047.31</v>
      </c>
      <c r="X1145" s="6">
        <v>111656502.17</v>
      </c>
      <c r="Y1145" s="9">
        <f t="shared" si="84"/>
        <v>941864817.53</v>
      </c>
      <c r="Z1145" s="9">
        <f t="shared" si="85"/>
        <v>1015087637.57</v>
      </c>
      <c r="AA1145" s="9">
        <f t="shared" si="82"/>
        <v>-73222820.0400001</v>
      </c>
      <c r="AB1145" s="10">
        <f>C1145/(1+0.13)/VLOOKUP(A1145,[1]选股结果!$A$2:$AX$3002,3,FALSE)</f>
        <v>0.736551930118346</v>
      </c>
      <c r="AC1145" s="10">
        <f>(P1145/(1+0.1)+W1145)/(VLOOKUP(A1145,[1]选股结果!$A$2:$AY$3002,51,FALSE))</f>
        <v>0.842052176321405</v>
      </c>
      <c r="AD1145" s="13"/>
      <c r="AE1145" s="10">
        <f>AA1145/VLOOKUP(A1145,[1]选股结果!$A$2:$AX$3002,35,FALSE)</f>
        <v>-19.2050553795341</v>
      </c>
      <c r="AF1145" s="9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P1145/(1+0.13)+W1145)</f>
        <v>174782085.195664</v>
      </c>
      <c r="AG1145" s="9">
        <f t="shared" si="83"/>
        <v>-248004905.235664</v>
      </c>
      <c r="AH1145" s="16">
        <f>AA1145-VLOOKUP(A1145,[2]选股结果!$A$2:$G$4900,7,FALSE)</f>
        <v>-73465753.6000001</v>
      </c>
    </row>
    <row r="1146" spans="1:34">
      <c r="A1146" s="5" t="s">
        <v>2322</v>
      </c>
      <c r="B1146" s="5" t="s">
        <v>2323</v>
      </c>
      <c r="C1146" s="6">
        <v>1161270411.61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162546940.73</v>
      </c>
      <c r="O1146" s="6">
        <v>54972374.22</v>
      </c>
      <c r="P1146" s="6">
        <v>404429945.46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440216351.64</v>
      </c>
      <c r="X1146" s="6">
        <v>284066941.69</v>
      </c>
      <c r="Y1146" s="9">
        <f t="shared" si="84"/>
        <v>1216242785.83</v>
      </c>
      <c r="Z1146" s="9">
        <f t="shared" si="85"/>
        <v>1128713238.79</v>
      </c>
      <c r="AA1146" s="9">
        <f t="shared" si="82"/>
        <v>87529547.04</v>
      </c>
      <c r="AB1146" s="10">
        <f>C1146/(1+0.13)/VLOOKUP(A1146,[1]选股结果!$A$2:$AX$3002,3,FALSE)</f>
        <v>0.750630319660895</v>
      </c>
      <c r="AC1146" s="10">
        <f>(P1146/(1+0.1)+W1146)/(VLOOKUP(A1146,[1]选股结果!$A$2:$AY$3002,51,FALSE))</f>
        <v>0.700482158580816</v>
      </c>
      <c r="AD1146" s="13"/>
      <c r="AE1146" s="10">
        <f>AA1146/VLOOKUP(A1146,[1]选股结果!$A$2:$AX$3002,35,FALSE)</f>
        <v>0.437410583953769</v>
      </c>
      <c r="AF1146" s="9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P1146/(1+0.13)+W1146)</f>
        <v>355200835.16823</v>
      </c>
      <c r="AG1146" s="9">
        <f t="shared" si="83"/>
        <v>-267671288.12823</v>
      </c>
      <c r="AH1146" s="16">
        <f>AA1146-VLOOKUP(A1146,[2]选股结果!$A$2:$G$4900,7,FALSE)</f>
        <v>87529547.04</v>
      </c>
    </row>
    <row r="1147" spans="1:34">
      <c r="A1147" s="5" t="s">
        <v>2324</v>
      </c>
      <c r="B1147" s="5" t="s">
        <v>2325</v>
      </c>
      <c r="C1147" s="6">
        <v>680522195.39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5899874.58</v>
      </c>
      <c r="O1147" s="6">
        <v>4245277.11</v>
      </c>
      <c r="P1147" s="6">
        <v>585352644.1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123962367.67</v>
      </c>
      <c r="X1147" s="6">
        <v>52822155.69</v>
      </c>
      <c r="Y1147" s="9">
        <f t="shared" si="84"/>
        <v>684767472.5</v>
      </c>
      <c r="Z1147" s="9">
        <f t="shared" si="85"/>
        <v>762137167.46</v>
      </c>
      <c r="AA1147" s="9">
        <f t="shared" si="82"/>
        <v>-77369694.96</v>
      </c>
      <c r="AB1147" s="10">
        <f>C1147/(1+0.13)/VLOOKUP(A1147,[1]选股结果!$A$2:$AX$3002,3,FALSE)</f>
        <v>0.910441900396868</v>
      </c>
      <c r="AC1147" s="10">
        <f>(P1147/(1+0.1)+W1147)/(VLOOKUP(A1147,[1]选股结果!$A$2:$AY$3002,51,FALSE))</f>
        <v>0.999463486283643</v>
      </c>
      <c r="AD1147" s="13"/>
      <c r="AE1147" s="10">
        <f>AA1147/VLOOKUP(A1147,[1]选股结果!$A$2:$AX$3002,35,FALSE)</f>
        <v>39.9141860498077</v>
      </c>
      <c r="AF1147" s="9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P1147/(1+0.13)+W1147)</f>
        <v>14479774.1109734</v>
      </c>
      <c r="AG1147" s="9">
        <f t="shared" si="83"/>
        <v>-91849469.0709734</v>
      </c>
      <c r="AH1147" s="16">
        <f>AA1147-VLOOKUP(A1147,[2]选股结果!$A$2:$G$4900,7,FALSE)</f>
        <v>-77305561.08</v>
      </c>
    </row>
    <row r="1148" spans="1:34">
      <c r="A1148" s="5" t="s">
        <v>2326</v>
      </c>
      <c r="B1148" s="5" t="s">
        <v>2327</v>
      </c>
      <c r="C1148" s="6">
        <v>16684280141.62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34184631.92</v>
      </c>
      <c r="O1148" s="6">
        <v>131780051.04</v>
      </c>
      <c r="P1148" s="6">
        <v>16110171540.21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378516254.43</v>
      </c>
      <c r="X1148" s="6">
        <v>334773987.63</v>
      </c>
      <c r="Y1148" s="9">
        <f t="shared" si="84"/>
        <v>16816060192.66</v>
      </c>
      <c r="Z1148" s="9">
        <f t="shared" si="85"/>
        <v>16823461782.27</v>
      </c>
      <c r="AA1148" s="9">
        <f t="shared" si="82"/>
        <v>-7401589.6099968</v>
      </c>
      <c r="AB1148" s="10">
        <f>C1148/(1+0.13)/VLOOKUP(A1148,[1]选股结果!$A$2:$AX$3002,3,FALSE)</f>
        <v>0.95086467184302</v>
      </c>
      <c r="AC1148" s="10">
        <f>(P1148/(1+0.1)+W1148)/(VLOOKUP(A1148,[1]选股结果!$A$2:$AY$3002,51,FALSE))</f>
        <v>0.994516243142931</v>
      </c>
      <c r="AD1148" s="13"/>
      <c r="AE1148" s="10">
        <f>AA1148/VLOOKUP(A1148,[1]选股结果!$A$2:$AX$3002,35,FALSE)</f>
        <v>-0.023060673927504</v>
      </c>
      <c r="AF1148" s="9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P1148/(1+0.13)+W1148)</f>
        <v>471664466.112827</v>
      </c>
      <c r="AG1148" s="9">
        <f t="shared" si="83"/>
        <v>-479066055.722824</v>
      </c>
      <c r="AH1148" s="16">
        <f>AA1148-VLOOKUP(A1148,[2]选股结果!$A$2:$G$4900,7,FALSE)</f>
        <v>-28863075.9099968</v>
      </c>
    </row>
    <row r="1149" spans="1:34">
      <c r="A1149" s="5" t="s">
        <v>2328</v>
      </c>
      <c r="B1149" s="5" t="s">
        <v>2329</v>
      </c>
      <c r="C1149" s="6">
        <v>10035983929.82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324552641.98</v>
      </c>
      <c r="O1149" s="6">
        <v>147587891.83</v>
      </c>
      <c r="P1149" s="6">
        <v>6584626841.77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1692416168.93</v>
      </c>
      <c r="X1149" s="6">
        <v>822179352.48</v>
      </c>
      <c r="Y1149" s="9">
        <f t="shared" si="84"/>
        <v>10183571821.65</v>
      </c>
      <c r="Z1149" s="9">
        <f t="shared" si="85"/>
        <v>9099222363.18</v>
      </c>
      <c r="AA1149" s="9">
        <f t="shared" si="82"/>
        <v>1084349458.47</v>
      </c>
      <c r="AB1149" s="10">
        <f>C1149/(1+0.13)/VLOOKUP(A1149,[1]选股结果!$A$2:$AX$3002,3,FALSE)</f>
        <v>0.845984639505613</v>
      </c>
      <c r="AC1149" s="10">
        <f>(P1149/(1+0.1)+W1149)/(VLOOKUP(A1149,[1]选股结果!$A$2:$AY$3002,51,FALSE))</f>
        <v>0.803195439752385</v>
      </c>
      <c r="AD1149" s="13"/>
      <c r="AE1149" s="10">
        <f>AA1149/VLOOKUP(A1149,[1]选股结果!$A$2:$AX$3002,35,FALSE)</f>
        <v>1.49875991744296</v>
      </c>
      <c r="AF1149" s="9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P1149/(1+0.13)+W1149)</f>
        <v>2040346175.66354</v>
      </c>
      <c r="AG1149" s="9">
        <f t="shared" si="83"/>
        <v>-955996717.19354</v>
      </c>
      <c r="AH1149" s="16">
        <f>AA1149-VLOOKUP(A1149,[2]选股结果!$A$2:$G$4900,7,FALSE)</f>
        <v>1084349458.47</v>
      </c>
    </row>
    <row r="1150" spans="1:34">
      <c r="A1150" s="5" t="s">
        <v>2330</v>
      </c>
      <c r="B1150" s="5" t="s">
        <v>2331</v>
      </c>
      <c r="C1150" s="6">
        <v>585408840.67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47912821.33</v>
      </c>
      <c r="O1150" s="6">
        <v>8124498.85</v>
      </c>
      <c r="P1150" s="6">
        <v>222131201.97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64432573.6</v>
      </c>
      <c r="X1150" s="6">
        <v>91275971.5</v>
      </c>
      <c r="Y1150" s="9">
        <f t="shared" si="84"/>
        <v>593533339.52</v>
      </c>
      <c r="Z1150" s="9">
        <f t="shared" si="85"/>
        <v>377839747.07</v>
      </c>
      <c r="AA1150" s="9">
        <f t="shared" si="82"/>
        <v>215693592.45</v>
      </c>
      <c r="AB1150" s="10">
        <f>C1150/(1+0.13)/VLOOKUP(A1150,[1]选股结果!$A$2:$AX$3002,3,FALSE)</f>
        <v>0.985901791821738</v>
      </c>
      <c r="AC1150" s="10">
        <f>(P1150/(1+0.1)+W1150)/(VLOOKUP(A1150,[1]选股结果!$A$2:$AY$3002,51,FALSE))</f>
        <v>0.664192342444385</v>
      </c>
      <c r="AD1150" s="13"/>
      <c r="AE1150" s="10">
        <f>AA1150/VLOOKUP(A1150,[1]选股结果!$A$2:$AX$3002,35,FALSE)</f>
        <v>2.17221096916431</v>
      </c>
      <c r="AF1150" s="9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P1150/(1+0.13)+W1150)</f>
        <v>140034653.890796</v>
      </c>
      <c r="AG1150" s="9">
        <f t="shared" si="83"/>
        <v>75658938.5592035</v>
      </c>
      <c r="AH1150" s="16">
        <f>AA1150-VLOOKUP(A1150,[2]选股结果!$A$2:$G$4900,7,FALSE)</f>
        <v>215693592.45</v>
      </c>
    </row>
    <row r="1151" spans="1:34">
      <c r="A1151" s="5" t="s">
        <v>2332</v>
      </c>
      <c r="B1151" s="5" t="s">
        <v>2333</v>
      </c>
      <c r="C1151" s="6">
        <v>130103717.73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11017829.56</v>
      </c>
      <c r="O1151" s="6">
        <v>10485355.5</v>
      </c>
      <c r="P1151" s="6">
        <v>64367711.37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47823046.72</v>
      </c>
      <c r="X1151" s="6">
        <v>65197561.85</v>
      </c>
      <c r="Y1151" s="9">
        <f t="shared" si="84"/>
        <v>140589073.23</v>
      </c>
      <c r="Z1151" s="9">
        <f t="shared" si="85"/>
        <v>177388319.94</v>
      </c>
      <c r="AA1151" s="9">
        <f t="shared" si="82"/>
        <v>-36799246.71</v>
      </c>
      <c r="AB1151" s="10">
        <f>C1151/(1+0.13)/VLOOKUP(A1151,[1]选股结果!$A$2:$AX$3002,3,FALSE)</f>
        <v>0.691003909627343</v>
      </c>
      <c r="AC1151" s="10">
        <f>(P1151/(1+0.1)+W1151)/(VLOOKUP(A1151,[1]选股结果!$A$2:$AY$3002,51,FALSE))</f>
        <v>0.728366347052566</v>
      </c>
      <c r="AD1151" s="13"/>
      <c r="AE1151" s="10">
        <f>AA1151/VLOOKUP(A1151,[1]选股结果!$A$2:$AX$3002,35,FALSE)</f>
        <v>-2.48680306743544</v>
      </c>
      <c r="AF1151" s="9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P1151/(1+0.13)+W1151)</f>
        <v>41211165.9563717</v>
      </c>
      <c r="AG1151" s="9">
        <f t="shared" si="83"/>
        <v>-78010412.6663717</v>
      </c>
      <c r="AH1151" s="16">
        <f>AA1151-VLOOKUP(A1151,[2]选股结果!$A$2:$G$4900,7,FALSE)</f>
        <v>-36799246.71</v>
      </c>
    </row>
    <row r="1152" spans="1:34">
      <c r="A1152" s="5" t="s">
        <v>2334</v>
      </c>
      <c r="B1152" s="5" t="s">
        <v>2335</v>
      </c>
      <c r="C1152" s="6">
        <v>445273875.38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42257079.19</v>
      </c>
      <c r="O1152" s="6">
        <v>28813795.77</v>
      </c>
      <c r="P1152" s="6">
        <v>162830332.01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84624996.89</v>
      </c>
      <c r="X1152" s="6">
        <v>91611080.12</v>
      </c>
      <c r="Y1152" s="9">
        <f t="shared" si="84"/>
        <v>474087671.15</v>
      </c>
      <c r="Z1152" s="9">
        <f t="shared" si="85"/>
        <v>339066409.02</v>
      </c>
      <c r="AA1152" s="9">
        <f t="shared" si="82"/>
        <v>135021262.13</v>
      </c>
      <c r="AB1152" s="10">
        <f>C1152/(1+0.13)/VLOOKUP(A1152,[1]选股结果!$A$2:$AX$3002,3,FALSE)</f>
        <v>0.665790051056273</v>
      </c>
      <c r="AC1152" s="10">
        <f>(P1152/(1+0.1)+W1152)/(VLOOKUP(A1152,[1]选股结果!$A$2:$AY$3002,51,FALSE))</f>
        <v>0.44399481934148</v>
      </c>
      <c r="AD1152" s="13"/>
      <c r="AE1152" s="10">
        <f>AA1152/VLOOKUP(A1152,[1]选股结果!$A$2:$AX$3002,35,FALSE)</f>
        <v>2.79957328851632</v>
      </c>
      <c r="AF1152" s="9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P1152/(1+0.13)+W1152)</f>
        <v>295275756.283097</v>
      </c>
      <c r="AG1152" s="9">
        <f t="shared" si="83"/>
        <v>-160254494.153097</v>
      </c>
      <c r="AH1152" s="16">
        <f>AA1152-VLOOKUP(A1152,[2]选股结果!$A$2:$G$4900,7,FALSE)</f>
        <v>135021262.13</v>
      </c>
    </row>
    <row r="1153" spans="1:34">
      <c r="A1153" s="5" t="s">
        <v>2336</v>
      </c>
      <c r="B1153" s="5" t="s">
        <v>2337</v>
      </c>
      <c r="C1153" s="6">
        <v>3046516036.12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36983281.32</v>
      </c>
      <c r="O1153" s="6">
        <v>54063668.26</v>
      </c>
      <c r="P1153" s="6">
        <v>2939769029.77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42202225.98</v>
      </c>
      <c r="X1153" s="6">
        <v>40464649.14</v>
      </c>
      <c r="Y1153" s="9">
        <f t="shared" si="84"/>
        <v>3100579704.38</v>
      </c>
      <c r="Z1153" s="9">
        <f t="shared" si="85"/>
        <v>3022435904.89</v>
      </c>
      <c r="AA1153" s="9">
        <f t="shared" si="82"/>
        <v>78143799.4900002</v>
      </c>
      <c r="AB1153" s="10">
        <f>C1153/(1+0.13)/VLOOKUP(A1153,[1]选股结果!$A$2:$AX$3002,3,FALSE)</f>
        <v>1.03469236343821</v>
      </c>
      <c r="AC1153" s="10">
        <f>(P1153/(1+0.1)+W1153)/(VLOOKUP(A1153,[1]选股结果!$A$2:$AY$3002,51,FALSE))</f>
        <v>1.07979151733026</v>
      </c>
      <c r="AD1153" s="13"/>
      <c r="AE1153" s="10">
        <f>AA1153/VLOOKUP(A1153,[1]选股结果!$A$2:$AX$3002,35,FALSE)</f>
        <v>1.88605092340808</v>
      </c>
      <c r="AF1153" s="9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P1153/(1+0.13)+W1153)</f>
        <v>-129653225.090796</v>
      </c>
      <c r="AG1153" s="9">
        <f t="shared" si="83"/>
        <v>207797024.580797</v>
      </c>
      <c r="AH1153" s="16">
        <f>AA1153-VLOOKUP(A1153,[2]选股结果!$A$2:$G$4900,7,FALSE)</f>
        <v>78143799.4900002</v>
      </c>
    </row>
    <row r="1154" spans="1:34">
      <c r="A1154" s="5" t="s">
        <v>2338</v>
      </c>
      <c r="B1154" s="5" t="s">
        <v>2339</v>
      </c>
      <c r="C1154" s="6">
        <v>1634729475.62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69132110.48</v>
      </c>
      <c r="O1154" s="6">
        <v>24268855.79</v>
      </c>
      <c r="P1154" s="6">
        <v>1074717801.97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170291112.86</v>
      </c>
      <c r="X1154" s="6">
        <v>120133036.09</v>
      </c>
      <c r="Y1154" s="9">
        <f t="shared" si="84"/>
        <v>1658998331.41</v>
      </c>
      <c r="Z1154" s="9">
        <f t="shared" si="85"/>
        <v>1365141950.92</v>
      </c>
      <c r="AA1154" s="9">
        <f t="shared" si="82"/>
        <v>293856380.49</v>
      </c>
      <c r="AB1154" s="10">
        <f>C1154/(1+0.13)/VLOOKUP(A1154,[1]选股结果!$A$2:$AX$3002,3,FALSE)</f>
        <v>0.965783642037673</v>
      </c>
      <c r="AC1154" s="10">
        <f>(P1154/(1+0.1)+W1154)/(VLOOKUP(A1154,[1]选股结果!$A$2:$AY$3002,51,FALSE))</f>
        <v>0.874795181548943</v>
      </c>
      <c r="AD1154" s="13"/>
      <c r="AE1154" s="10">
        <f>AA1154/VLOOKUP(A1154,[1]选股结果!$A$2:$AX$3002,35,FALSE)</f>
        <v>2.01893173524868</v>
      </c>
      <c r="AF1154" s="9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P1154/(1+0.13)+W1154)</f>
        <v>190146522.291593</v>
      </c>
      <c r="AG1154" s="9">
        <f t="shared" si="83"/>
        <v>103709858.198407</v>
      </c>
      <c r="AH1154" s="16">
        <f>AA1154-VLOOKUP(A1154,[2]选股结果!$A$2:$G$4900,7,FALSE)</f>
        <v>294035716.02</v>
      </c>
    </row>
    <row r="1155" spans="1:34">
      <c r="A1155" s="5" t="s">
        <v>2340</v>
      </c>
      <c r="B1155" s="5" t="s">
        <v>2341</v>
      </c>
      <c r="C1155" s="6">
        <v>2601986870.9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35122894.81</v>
      </c>
      <c r="O1155" s="6">
        <v>49801986.52</v>
      </c>
      <c r="P1155" s="6">
        <v>2385189480.63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212711910.36</v>
      </c>
      <c r="X1155" s="6">
        <v>152345981.58</v>
      </c>
      <c r="Y1155" s="9">
        <f t="shared" si="84"/>
        <v>2651788857.42</v>
      </c>
      <c r="Z1155" s="9">
        <f t="shared" si="85"/>
        <v>2750247372.57</v>
      </c>
      <c r="AA1155" s="9">
        <f t="shared" ref="AA1155:AA1218" si="86">Y1155-Z1155</f>
        <v>-98458515.1500001</v>
      </c>
      <c r="AB1155" s="10">
        <f>C1155/(1+0.13)/VLOOKUP(A1155,[1]选股结果!$A$2:$AX$3002,3,FALSE)</f>
        <v>1.00617169818874</v>
      </c>
      <c r="AC1155" s="10">
        <f>(P1155/(1+0.1)+W1155)/(VLOOKUP(A1155,[1]选股结果!$A$2:$AY$3002,51,FALSE))</f>
        <v>1.05468445880097</v>
      </c>
      <c r="AD1155" s="13"/>
      <c r="AE1155" s="10">
        <f>AA1155/VLOOKUP(A1155,[1]选股结果!$A$2:$AX$3002,35,FALSE)</f>
        <v>2.98979607476179</v>
      </c>
      <c r="AF1155" s="9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P1155/(1+0.13)+W1155)</f>
        <v>-65889248.5</v>
      </c>
      <c r="AG1155" s="9">
        <f t="shared" ref="AG1155:AG1218" si="87">AA1155-AF1155</f>
        <v>-32569266.6500001</v>
      </c>
      <c r="AH1155" s="16">
        <f>AA1155-VLOOKUP(A1155,[2]选股结果!$A$2:$G$4900,7,FALSE)</f>
        <v>-98458515.1500001</v>
      </c>
    </row>
    <row r="1156" spans="1:34">
      <c r="A1156" s="5" t="s">
        <v>2342</v>
      </c>
      <c r="B1156" s="5" t="s">
        <v>2343</v>
      </c>
      <c r="C1156" s="6">
        <v>2399924974.24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63734725.51</v>
      </c>
      <c r="O1156" s="6">
        <v>46129646.96</v>
      </c>
      <c r="P1156" s="6">
        <v>2033104942.24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425801470.52</v>
      </c>
      <c r="X1156" s="6">
        <v>251202365.88</v>
      </c>
      <c r="Y1156" s="9">
        <f t="shared" si="84"/>
        <v>2446054621.2</v>
      </c>
      <c r="Z1156" s="9">
        <f t="shared" si="85"/>
        <v>2710108778.64</v>
      </c>
      <c r="AA1156" s="9">
        <f t="shared" si="86"/>
        <v>-264054157.440001</v>
      </c>
      <c r="AB1156" s="10">
        <f>C1156/(1+0.13)/VLOOKUP(A1156,[1]选股结果!$A$2:$AX$3002,3,FALSE)</f>
        <v>0.573808637942346</v>
      </c>
      <c r="AC1156" s="10">
        <f>(P1156/(1+0.1)+W1156)/(VLOOKUP(A1156,[1]选股结果!$A$2:$AY$3002,51,FALSE))</f>
        <v>0.684891414831336</v>
      </c>
      <c r="AD1156" s="13"/>
      <c r="AE1156" s="10">
        <f>AA1156/VLOOKUP(A1156,[1]选股结果!$A$2:$AX$3002,35,FALSE)</f>
        <v>-0.957995948327161</v>
      </c>
      <c r="AF1156" s="9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P1156/(1+0.13)+W1156)</f>
        <v>1095339858.94327</v>
      </c>
      <c r="AG1156" s="9">
        <f t="shared" si="87"/>
        <v>-1359394016.38328</v>
      </c>
      <c r="AH1156" s="16">
        <f>AA1156-VLOOKUP(A1156,[2]选股结果!$A$2:$G$4900,7,FALSE)</f>
        <v>-263897673.960001</v>
      </c>
    </row>
    <row r="1157" spans="1:34">
      <c r="A1157" s="5" t="s">
        <v>2344</v>
      </c>
      <c r="B1157" s="5" t="s">
        <v>2345</v>
      </c>
      <c r="C1157" s="6">
        <v>1123241636.38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78879508.28</v>
      </c>
      <c r="O1157" s="6">
        <v>45050700.11</v>
      </c>
      <c r="P1157" s="6">
        <v>800936235.43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156929495.07</v>
      </c>
      <c r="X1157" s="6">
        <v>102563818.52</v>
      </c>
      <c r="Y1157" s="9">
        <f t="shared" si="84"/>
        <v>1168292336.49</v>
      </c>
      <c r="Z1157" s="9">
        <f t="shared" si="85"/>
        <v>1060429549.02</v>
      </c>
      <c r="AA1157" s="9">
        <f t="shared" si="86"/>
        <v>107862787.47</v>
      </c>
      <c r="AB1157" s="10">
        <f>C1157/(1+0.13)/VLOOKUP(A1157,[1]选股结果!$A$2:$AX$3002,3,FALSE)</f>
        <v>0.832569345889691</v>
      </c>
      <c r="AC1157" s="10">
        <f>(P1157/(1+0.1)+W1157)/(VLOOKUP(A1157,[1]选股结果!$A$2:$AY$3002,51,FALSE))</f>
        <v>0.789225518888179</v>
      </c>
      <c r="AD1157" s="13"/>
      <c r="AE1157" s="10">
        <f>AA1157/VLOOKUP(A1157,[1]选股结果!$A$2:$AX$3002,35,FALSE)</f>
        <v>2.29362465172142</v>
      </c>
      <c r="AF1157" s="9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P1157/(1+0.13)+W1157)</f>
        <v>255697457.410885</v>
      </c>
      <c r="AG1157" s="9">
        <f t="shared" si="87"/>
        <v>-147834669.940885</v>
      </c>
      <c r="AH1157" s="16">
        <f>AA1157-VLOOKUP(A1157,[2]选股结果!$A$2:$G$4900,7,FALSE)</f>
        <v>105657243.74</v>
      </c>
    </row>
    <row r="1158" spans="1:34">
      <c r="A1158" s="5" t="s">
        <v>2346</v>
      </c>
      <c r="B1158" s="5" t="s">
        <v>2347</v>
      </c>
      <c r="C1158" s="6">
        <v>3290695719.37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389094559.71</v>
      </c>
      <c r="O1158" s="6">
        <v>56335283.31</v>
      </c>
      <c r="P1158" s="6">
        <v>1218173060.07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394675682.67</v>
      </c>
      <c r="X1158" s="6">
        <v>951140324.47</v>
      </c>
      <c r="Y1158" s="9">
        <f t="shared" si="84"/>
        <v>3347031002.68</v>
      </c>
      <c r="Z1158" s="9">
        <f t="shared" si="85"/>
        <v>2563989067.21</v>
      </c>
      <c r="AA1158" s="9">
        <f t="shared" si="86"/>
        <v>783041935.47</v>
      </c>
      <c r="AB1158" s="10">
        <f>C1158/(1+0.13)/VLOOKUP(A1158,[1]选股结果!$A$2:$AX$3002,3,FALSE)</f>
        <v>0.965797300645888</v>
      </c>
      <c r="AC1158" s="10">
        <f>(P1158/(1+0.1)+W1158)/(VLOOKUP(A1158,[1]选股结果!$A$2:$AY$3002,51,FALSE))</f>
        <v>0.589587331594486</v>
      </c>
      <c r="AD1158" s="13"/>
      <c r="AE1158" s="10">
        <f>AA1158/VLOOKUP(A1158,[1]选股结果!$A$2:$AX$3002,35,FALSE)</f>
        <v>1.83325348183362</v>
      </c>
      <c r="AF1158" s="9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P1158/(1+0.13)+W1158)</f>
        <v>1075018963.07088</v>
      </c>
      <c r="AG1158" s="9">
        <f t="shared" si="87"/>
        <v>-291977027.600884</v>
      </c>
      <c r="AH1158" s="16">
        <f>AA1158-VLOOKUP(A1158,[2]选股结果!$A$2:$G$4900,7,FALSE)</f>
        <v>744308095.14</v>
      </c>
    </row>
    <row r="1159" spans="1:34">
      <c r="A1159" s="5" t="s">
        <v>2348</v>
      </c>
      <c r="B1159" s="5" t="s">
        <v>2349</v>
      </c>
      <c r="C1159" s="6">
        <v>1412253518.2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78190452.35</v>
      </c>
      <c r="O1159" s="6">
        <v>40461734.82</v>
      </c>
      <c r="P1159" s="6">
        <v>916259238.89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209742573.52</v>
      </c>
      <c r="X1159" s="6">
        <v>87904722.78</v>
      </c>
      <c r="Y1159" s="9">
        <f t="shared" si="84"/>
        <v>1452715253.02</v>
      </c>
      <c r="Z1159" s="9">
        <f t="shared" si="85"/>
        <v>1213906535.19</v>
      </c>
      <c r="AA1159" s="9">
        <f t="shared" si="86"/>
        <v>238808717.83</v>
      </c>
      <c r="AB1159" s="10">
        <f>C1159/(1+0.13)/VLOOKUP(A1159,[1]选股结果!$A$2:$AX$3002,3,FALSE)</f>
        <v>0.895946930802256</v>
      </c>
      <c r="AC1159" s="10">
        <f>(P1159/(1+0.1)+W1159)/(VLOOKUP(A1159,[1]选股结果!$A$2:$AY$3002,51,FALSE))</f>
        <v>1.09544494214235</v>
      </c>
      <c r="AD1159" s="13"/>
      <c r="AE1159" s="10">
        <f>AA1159/VLOOKUP(A1159,[1]选股结果!$A$2:$AX$3002,35,FALSE)</f>
        <v>0.828652842906389</v>
      </c>
      <c r="AF1159" s="9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P1159/(1+0.13)+W1159)</f>
        <v>-68735752.2434514</v>
      </c>
      <c r="AG1159" s="9">
        <f t="shared" si="87"/>
        <v>307544470.073451</v>
      </c>
      <c r="AH1159" s="16">
        <f>AA1159-VLOOKUP(A1159,[2]选股结果!$A$2:$G$4900,7,FALSE)</f>
        <v>239930650.3</v>
      </c>
    </row>
    <row r="1160" spans="1:34">
      <c r="A1160" s="5" t="s">
        <v>2350</v>
      </c>
      <c r="B1160" s="5" t="s">
        <v>2351</v>
      </c>
      <c r="C1160" s="6">
        <v>10777820425.81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450016679.78</v>
      </c>
      <c r="O1160" s="6">
        <v>150563619.12</v>
      </c>
      <c r="P1160" s="6">
        <v>5940798971.87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1436087882.48</v>
      </c>
      <c r="X1160" s="6">
        <v>765937184.42</v>
      </c>
      <c r="Y1160" s="9">
        <f t="shared" si="84"/>
        <v>10928384044.93</v>
      </c>
      <c r="Z1160" s="9">
        <f t="shared" si="85"/>
        <v>8142824038.77</v>
      </c>
      <c r="AA1160" s="9">
        <f t="shared" si="86"/>
        <v>2785560006.16</v>
      </c>
      <c r="AB1160" s="10">
        <f>C1160/(1+0.13)/VLOOKUP(A1160,[1]选股结果!$A$2:$AX$3002,3,FALSE)</f>
        <v>1.02873445914948</v>
      </c>
      <c r="AC1160" s="10">
        <f>(P1160/(1+0.1)+W1160)/(VLOOKUP(A1160,[1]选股结果!$A$2:$AY$3002,51,FALSE))</f>
        <v>0.809196155512018</v>
      </c>
      <c r="AD1160" s="13"/>
      <c r="AE1160" s="10">
        <f>AA1160/VLOOKUP(A1160,[1]选股结果!$A$2:$AX$3002,35,FALSE)</f>
        <v>11.1382767629044</v>
      </c>
      <c r="AF1160" s="9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P1160/(1+0.13)+W1160)</f>
        <v>1755463967.56619</v>
      </c>
      <c r="AG1160" s="9">
        <f t="shared" si="87"/>
        <v>1030096038.59381</v>
      </c>
      <c r="AH1160" s="16">
        <f>AA1160-VLOOKUP(A1160,[2]选股结果!$A$2:$G$4900,7,FALSE)</f>
        <v>2787173990.74</v>
      </c>
    </row>
    <row r="1161" spans="1:34">
      <c r="A1161" s="5" t="s">
        <v>2352</v>
      </c>
      <c r="B1161" s="5" t="s">
        <v>2353</v>
      </c>
      <c r="C1161" s="6">
        <v>755444926.01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11621453.32</v>
      </c>
      <c r="O1161" s="6">
        <v>57331974.91</v>
      </c>
      <c r="P1161" s="6">
        <v>717768971.64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35444995.97</v>
      </c>
      <c r="X1161" s="6">
        <v>69352525.85</v>
      </c>
      <c r="Y1161" s="9">
        <f t="shared" si="84"/>
        <v>812776900.92</v>
      </c>
      <c r="Z1161" s="9">
        <f t="shared" si="85"/>
        <v>822566493.46</v>
      </c>
      <c r="AA1161" s="9">
        <f t="shared" si="86"/>
        <v>-9789592.54000008</v>
      </c>
      <c r="AB1161" s="10">
        <f>C1161/(1+0.13)/VLOOKUP(A1161,[1]选股结果!$A$2:$AX$3002,3,FALSE)</f>
        <v>1.14642075016534</v>
      </c>
      <c r="AC1161" s="10">
        <f>(P1161/(1+0.1)+W1161)/(VLOOKUP(A1161,[1]选股结果!$A$2:$AY$3002,51,FALSE))</f>
        <v>1.27818559955</v>
      </c>
      <c r="AD1161" s="13"/>
      <c r="AE1161" s="10">
        <f>AA1161/VLOOKUP(A1161,[1]选股结果!$A$2:$AX$3002,35,FALSE)</f>
        <v>-2.0805969675404</v>
      </c>
      <c r="AF1161" s="9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P1161/(1+0.13)+W1161)</f>
        <v>-132405327.80239</v>
      </c>
      <c r="AG1161" s="9">
        <f t="shared" si="87"/>
        <v>122615735.262389</v>
      </c>
      <c r="AH1161" s="16">
        <f>AA1161-VLOOKUP(A1161,[2]选股结果!$A$2:$G$4900,7,FALSE)</f>
        <v>-10133629.7200001</v>
      </c>
    </row>
    <row r="1162" spans="1:34">
      <c r="A1162" s="5" t="s">
        <v>2354</v>
      </c>
      <c r="B1162" s="5" t="s">
        <v>2355</v>
      </c>
      <c r="C1162" s="6">
        <v>1574514264.23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46980175.99</v>
      </c>
      <c r="O1162" s="6">
        <v>23871324.79</v>
      </c>
      <c r="P1162" s="6">
        <v>1267302489.98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141679327.67</v>
      </c>
      <c r="X1162" s="6">
        <v>164534639.56</v>
      </c>
      <c r="Y1162" s="9">
        <f t="shared" si="84"/>
        <v>1598385589.02</v>
      </c>
      <c r="Z1162" s="9">
        <f t="shared" si="85"/>
        <v>1573516457.21</v>
      </c>
      <c r="AA1162" s="9">
        <f t="shared" si="86"/>
        <v>24869131.8099999</v>
      </c>
      <c r="AB1162" s="10">
        <f>C1162/(1+0.13)/VLOOKUP(A1162,[1]选股结果!$A$2:$AX$3002,3,FALSE)</f>
        <v>0.755365939670665</v>
      </c>
      <c r="AC1162" s="10">
        <f>(P1162/(1+0.1)+W1162)/(VLOOKUP(A1162,[1]选股结果!$A$2:$AY$3002,51,FALSE))</f>
        <v>0.728419961519319</v>
      </c>
      <c r="AD1162" s="13"/>
      <c r="AE1162" s="10">
        <f>AA1162/VLOOKUP(A1162,[1]选股结果!$A$2:$AX$3002,35,FALSE)</f>
        <v>0.690953352692788</v>
      </c>
      <c r="AF1162" s="9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P1162/(1+0.13)+W1162)</f>
        <v>512949472.389115</v>
      </c>
      <c r="AG1162" s="9">
        <f t="shared" si="87"/>
        <v>-488080340.579115</v>
      </c>
      <c r="AH1162" s="16">
        <f>AA1162-VLOOKUP(A1162,[2]选股结果!$A$2:$G$4900,7,FALSE)</f>
        <v>24875794.3399999</v>
      </c>
    </row>
    <row r="1163" spans="1:34">
      <c r="A1163" s="5" t="s">
        <v>2356</v>
      </c>
      <c r="B1163" s="5" t="s">
        <v>2357</v>
      </c>
      <c r="C1163" s="6">
        <v>1481304876.44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102982088.17</v>
      </c>
      <c r="O1163" s="6">
        <v>178642784.83</v>
      </c>
      <c r="P1163" s="6">
        <v>1074216965.5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215916666.85</v>
      </c>
      <c r="X1163" s="6">
        <v>295147869.79</v>
      </c>
      <c r="Y1163" s="9">
        <f t="shared" si="84"/>
        <v>1659947661.27</v>
      </c>
      <c r="Z1163" s="9">
        <f t="shared" si="85"/>
        <v>1585281502.14</v>
      </c>
      <c r="AA1163" s="9">
        <f t="shared" si="86"/>
        <v>74666159.1300001</v>
      </c>
      <c r="AB1163" s="10">
        <f>C1163/(1+0.13)/VLOOKUP(A1163,[1]选股结果!$A$2:$AX$3002,3,FALSE)</f>
        <v>0.732482779490685</v>
      </c>
      <c r="AC1163" s="10">
        <f>(P1163/(1+0.1)+W1163)/(VLOOKUP(A1163,[1]选股结果!$A$2:$AY$3002,51,FALSE))</f>
        <v>0.684399945288949</v>
      </c>
      <c r="AD1163" s="13"/>
      <c r="AE1163" s="10">
        <f>AA1163/VLOOKUP(A1163,[1]选股结果!$A$2:$AX$3002,35,FALSE)</f>
        <v>-2.99015351027192</v>
      </c>
      <c r="AF1163" s="9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P1163/(1+0.13)+W1163)</f>
        <v>575818283.346637</v>
      </c>
      <c r="AG1163" s="9">
        <f t="shared" si="87"/>
        <v>-501152124.216637</v>
      </c>
      <c r="AH1163" s="16">
        <f>AA1163-VLOOKUP(A1163,[2]选股结果!$A$2:$G$4900,7,FALSE)</f>
        <v>89475432.3900001</v>
      </c>
    </row>
    <row r="1164" spans="1:34">
      <c r="A1164" s="5" t="s">
        <v>2358</v>
      </c>
      <c r="B1164" s="5" t="s">
        <v>2359</v>
      </c>
      <c r="C1164" s="6">
        <v>2957455348.15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61896890.41</v>
      </c>
      <c r="O1164" s="6">
        <v>1459672054.71</v>
      </c>
      <c r="P1164" s="6">
        <v>3818335631.58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133759850.16</v>
      </c>
      <c r="X1164" s="6">
        <v>1035667026.85</v>
      </c>
      <c r="Y1164" s="9">
        <f t="shared" si="84"/>
        <v>4417127402.86</v>
      </c>
      <c r="Z1164" s="9">
        <f t="shared" si="85"/>
        <v>4987762508.59</v>
      </c>
      <c r="AA1164" s="9">
        <f t="shared" si="86"/>
        <v>-570635105.73</v>
      </c>
      <c r="AB1164" s="10">
        <f>C1164/(1+0.13)/VLOOKUP(A1164,[1]选股结果!$A$2:$AX$3002,3,FALSE)</f>
        <v>0.609952299167848</v>
      </c>
      <c r="AC1164" s="10">
        <f>(P1164/(1+0.1)+W1164)/(VLOOKUP(A1164,[1]选股结果!$A$2:$AY$3002,51,FALSE))</f>
        <v>0.890609724487559</v>
      </c>
      <c r="AD1164" s="13"/>
      <c r="AE1164" s="10">
        <f>AA1164/VLOOKUP(A1164,[1]选股结果!$A$2:$AX$3002,35,FALSE)</f>
        <v>-4.61945853815846</v>
      </c>
      <c r="AF1164" s="9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P1164/(1+0.13)+W1164)</f>
        <v>534941667.155752</v>
      </c>
      <c r="AG1164" s="9">
        <f t="shared" si="87"/>
        <v>-1105576772.88575</v>
      </c>
      <c r="AH1164" s="16">
        <f>AA1164-VLOOKUP(A1164,[2]选股结果!$A$2:$G$4900,7,FALSE)</f>
        <v>-570541242.98</v>
      </c>
    </row>
    <row r="1165" spans="1:34">
      <c r="A1165" s="5" t="s">
        <v>2360</v>
      </c>
      <c r="B1165" s="5" t="s">
        <v>2361</v>
      </c>
      <c r="C1165" s="6">
        <v>13913174349.03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663469403.83</v>
      </c>
      <c r="O1165" s="6">
        <v>241799886.75</v>
      </c>
      <c r="P1165" s="6">
        <v>7717293338.94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2461910817.17</v>
      </c>
      <c r="X1165" s="6">
        <v>1198273765.85</v>
      </c>
      <c r="Y1165" s="9">
        <f t="shared" si="84"/>
        <v>14154974235.78</v>
      </c>
      <c r="Z1165" s="9">
        <f t="shared" si="85"/>
        <v>11377477921.96</v>
      </c>
      <c r="AA1165" s="9">
        <f t="shared" si="86"/>
        <v>2777496313.82</v>
      </c>
      <c r="AB1165" s="10">
        <f>C1165/(1+0.13)/VLOOKUP(A1165,[1]选股结果!$A$2:$AX$3002,3,FALSE)</f>
        <v>0.915148226099339</v>
      </c>
      <c r="AC1165" s="10">
        <f>(P1165/(1+0.1)+W1165)/(VLOOKUP(A1165,[1]选股结果!$A$2:$AY$3002,51,FALSE))</f>
        <v>0.794497292707712</v>
      </c>
      <c r="AD1165" s="13"/>
      <c r="AE1165" s="10">
        <f>AA1165/VLOOKUP(A1165,[1]选股结果!$A$2:$AX$3002,35,FALSE)</f>
        <v>3.28779941499839</v>
      </c>
      <c r="AF1165" s="9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P1165/(1+0.13)+W1165)</f>
        <v>2637718977.30469</v>
      </c>
      <c r="AG1165" s="9">
        <f t="shared" si="87"/>
        <v>139777336.515311</v>
      </c>
      <c r="AH1165" s="16">
        <f>AA1165-VLOOKUP(A1165,[2]选股结果!$A$2:$G$4900,7,FALSE)</f>
        <v>2782112911.49</v>
      </c>
    </row>
    <row r="1166" spans="1:34">
      <c r="A1166" s="5" t="s">
        <v>2362</v>
      </c>
      <c r="B1166" s="5" t="s">
        <v>2363</v>
      </c>
      <c r="C1166" s="6">
        <v>2574267897.09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7297659.84</v>
      </c>
      <c r="O1166" s="6">
        <v>100204698.87</v>
      </c>
      <c r="P1166" s="6">
        <v>2257682542.48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281331672.39</v>
      </c>
      <c r="X1166" s="6">
        <v>97856973.14</v>
      </c>
      <c r="Y1166" s="9">
        <f t="shared" si="84"/>
        <v>2674472595.96</v>
      </c>
      <c r="Z1166" s="9">
        <f t="shared" si="85"/>
        <v>2636871188.01</v>
      </c>
      <c r="AA1166" s="9">
        <f t="shared" si="86"/>
        <v>37601407.9500003</v>
      </c>
      <c r="AB1166" s="10">
        <f>C1166/(1+0.13)/VLOOKUP(A1166,[1]选股结果!$A$2:$AX$3002,3,FALSE)</f>
        <v>0.962391951029946</v>
      </c>
      <c r="AC1166" s="10">
        <f>(P1166/(1+0.1)+W1166)/(VLOOKUP(A1166,[1]选股结果!$A$2:$AY$3002,51,FALSE))</f>
        <v>0.996483292641506</v>
      </c>
      <c r="AD1166" s="13"/>
      <c r="AE1166" s="10">
        <f>AA1166/VLOOKUP(A1166,[1]选股结果!$A$2:$AX$3002,35,FALSE)</f>
        <v>0.289076289938078</v>
      </c>
      <c r="AF1166" s="9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P1166/(1+0.13)+W1166)</f>
        <v>62725673.8328319</v>
      </c>
      <c r="AG1166" s="9">
        <f t="shared" si="87"/>
        <v>-25124265.8828316</v>
      </c>
      <c r="AH1166" s="16">
        <f>AA1166-VLOOKUP(A1166,[2]选股结果!$A$2:$G$4900,7,FALSE)</f>
        <v>37601518.2500003</v>
      </c>
    </row>
    <row r="1167" spans="1:34">
      <c r="A1167" s="5" t="s">
        <v>2364</v>
      </c>
      <c r="B1167" s="5" t="s">
        <v>2365</v>
      </c>
      <c r="C1167" s="6">
        <v>2076752816.42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96100047.13</v>
      </c>
      <c r="O1167" s="6">
        <v>43341593.65</v>
      </c>
      <c r="P1167" s="6">
        <v>1314690797.23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609589434.48</v>
      </c>
      <c r="X1167" s="6">
        <v>216490490.32</v>
      </c>
      <c r="Y1167" s="9">
        <f t="shared" si="84"/>
        <v>2120094410.07</v>
      </c>
      <c r="Z1167" s="9">
        <f t="shared" si="85"/>
        <v>2140770722.03</v>
      </c>
      <c r="AA1167" s="9">
        <f t="shared" si="86"/>
        <v>-20676311.9599998</v>
      </c>
      <c r="AB1167" s="10">
        <f>C1167/(1+0.13)/VLOOKUP(A1167,[1]选股结果!$A$2:$AX$3002,3,FALSE)</f>
        <v>0.798478580068439</v>
      </c>
      <c r="AC1167" s="10">
        <f>(P1167/(1+0.1)+W1167)/(VLOOKUP(A1167,[1]选股结果!$A$2:$AY$3002,51,FALSE))</f>
        <v>0.810531857757409</v>
      </c>
      <c r="AD1167" s="13"/>
      <c r="AE1167" s="10">
        <f>AA1167/VLOOKUP(A1167,[1]选股结果!$A$2:$AX$3002,35,FALSE)</f>
        <v>-0.264432157555523</v>
      </c>
      <c r="AF1167" s="9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P1167/(1+0.13)+W1167)</f>
        <v>453607666.820619</v>
      </c>
      <c r="AG1167" s="9">
        <f t="shared" si="87"/>
        <v>-474283978.780619</v>
      </c>
      <c r="AH1167" s="16">
        <f>AA1167-VLOOKUP(A1167,[2]选股结果!$A$2:$G$4900,7,FALSE)</f>
        <v>-21203076.3399998</v>
      </c>
    </row>
    <row r="1168" spans="1:34">
      <c r="A1168" s="5" t="s">
        <v>2366</v>
      </c>
      <c r="B1168" s="5" t="s">
        <v>2367</v>
      </c>
      <c r="C1168" s="6">
        <v>782593747.8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39097169.54</v>
      </c>
      <c r="O1168" s="6">
        <v>9707720.34</v>
      </c>
      <c r="P1168" s="6">
        <v>366595346.47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102135435.39</v>
      </c>
      <c r="X1168" s="6">
        <v>34241311.79</v>
      </c>
      <c r="Y1168" s="9">
        <f t="shared" si="84"/>
        <v>792301468.14</v>
      </c>
      <c r="Z1168" s="9">
        <f t="shared" si="85"/>
        <v>502972093.65</v>
      </c>
      <c r="AA1168" s="9">
        <f t="shared" si="86"/>
        <v>289329374.49</v>
      </c>
      <c r="AB1168" s="10">
        <f>C1168/(1+0.13)/VLOOKUP(A1168,[1]选股结果!$A$2:$AX$3002,3,FALSE)</f>
        <v>0.498596685418696</v>
      </c>
      <c r="AC1168" s="10">
        <f>(P1168/(1+0.1)+W1168)/(VLOOKUP(A1168,[1]选股结果!$A$2:$AY$3002,51,FALSE))</f>
        <v>0.346557004579641</v>
      </c>
      <c r="AD1168" s="13"/>
      <c r="AE1168" s="10">
        <f>AA1168/VLOOKUP(A1168,[1]选股结果!$A$2:$AX$3002,35,FALSE)</f>
        <v>3.13505137035872</v>
      </c>
      <c r="AF1168" s="9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P1168/(1+0.13)+W1168)</f>
        <v>829814216.62708</v>
      </c>
      <c r="AG1168" s="9">
        <f t="shared" si="87"/>
        <v>-540484842.13708</v>
      </c>
      <c r="AH1168" s="16">
        <f>AA1168-VLOOKUP(A1168,[2]选股结果!$A$2:$G$4900,7,FALSE)</f>
        <v>289289155.18</v>
      </c>
    </row>
    <row r="1169" spans="1:34">
      <c r="A1169" s="5" t="s">
        <v>2368</v>
      </c>
      <c r="B1169" s="5" t="s">
        <v>2369</v>
      </c>
      <c r="C1169" s="6">
        <v>939354488.13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45997398.88</v>
      </c>
      <c r="O1169" s="6">
        <v>39243532.32</v>
      </c>
      <c r="P1169" s="6">
        <v>492806772.36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119952886.08</v>
      </c>
      <c r="X1169" s="6">
        <v>115793467.77</v>
      </c>
      <c r="Y1169" s="9">
        <f t="shared" si="84"/>
        <v>978598020.45</v>
      </c>
      <c r="Z1169" s="9">
        <f t="shared" si="85"/>
        <v>728553126.21</v>
      </c>
      <c r="AA1169" s="9">
        <f t="shared" si="86"/>
        <v>250044894.24</v>
      </c>
      <c r="AB1169" s="10">
        <f>C1169/(1+0.13)/VLOOKUP(A1169,[1]选股结果!$A$2:$AX$3002,3,FALSE)</f>
        <v>0.872464673619399</v>
      </c>
      <c r="AC1169" s="10">
        <f>(P1169/(1+0.1)+W1169)/(VLOOKUP(A1169,[1]选股结果!$A$2:$AY$3002,51,FALSE))</f>
        <v>0.764842110469227</v>
      </c>
      <c r="AD1169" s="13"/>
      <c r="AE1169" s="10">
        <f>AA1169/VLOOKUP(A1169,[1]选股结果!$A$2:$AX$3002,35,FALSE)</f>
        <v>1.38047221711561</v>
      </c>
      <c r="AF1169" s="9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P1169/(1+0.13)+W1169)</f>
        <v>186518310.190796</v>
      </c>
      <c r="AG1169" s="9">
        <f t="shared" si="87"/>
        <v>63526584.0492035</v>
      </c>
      <c r="AH1169" s="16">
        <f>AA1169-VLOOKUP(A1169,[2]选股结果!$A$2:$G$4900,7,FALSE)</f>
        <v>250438761.1</v>
      </c>
    </row>
    <row r="1170" spans="1:34">
      <c r="A1170" s="5" t="s">
        <v>2370</v>
      </c>
      <c r="B1170" s="5" t="s">
        <v>2371</v>
      </c>
      <c r="C1170" s="6">
        <v>521600974.18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23839498.29</v>
      </c>
      <c r="O1170" s="6">
        <v>18657669.32</v>
      </c>
      <c r="P1170" s="6">
        <v>359875641.26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34771882.38</v>
      </c>
      <c r="X1170" s="6">
        <v>139756197.95</v>
      </c>
      <c r="Y1170" s="9">
        <f t="shared" si="84"/>
        <v>540258643.5</v>
      </c>
      <c r="Z1170" s="9">
        <f t="shared" si="85"/>
        <v>534403721.59</v>
      </c>
      <c r="AA1170" s="9">
        <f t="shared" si="86"/>
        <v>5854921.91000003</v>
      </c>
      <c r="AB1170" s="10">
        <f>C1170/(1+0.13)/VLOOKUP(A1170,[1]选股结果!$A$2:$AX$3002,3,FALSE)</f>
        <v>0.777343736534731</v>
      </c>
      <c r="AC1170" s="10">
        <f>(P1170/(1+0.1)+W1170)/(VLOOKUP(A1170,[1]选股结果!$A$2:$AY$3002,51,FALSE))</f>
        <v>0.609637830521425</v>
      </c>
      <c r="AD1170" s="13"/>
      <c r="AE1170" s="10">
        <f>AA1170/VLOOKUP(A1170,[1]选股结果!$A$2:$AX$3002,35,FALSE)</f>
        <v>9.60058966279989</v>
      </c>
      <c r="AF1170" s="9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P1170/(1+0.13)+W1170)</f>
        <v>240437000.575841</v>
      </c>
      <c r="AG1170" s="9">
        <f t="shared" si="87"/>
        <v>-234582078.665841</v>
      </c>
      <c r="AH1170" s="16">
        <f>AA1170-VLOOKUP(A1170,[2]选股结果!$A$2:$G$4900,7,FALSE)</f>
        <v>5773107.78000003</v>
      </c>
    </row>
    <row r="1171" spans="1:34">
      <c r="A1171" s="5" t="s">
        <v>2372</v>
      </c>
      <c r="B1171" s="5" t="s">
        <v>2373</v>
      </c>
      <c r="C1171" s="6">
        <v>575889580.51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24100143.8</v>
      </c>
      <c r="O1171" s="6">
        <v>36575156.03</v>
      </c>
      <c r="P1171" s="6">
        <v>500543998.11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55681782.5</v>
      </c>
      <c r="X1171" s="6">
        <v>37753883.48</v>
      </c>
      <c r="Y1171" s="9">
        <f t="shared" si="84"/>
        <v>612464736.54</v>
      </c>
      <c r="Z1171" s="9">
        <f t="shared" si="85"/>
        <v>593979664.09</v>
      </c>
      <c r="AA1171" s="9">
        <f t="shared" si="86"/>
        <v>18485072.4499999</v>
      </c>
      <c r="AB1171" s="10">
        <f>C1171/(1+0.13)/VLOOKUP(A1171,[1]选股结果!$A$2:$AX$3002,3,FALSE)</f>
        <v>0.837317175208857</v>
      </c>
      <c r="AC1171" s="10">
        <f>(P1171/(1+0.1)+W1171)/(VLOOKUP(A1171,[1]选股结果!$A$2:$AY$3002,51,FALSE))</f>
        <v>0.95307319140699</v>
      </c>
      <c r="AD1171" s="13"/>
      <c r="AE1171" s="10">
        <f>AA1171/VLOOKUP(A1171,[1]选股结果!$A$2:$AX$3002,35,FALSE)</f>
        <v>-3.33731883347252</v>
      </c>
      <c r="AF1171" s="9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P1171/(1+0.13)+W1171)</f>
        <v>37227300.5071681</v>
      </c>
      <c r="AG1171" s="9">
        <f t="shared" si="87"/>
        <v>-18742228.0571682</v>
      </c>
      <c r="AH1171" s="16">
        <f>AA1171-VLOOKUP(A1171,[2]选股结果!$A$2:$G$4900,7,FALSE)</f>
        <v>17136110.9599999</v>
      </c>
    </row>
    <row r="1172" spans="1:34">
      <c r="A1172" s="5" t="s">
        <v>2374</v>
      </c>
      <c r="B1172" s="5" t="s">
        <v>2375</v>
      </c>
      <c r="C1172" s="6">
        <v>3210590657.26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115325261.28</v>
      </c>
      <c r="O1172" s="6">
        <v>514460817.86</v>
      </c>
      <c r="P1172" s="6">
        <v>2996171387.38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257667659.07</v>
      </c>
      <c r="X1172" s="6">
        <v>347112485.55</v>
      </c>
      <c r="Y1172" s="9">
        <f t="shared" si="84"/>
        <v>3725051475.12</v>
      </c>
      <c r="Z1172" s="9">
        <f t="shared" si="85"/>
        <v>3600951532</v>
      </c>
      <c r="AA1172" s="9">
        <f t="shared" si="86"/>
        <v>124099943.12</v>
      </c>
      <c r="AB1172" s="10">
        <f>C1172/(1+0.13)/VLOOKUP(A1172,[1]选股结果!$A$2:$AX$3002,3,FALSE)</f>
        <v>0.810404340489584</v>
      </c>
      <c r="AC1172" s="10">
        <f>(P1172/(1+0.1)+W1172)/(VLOOKUP(A1172,[1]选股结果!$A$2:$AY$3002,51,FALSE))</f>
        <v>0.901777570450942</v>
      </c>
      <c r="AD1172" s="13"/>
      <c r="AE1172" s="10">
        <f>AA1172/VLOOKUP(A1172,[1]选股结果!$A$2:$AX$3002,35,FALSE)</f>
        <v>1.14733735912089</v>
      </c>
      <c r="AF1172" s="9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P1172/(1+0.13)+W1172)</f>
        <v>397056370.853893</v>
      </c>
      <c r="AG1172" s="9">
        <f t="shared" si="87"/>
        <v>-272956427.733893</v>
      </c>
      <c r="AH1172" s="16">
        <f>AA1172-VLOOKUP(A1172,[2]选股结果!$A$2:$G$4900,7,FALSE)</f>
        <v>124443022.79</v>
      </c>
    </row>
    <row r="1173" spans="1:34">
      <c r="A1173" s="5" t="s">
        <v>2376</v>
      </c>
      <c r="B1173" s="5" t="s">
        <v>2377</v>
      </c>
      <c r="C1173" s="6">
        <v>1212866311.57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108880048.01</v>
      </c>
      <c r="O1173" s="6">
        <v>5254775.11</v>
      </c>
      <c r="P1173" s="6">
        <v>1042732371.05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52053520.1</v>
      </c>
      <c r="X1173" s="6">
        <v>24572194.4</v>
      </c>
      <c r="Y1173" s="9">
        <f t="shared" si="84"/>
        <v>1218121086.68</v>
      </c>
      <c r="Z1173" s="9">
        <f t="shared" si="85"/>
        <v>1119358085.55</v>
      </c>
      <c r="AA1173" s="9">
        <f t="shared" si="86"/>
        <v>98763001.1299999</v>
      </c>
      <c r="AB1173" s="10">
        <f>C1173/(1+0.13)/VLOOKUP(A1173,[1]选股结果!$A$2:$AX$3002,3,FALSE)</f>
        <v>0.392618938953601</v>
      </c>
      <c r="AC1173" s="10">
        <f>(P1173/(1+0.1)+W1173)/(VLOOKUP(A1173,[1]选股结果!$A$2:$AY$3002,51,FALSE))</f>
        <v>0.41630679362084</v>
      </c>
      <c r="AD1173" s="13"/>
      <c r="AE1173" s="10">
        <f>AA1173/VLOOKUP(A1173,[1]选股结果!$A$2:$AX$3002,35,FALSE)</f>
        <v>0.371139364839841</v>
      </c>
      <c r="AF1173" s="9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P1173/(1+0.13)+W1173)</f>
        <v>1427230008.39124</v>
      </c>
      <c r="AG1173" s="9">
        <f t="shared" si="87"/>
        <v>-1328467007.26124</v>
      </c>
      <c r="AH1173" s="16">
        <f>AA1173-VLOOKUP(A1173,[2]选股结果!$A$2:$G$4900,7,FALSE)</f>
        <v>98643969.6599999</v>
      </c>
    </row>
    <row r="1174" spans="1:34">
      <c r="A1174" s="5" t="s">
        <v>2378</v>
      </c>
      <c r="B1174" s="5" t="s">
        <v>2379</v>
      </c>
      <c r="C1174" s="6">
        <v>2935786818.33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359470959.15</v>
      </c>
      <c r="O1174" s="6">
        <v>105511768.39</v>
      </c>
      <c r="P1174" s="6">
        <v>119603787.06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216877816.53</v>
      </c>
      <c r="X1174" s="6">
        <v>2064282444.26</v>
      </c>
      <c r="Y1174" s="9">
        <f t="shared" si="84"/>
        <v>3041298586.72</v>
      </c>
      <c r="Z1174" s="9">
        <f t="shared" si="85"/>
        <v>2400764047.85</v>
      </c>
      <c r="AA1174" s="9">
        <f t="shared" si="86"/>
        <v>640534538.87</v>
      </c>
      <c r="AB1174" s="10">
        <f>C1174/(1+0.13)/VLOOKUP(A1174,[1]选股结果!$A$2:$AX$3002,3,FALSE)</f>
        <v>1.06292347656883</v>
      </c>
      <c r="AC1174" s="10">
        <f>(P1174/(1+0.1)+W1174)/(VLOOKUP(A1174,[1]选股结果!$A$2:$AY$3002,51,FALSE))</f>
        <v>0.158552701804508</v>
      </c>
      <c r="AD1174" s="13"/>
      <c r="AE1174" s="10">
        <f>AA1174/VLOOKUP(A1174,[1]选股结果!$A$2:$AX$3002,35,FALSE)</f>
        <v>1.70235846130111</v>
      </c>
      <c r="AF1174" s="9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P1174/(1+0.13)+W1174)</f>
        <v>1730907790.05487</v>
      </c>
      <c r="AG1174" s="9">
        <f t="shared" si="87"/>
        <v>-1090373251.18487</v>
      </c>
      <c r="AH1174" s="16">
        <f>AA1174-VLOOKUP(A1174,[2]选股结果!$A$2:$G$4900,7,FALSE)</f>
        <v>640815383.89</v>
      </c>
    </row>
    <row r="1175" spans="1:34">
      <c r="A1175" s="5" t="s">
        <v>2380</v>
      </c>
      <c r="B1175" s="5" t="s">
        <v>2381</v>
      </c>
      <c r="C1175" s="6">
        <v>4855220509.35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343288106.28</v>
      </c>
      <c r="O1175" s="6">
        <v>104255698.79</v>
      </c>
      <c r="P1175" s="6">
        <v>4091201671.5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150261604.98</v>
      </c>
      <c r="X1175" s="6">
        <v>67645369.19</v>
      </c>
      <c r="Y1175" s="9">
        <f t="shared" si="84"/>
        <v>4959476208.14</v>
      </c>
      <c r="Z1175" s="9">
        <f t="shared" si="85"/>
        <v>4309108645.67</v>
      </c>
      <c r="AA1175" s="9">
        <f t="shared" si="86"/>
        <v>650367562.47</v>
      </c>
      <c r="AB1175" s="10">
        <f>C1175/(1+0.13)/VLOOKUP(A1175,[1]选股结果!$A$2:$AX$3002,3,FALSE)</f>
        <v>0.87291463222296</v>
      </c>
      <c r="AC1175" s="10">
        <f>(P1175/(1+0.1)+W1175)/(VLOOKUP(A1175,[1]选股结果!$A$2:$AY$3002,51,FALSE))</f>
        <v>0.873632162107665</v>
      </c>
      <c r="AD1175" s="13"/>
      <c r="AE1175" s="10">
        <f>AA1175/VLOOKUP(A1175,[1]选股结果!$A$2:$AX$3002,35,FALSE)</f>
        <v>1.37212710678713</v>
      </c>
      <c r="AF1175" s="9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P1175/(1+0.13)+W1175)</f>
        <v>658456626.615132</v>
      </c>
      <c r="AG1175" s="9">
        <f t="shared" si="87"/>
        <v>-8089064.1451323</v>
      </c>
      <c r="AH1175" s="16">
        <f>AA1175-VLOOKUP(A1175,[2]选股结果!$A$2:$G$4900,7,FALSE)</f>
        <v>653783026.24</v>
      </c>
    </row>
    <row r="1176" spans="1:34">
      <c r="A1176" s="5" t="s">
        <v>2382</v>
      </c>
      <c r="B1176" s="5" t="s">
        <v>2383</v>
      </c>
      <c r="C1176" s="6">
        <v>2233248159.03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105605265.17</v>
      </c>
      <c r="O1176" s="6">
        <v>22789465.54</v>
      </c>
      <c r="P1176" s="6">
        <v>1706656788.08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202007142.8</v>
      </c>
      <c r="X1176" s="6">
        <v>94590929.24</v>
      </c>
      <c r="Y1176" s="9">
        <f t="shared" si="84"/>
        <v>2256037624.57</v>
      </c>
      <c r="Z1176" s="9">
        <f t="shared" si="85"/>
        <v>2003254860.12</v>
      </c>
      <c r="AA1176" s="9">
        <f t="shared" si="86"/>
        <v>252782764.45</v>
      </c>
      <c r="AB1176" s="10">
        <f>C1176/(1+0.13)/VLOOKUP(A1176,[1]选股结果!$A$2:$AX$3002,3,FALSE)</f>
        <v>0.942027061345324</v>
      </c>
      <c r="AC1176" s="10">
        <f>(P1176/(1+0.1)+W1176)/(VLOOKUP(A1176,[1]选股结果!$A$2:$AY$3002,51,FALSE))</f>
        <v>0.968297777722225</v>
      </c>
      <c r="AD1176" s="13"/>
      <c r="AE1176" s="10">
        <f>AA1176/VLOOKUP(A1176,[1]选股结果!$A$2:$AX$3002,35,FALSE)</f>
        <v>1.07197026931632</v>
      </c>
      <c r="AF1176" s="9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P1176/(1+0.13)+W1176)</f>
        <v>98600732.3462834</v>
      </c>
      <c r="AG1176" s="9">
        <f t="shared" si="87"/>
        <v>154182032.103717</v>
      </c>
      <c r="AH1176" s="16">
        <f>AA1176-VLOOKUP(A1176,[2]选股结果!$A$2:$G$4900,7,FALSE)</f>
        <v>252804610.84</v>
      </c>
    </row>
    <row r="1177" spans="1:34">
      <c r="A1177" s="5" t="s">
        <v>2384</v>
      </c>
      <c r="B1177" s="5" t="s">
        <v>2385</v>
      </c>
      <c r="C1177" s="6">
        <v>29978633552.16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539509721.02</v>
      </c>
      <c r="O1177" s="6">
        <v>271887941.42</v>
      </c>
      <c r="P1177" s="6">
        <v>27805517854.18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758164249.41</v>
      </c>
      <c r="X1177" s="6">
        <v>485650337.68</v>
      </c>
      <c r="Y1177" s="9">
        <f t="shared" si="84"/>
        <v>30250521493.58</v>
      </c>
      <c r="Z1177" s="9">
        <f t="shared" si="85"/>
        <v>29049332441.27</v>
      </c>
      <c r="AA1177" s="9">
        <f t="shared" si="86"/>
        <v>1201189052.31</v>
      </c>
      <c r="AB1177" s="10">
        <f>C1177/(1+0.13)/VLOOKUP(A1177,[1]选股结果!$A$2:$AX$3002,3,FALSE)</f>
        <v>0.999200380965401</v>
      </c>
      <c r="AC1177" s="10">
        <f>(P1177/(1+0.1)+W1177)/(VLOOKUP(A1177,[1]选股结果!$A$2:$AY$3002,51,FALSE))</f>
        <v>1.01702277462493</v>
      </c>
      <c r="AD1177" s="13"/>
      <c r="AE1177" s="10">
        <f>AA1177/VLOOKUP(A1177,[1]选股结果!$A$2:$AX$3002,35,FALSE)</f>
        <v>1.59920781039993</v>
      </c>
      <c r="AF1177" s="9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P1177/(1+0.13)+W1177)</f>
        <v>235305417.509113</v>
      </c>
      <c r="AG1177" s="9">
        <f t="shared" si="87"/>
        <v>965883634.800887</v>
      </c>
      <c r="AH1177" s="16">
        <f>AA1177-VLOOKUP(A1177,[2]选股结果!$A$2:$G$4900,7,FALSE)</f>
        <v>1216690550.85</v>
      </c>
    </row>
    <row r="1178" spans="1:34">
      <c r="A1178" s="5" t="s">
        <v>2386</v>
      </c>
      <c r="B1178" s="5" t="s">
        <v>2387</v>
      </c>
      <c r="C1178" s="6">
        <v>973591073.48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134024449.35</v>
      </c>
      <c r="O1178" s="6">
        <v>127648123.89</v>
      </c>
      <c r="P1178" s="6">
        <v>239631466.51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97224285.05</v>
      </c>
      <c r="X1178" s="6">
        <v>113208804.97</v>
      </c>
      <c r="Y1178" s="9">
        <f t="shared" si="84"/>
        <v>1101239197.37</v>
      </c>
      <c r="Z1178" s="9">
        <f t="shared" si="85"/>
        <v>450064556.53</v>
      </c>
      <c r="AA1178" s="9">
        <f t="shared" si="86"/>
        <v>651174640.84</v>
      </c>
      <c r="AB1178" s="10">
        <f>C1178/(1+0.13)/VLOOKUP(A1178,[1]选股结果!$A$2:$AX$3002,3,FALSE)</f>
        <v>0.598966846190794</v>
      </c>
      <c r="AC1178" s="10">
        <f>(P1178/(1+0.1)+W1178)/(VLOOKUP(A1178,[1]选股结果!$A$2:$AY$3002,51,FALSE))</f>
        <v>0.347345468437167</v>
      </c>
      <c r="AD1178" s="13"/>
      <c r="AE1178" s="10">
        <f>AA1178/VLOOKUP(A1178,[1]选股结果!$A$2:$AX$3002,35,FALSE)</f>
        <v>1.47453578675158</v>
      </c>
      <c r="AF1178" s="9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P1178/(1+0.13)+W1178)</f>
        <v>597795191.680885</v>
      </c>
      <c r="AG1178" s="9">
        <f t="shared" si="87"/>
        <v>53379449.1591152</v>
      </c>
      <c r="AH1178" s="16">
        <f>AA1178-VLOOKUP(A1178,[2]选股结果!$A$2:$G$4900,7,FALSE)</f>
        <v>650407611.33</v>
      </c>
    </row>
    <row r="1179" spans="1:34">
      <c r="A1179" s="5" t="s">
        <v>2388</v>
      </c>
      <c r="B1179" s="5" t="s">
        <v>2389</v>
      </c>
      <c r="C1179" s="6">
        <v>650208355.65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52952332.21</v>
      </c>
      <c r="O1179" s="6">
        <v>7911117.17</v>
      </c>
      <c r="P1179" s="6">
        <v>487612136.91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78706771.14</v>
      </c>
      <c r="X1179" s="6">
        <v>36114293.37</v>
      </c>
      <c r="Y1179" s="9">
        <f t="shared" si="84"/>
        <v>658119472.82</v>
      </c>
      <c r="Z1179" s="9">
        <f t="shared" si="85"/>
        <v>602433201.42</v>
      </c>
      <c r="AA1179" s="9">
        <f t="shared" si="86"/>
        <v>55686271.3999999</v>
      </c>
      <c r="AB1179" s="10">
        <f>C1179/(1+0.13)/VLOOKUP(A1179,[1]选股结果!$A$2:$AX$3002,3,FALSE)</f>
        <v>0.864845011511218</v>
      </c>
      <c r="AC1179" s="10">
        <f>(P1179/(1+0.1)+W1179)/(VLOOKUP(A1179,[1]选股结果!$A$2:$AY$3002,51,FALSE))</f>
        <v>0.878090731863911</v>
      </c>
      <c r="AD1179" s="13"/>
      <c r="AE1179" s="10">
        <f>AA1179/VLOOKUP(A1179,[1]选股结果!$A$2:$AX$3002,35,FALSE)</f>
        <v>0.984076330217708</v>
      </c>
      <c r="AF1179" s="9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P1179/(1+0.13)+W1179)</f>
        <v>84238878.2929202</v>
      </c>
      <c r="AG1179" s="9">
        <f t="shared" si="87"/>
        <v>-28552606.8929203</v>
      </c>
      <c r="AH1179" s="16">
        <f>AA1179-VLOOKUP(A1179,[2]选股结果!$A$2:$G$4900,7,FALSE)</f>
        <v>55689923.6999999</v>
      </c>
    </row>
    <row r="1180" spans="1:34">
      <c r="A1180" s="5" t="s">
        <v>2390</v>
      </c>
      <c r="B1180" s="5" t="s">
        <v>2391</v>
      </c>
      <c r="C1180" s="6">
        <v>61692843870.25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1441470907.7</v>
      </c>
      <c r="O1180" s="6">
        <v>7529509463.15</v>
      </c>
      <c r="P1180" s="6">
        <v>47495260961.36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17032805131.97</v>
      </c>
      <c r="X1180" s="6">
        <v>7155146306.06</v>
      </c>
      <c r="Y1180" s="9">
        <f t="shared" si="84"/>
        <v>69222353333.4</v>
      </c>
      <c r="Z1180" s="9">
        <f t="shared" si="85"/>
        <v>71683212399.39</v>
      </c>
      <c r="AA1180" s="9">
        <f t="shared" si="86"/>
        <v>-2460859065.99001</v>
      </c>
      <c r="AB1180" s="10">
        <f>C1180/(1+0.13)/VLOOKUP(A1180,[1]选股结果!$A$2:$AX$3002,3,FALSE)</f>
        <v>0.798388264093156</v>
      </c>
      <c r="AC1180" s="10">
        <f>(P1180/(1+0.1)+W1180)/(VLOOKUP(A1180,[1]选股结果!$A$2:$AY$3002,51,FALSE))</f>
        <v>0.904031955548671</v>
      </c>
      <c r="AD1180" s="13"/>
      <c r="AE1180" s="10">
        <f>AA1180/VLOOKUP(A1180,[1]选股结果!$A$2:$AX$3002,35,FALSE)</f>
        <v>-2.32864401680902</v>
      </c>
      <c r="AF1180" s="9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P1180/(1+0.13)+W1180)</f>
        <v>7537967019.63592</v>
      </c>
      <c r="AG1180" s="9">
        <f t="shared" si="87"/>
        <v>-9998826085.62593</v>
      </c>
      <c r="AH1180" s="16">
        <f>AA1180-VLOOKUP(A1180,[2]选股结果!$A$2:$G$4900,7,FALSE)</f>
        <v>-2412665629.93001</v>
      </c>
    </row>
    <row r="1181" spans="1:34">
      <c r="A1181" s="5" t="s">
        <v>2392</v>
      </c>
      <c r="B1181" s="5" t="s">
        <v>2393</v>
      </c>
      <c r="C1181" s="6">
        <v>211534596.3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24170425.59</v>
      </c>
      <c r="O1181" s="6">
        <v>1404985.5</v>
      </c>
      <c r="P1181" s="6">
        <v>127340717.25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49724349.2</v>
      </c>
      <c r="X1181" s="6">
        <v>27819600.32</v>
      </c>
      <c r="Y1181" s="9">
        <f t="shared" si="84"/>
        <v>212939581.8</v>
      </c>
      <c r="Z1181" s="9">
        <f t="shared" si="85"/>
        <v>204884666.77</v>
      </c>
      <c r="AA1181" s="9">
        <f t="shared" si="86"/>
        <v>8054915.03000003</v>
      </c>
      <c r="AB1181" s="10">
        <f>C1181/(1+0.13)/VLOOKUP(A1181,[1]选股结果!$A$2:$AX$3002,3,FALSE)</f>
        <v>0.898843297047015</v>
      </c>
      <c r="AC1181" s="10">
        <f>(P1181/(1+0.1)+W1181)/(VLOOKUP(A1181,[1]选股结果!$A$2:$AY$3002,51,FALSE))</f>
        <v>0.911828145408719</v>
      </c>
      <c r="AD1181" s="13"/>
      <c r="AE1181" s="10">
        <f>AA1181/VLOOKUP(A1181,[1]选股结果!$A$2:$AX$3002,35,FALSE)</f>
        <v>1.43360053526493</v>
      </c>
      <c r="AF1181" s="9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P1181/(1+0.13)+W1181)</f>
        <v>19075789.698761</v>
      </c>
      <c r="AG1181" s="9">
        <f t="shared" si="87"/>
        <v>-11020874.668761</v>
      </c>
      <c r="AH1181" s="16">
        <f>AA1181-VLOOKUP(A1181,[2]选股结果!$A$2:$G$4900,7,FALSE)</f>
        <v>8047876.63000003</v>
      </c>
    </row>
    <row r="1182" spans="1:34">
      <c r="A1182" s="5" t="s">
        <v>2394</v>
      </c>
      <c r="B1182" s="5" t="s">
        <v>2395</v>
      </c>
      <c r="C1182" s="6">
        <v>2128917961.69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263861767.74</v>
      </c>
      <c r="O1182" s="6">
        <v>105483127.58</v>
      </c>
      <c r="P1182" s="6">
        <v>602974944.45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517430823.31</v>
      </c>
      <c r="X1182" s="6">
        <v>484404301.41</v>
      </c>
      <c r="Y1182" s="9">
        <f t="shared" si="84"/>
        <v>2234401089.27</v>
      </c>
      <c r="Z1182" s="9">
        <f t="shared" si="85"/>
        <v>1604810069.17</v>
      </c>
      <c r="AA1182" s="9">
        <f t="shared" si="86"/>
        <v>629591020.1</v>
      </c>
      <c r="AB1182" s="10">
        <f>C1182/(1+0.13)/VLOOKUP(A1182,[1]选股结果!$A$2:$AX$3002,3,FALSE)</f>
        <v>0.947299970674572</v>
      </c>
      <c r="AC1182" s="10">
        <f>(P1182/(1+0.1)+W1182)/(VLOOKUP(A1182,[1]选股结果!$A$2:$AY$3002,51,FALSE))</f>
        <v>0.675057908492445</v>
      </c>
      <c r="AD1182" s="13"/>
      <c r="AE1182" s="10">
        <f>AA1182/VLOOKUP(A1182,[1]选股结果!$A$2:$AX$3002,35,FALSE)</f>
        <v>2.18040557846746</v>
      </c>
      <c r="AF1182" s="9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P1182/(1+0.13)+W1182)</f>
        <v>527479259.639026</v>
      </c>
      <c r="AG1182" s="9">
        <f t="shared" si="87"/>
        <v>102111760.460974</v>
      </c>
      <c r="AH1182" s="16">
        <f>AA1182-VLOOKUP(A1182,[2]选股结果!$A$2:$G$4900,7,FALSE)</f>
        <v>629639060.25</v>
      </c>
    </row>
    <row r="1183" spans="1:34">
      <c r="A1183" s="5" t="s">
        <v>2396</v>
      </c>
      <c r="B1183" s="5" t="s">
        <v>2397</v>
      </c>
      <c r="C1183" s="6">
        <v>2105593469.06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72864269.32</v>
      </c>
      <c r="O1183" s="6">
        <v>34950005.12</v>
      </c>
      <c r="P1183" s="6">
        <v>1624352071.01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310031093.23</v>
      </c>
      <c r="X1183" s="6">
        <v>37236841.5</v>
      </c>
      <c r="Y1183" s="9">
        <f t="shared" ref="Y1183:Y1246" si="88">C1183+D1183+E1183+F1183+G1183+H1183+I1183+J1183+K1183+L1183+M1183+O1183</f>
        <v>2140543474.18</v>
      </c>
      <c r="Z1183" s="9">
        <f t="shared" ref="Z1183:Z1246" si="89">P1183+Q1183+R1183+S1183+T1183+U1183+V1183+W1183+X1183</f>
        <v>1971620005.74</v>
      </c>
      <c r="AA1183" s="9">
        <f t="shared" si="86"/>
        <v>168923468.44</v>
      </c>
      <c r="AB1183" s="10">
        <f>C1183/(1+0.13)/VLOOKUP(A1183,[1]选股结果!$A$2:$AX$3002,3,FALSE)</f>
        <v>0.819028356181986</v>
      </c>
      <c r="AC1183" s="10">
        <f>(P1183/(1+0.1)+W1183)/(VLOOKUP(A1183,[1]选股结果!$A$2:$AY$3002,51,FALSE))</f>
        <v>0.862858766337811</v>
      </c>
      <c r="AD1183" s="13"/>
      <c r="AE1183" s="10">
        <f>AA1183/VLOOKUP(A1183,[1]选股结果!$A$2:$AX$3002,35,FALSE)</f>
        <v>1.15974161160365</v>
      </c>
      <c r="AF1183" s="9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P1183/(1+0.13)+W1183)</f>
        <v>323181255.351593</v>
      </c>
      <c r="AG1183" s="9">
        <f t="shared" si="87"/>
        <v>-154257786.911593</v>
      </c>
      <c r="AH1183" s="16">
        <f>AA1183-VLOOKUP(A1183,[2]选股结果!$A$2:$G$4900,7,FALSE)</f>
        <v>173961143.84</v>
      </c>
    </row>
    <row r="1184" spans="1:34">
      <c r="A1184" s="5" t="s">
        <v>2398</v>
      </c>
      <c r="B1184" s="5" t="s">
        <v>2399</v>
      </c>
      <c r="C1184" s="6">
        <v>226704487.57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14770177.51</v>
      </c>
      <c r="O1184" s="6">
        <v>11557584.41</v>
      </c>
      <c r="P1184" s="6">
        <v>213554682.88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64196954.19</v>
      </c>
      <c r="X1184" s="6">
        <v>46019875.05</v>
      </c>
      <c r="Y1184" s="9">
        <f t="shared" si="88"/>
        <v>238262071.98</v>
      </c>
      <c r="Z1184" s="9">
        <f t="shared" si="89"/>
        <v>323771512.12</v>
      </c>
      <c r="AA1184" s="9">
        <f t="shared" si="86"/>
        <v>-85509440.14</v>
      </c>
      <c r="AB1184" s="10">
        <f>C1184/(1+0.13)/VLOOKUP(A1184,[1]选股结果!$A$2:$AX$3002,3,FALSE)</f>
        <v>0.641638363551669</v>
      </c>
      <c r="AC1184" s="10">
        <f>(P1184/(1+0.1)+W1184)/(VLOOKUP(A1184,[1]选股结果!$A$2:$AY$3002,51,FALSE))</f>
        <v>0.834004827611722</v>
      </c>
      <c r="AD1184" s="13"/>
      <c r="AE1184" s="10">
        <f>AA1184/VLOOKUP(A1184,[1]选股结果!$A$2:$AX$3002,35,FALSE)</f>
        <v>-9.80508630618234</v>
      </c>
      <c r="AF1184" s="9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P1184/(1+0.13)+W1184)</f>
        <v>56572091.9234513</v>
      </c>
      <c r="AG1184" s="9">
        <f t="shared" si="87"/>
        <v>-142081532.063451</v>
      </c>
      <c r="AH1184" s="16">
        <f>AA1184-VLOOKUP(A1184,[2]选股结果!$A$2:$G$4900,7,FALSE)</f>
        <v>-85509440.14</v>
      </c>
    </row>
    <row r="1185" spans="1:34">
      <c r="A1185" s="5" t="s">
        <v>2400</v>
      </c>
      <c r="B1185" s="5" t="s">
        <v>2401</v>
      </c>
      <c r="C1185" s="6">
        <v>5733156693.06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133060246.36</v>
      </c>
      <c r="O1185" s="6">
        <v>23678315.79</v>
      </c>
      <c r="P1185" s="6">
        <v>4932745891.42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179400454.19</v>
      </c>
      <c r="X1185" s="6">
        <v>100823664.31</v>
      </c>
      <c r="Y1185" s="9">
        <f t="shared" si="88"/>
        <v>5756835008.85</v>
      </c>
      <c r="Z1185" s="9">
        <f t="shared" si="89"/>
        <v>5212970009.92</v>
      </c>
      <c r="AA1185" s="9">
        <f t="shared" si="86"/>
        <v>543864998.93</v>
      </c>
      <c r="AB1185" s="10">
        <f>C1185/(1+0.13)/VLOOKUP(A1185,[1]选股结果!$A$2:$AX$3002,3,FALSE)</f>
        <v>0.764215301893299</v>
      </c>
      <c r="AC1185" s="10">
        <f>(P1185/(1+0.1)+W1185)/(VLOOKUP(A1185,[1]选股结果!$A$2:$AY$3002,51,FALSE))</f>
        <v>0.784269592150161</v>
      </c>
      <c r="AD1185" s="13"/>
      <c r="AE1185" s="10">
        <f>AA1185/VLOOKUP(A1185,[1]选股结果!$A$2:$AX$3002,35,FALSE)</f>
        <v>1.13727654344336</v>
      </c>
      <c r="AF1185" s="9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P1185/(1+0.13)+W1185)</f>
        <v>1401908807.29584</v>
      </c>
      <c r="AG1185" s="9">
        <f t="shared" si="87"/>
        <v>-858043808.36584</v>
      </c>
      <c r="AH1185" s="16">
        <f>AA1185-VLOOKUP(A1185,[2]选股结果!$A$2:$G$4900,7,FALSE)</f>
        <v>544530822.82</v>
      </c>
    </row>
    <row r="1186" spans="1:34">
      <c r="A1186" s="5" t="s">
        <v>2402</v>
      </c>
      <c r="B1186" s="5" t="s">
        <v>2403</v>
      </c>
      <c r="C1186" s="6">
        <v>2835632831.88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93616025.52</v>
      </c>
      <c r="O1186" s="6">
        <v>59088160097</v>
      </c>
      <c r="P1186" s="6">
        <v>2752889198.78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52485573.4</v>
      </c>
      <c r="X1186" s="6">
        <v>59287624542.48</v>
      </c>
      <c r="Y1186" s="9">
        <f t="shared" si="88"/>
        <v>61923792928.88</v>
      </c>
      <c r="Z1186" s="9">
        <f t="shared" si="89"/>
        <v>62092999314.66</v>
      </c>
      <c r="AA1186" s="9">
        <f t="shared" si="86"/>
        <v>-169206385.780006</v>
      </c>
      <c r="AB1186" s="10">
        <f>C1186/(1+0.13)/VLOOKUP(A1186,[1]选股结果!$A$2:$AX$3002,3,FALSE)</f>
        <v>1.26764226377008</v>
      </c>
      <c r="AC1186" s="10">
        <f>(P1186/(1+0.1)+W1186)/(VLOOKUP(A1186,[1]选股结果!$A$2:$AY$3002,51,FALSE))</f>
        <v>1.33151293811745</v>
      </c>
      <c r="AD1186" s="13"/>
      <c r="AE1186" s="10">
        <f>AA1186/VLOOKUP(A1186,[1]选股结果!$A$2:$AX$3002,35,FALSE)</f>
        <v>-13.4776529170279</v>
      </c>
      <c r="AF1186" s="9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P1186/(1+0.13)+W1186)</f>
        <v>-569716675.703717</v>
      </c>
      <c r="AG1186" s="9">
        <f t="shared" si="87"/>
        <v>400510289.923711</v>
      </c>
      <c r="AH1186" s="16">
        <f>AA1186-VLOOKUP(A1186,[2]选股结果!$A$2:$G$4900,7,FALSE)</f>
        <v>-169206385.780006</v>
      </c>
    </row>
    <row r="1187" spans="1:34">
      <c r="A1187" s="5" t="s">
        <v>2404</v>
      </c>
      <c r="B1187" s="5" t="s">
        <v>2405</v>
      </c>
      <c r="C1187" s="6">
        <v>619902827.71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21052593.87</v>
      </c>
      <c r="O1187" s="6">
        <v>24938950.95</v>
      </c>
      <c r="P1187" s="6">
        <v>588527938.92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78920089.59</v>
      </c>
      <c r="X1187" s="6">
        <v>51728791.14</v>
      </c>
      <c r="Y1187" s="9">
        <f t="shared" si="88"/>
        <v>644841778.66</v>
      </c>
      <c r="Z1187" s="9">
        <f t="shared" si="89"/>
        <v>719176819.65</v>
      </c>
      <c r="AA1187" s="9">
        <f t="shared" si="86"/>
        <v>-74335040.9899999</v>
      </c>
      <c r="AB1187" s="10">
        <f>C1187/(1+0.13)/VLOOKUP(A1187,[1]选股结果!$A$2:$AX$3002,3,FALSE)</f>
        <v>1.5910906911994</v>
      </c>
      <c r="AC1187" s="10">
        <f>(P1187/(1+0.1)+W1187)/(VLOOKUP(A1187,[1]选股结果!$A$2:$AY$3002,51,FALSE))</f>
        <v>1.73868591608278</v>
      </c>
      <c r="AD1187" s="13"/>
      <c r="AE1187" s="10">
        <f>AA1187/VLOOKUP(A1187,[1]选股结果!$A$2:$AX$3002,35,FALSE)</f>
        <v>9.63013466763304</v>
      </c>
      <c r="AF1187" s="9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P1187/(1+0.13)+W1187)</f>
        <v>-246632364.504956</v>
      </c>
      <c r="AG1187" s="9">
        <f t="shared" si="87"/>
        <v>172297323.514956</v>
      </c>
      <c r="AH1187" s="16">
        <f>AA1187-VLOOKUP(A1187,[2]选股结果!$A$2:$G$4900,7,FALSE)</f>
        <v>-74302923.5599999</v>
      </c>
    </row>
    <row r="1188" spans="1:34">
      <c r="A1188" s="5" t="s">
        <v>2406</v>
      </c>
      <c r="B1188" s="5" t="s">
        <v>2407</v>
      </c>
      <c r="C1188" s="6">
        <v>1053966860.21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3300107.5</v>
      </c>
      <c r="O1188" s="6">
        <v>69410602.47</v>
      </c>
      <c r="P1188" s="6">
        <v>726907565.06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217078157.6</v>
      </c>
      <c r="X1188" s="6">
        <v>24742016.34</v>
      </c>
      <c r="Y1188" s="9">
        <f t="shared" si="88"/>
        <v>1123377462.68</v>
      </c>
      <c r="Z1188" s="9">
        <f t="shared" si="89"/>
        <v>968727739</v>
      </c>
      <c r="AA1188" s="9">
        <f t="shared" si="86"/>
        <v>154649723.68</v>
      </c>
      <c r="AB1188" s="10">
        <f>C1188/(1+0.13)/VLOOKUP(A1188,[1]选股结果!$A$2:$AX$3002,3,FALSE)</f>
        <v>0.880667325629367</v>
      </c>
      <c r="AC1188" s="10">
        <f>(P1188/(1+0.1)+W1188)/(VLOOKUP(A1188,[1]选股结果!$A$2:$AY$3002,51,FALSE))</f>
        <v>0.816180767321161</v>
      </c>
      <c r="AD1188" s="13"/>
      <c r="AE1188" s="10">
        <f>AA1188/VLOOKUP(A1188,[1]选股结果!$A$2:$AX$3002,35,FALSE)</f>
        <v>-2.23568579772598</v>
      </c>
      <c r="AF1188" s="9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P1188/(1+0.13)+W1188)</f>
        <v>215264315.253451</v>
      </c>
      <c r="AG1188" s="9">
        <f t="shared" si="87"/>
        <v>-60614591.5734512</v>
      </c>
      <c r="AH1188" s="16">
        <f>AA1188-VLOOKUP(A1188,[2]选股结果!$A$2:$G$4900,7,FALSE)</f>
        <v>154649723.68</v>
      </c>
    </row>
    <row r="1189" spans="1:34">
      <c r="A1189" s="5" t="s">
        <v>2408</v>
      </c>
      <c r="B1189" s="5" t="s">
        <v>2409</v>
      </c>
      <c r="C1189" s="6">
        <v>2974021673.31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419512523.42</v>
      </c>
      <c r="O1189" s="6">
        <v>223562641.25</v>
      </c>
      <c r="P1189" s="6">
        <v>172550220.31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729795002.76</v>
      </c>
      <c r="X1189" s="6">
        <v>1458519580.25</v>
      </c>
      <c r="Y1189" s="9">
        <f t="shared" si="88"/>
        <v>3197584314.56</v>
      </c>
      <c r="Z1189" s="9">
        <f t="shared" si="89"/>
        <v>2360864803.32</v>
      </c>
      <c r="AA1189" s="9">
        <f t="shared" si="86"/>
        <v>836719511.24</v>
      </c>
      <c r="AB1189" s="10">
        <f>C1189/(1+0.13)/VLOOKUP(A1189,[1]选股结果!$A$2:$AX$3002,3,FALSE)</f>
        <v>0.92516052148941</v>
      </c>
      <c r="AC1189" s="10">
        <f>(P1189/(1+0.1)+W1189)/(VLOOKUP(A1189,[1]选股结果!$A$2:$AY$3002,51,FALSE))</f>
        <v>0.388423344401795</v>
      </c>
      <c r="AD1189" s="13"/>
      <c r="AE1189" s="10">
        <f>AA1189/VLOOKUP(A1189,[1]选股结果!$A$2:$AX$3002,35,FALSE)</f>
        <v>1.41008100102349</v>
      </c>
      <c r="AF1189" s="9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P1189/(1+0.13)+W1189)</f>
        <v>1400218228.03115</v>
      </c>
      <c r="AG1189" s="9">
        <f t="shared" si="87"/>
        <v>-563498716.791151</v>
      </c>
      <c r="AH1189" s="16">
        <f>AA1189-VLOOKUP(A1189,[2]选股结果!$A$2:$G$4900,7,FALSE)</f>
        <v>836719511.24</v>
      </c>
    </row>
    <row r="1190" spans="1:34">
      <c r="A1190" s="5" t="s">
        <v>2410</v>
      </c>
      <c r="B1190" s="5" t="s">
        <v>2411</v>
      </c>
      <c r="C1190" s="6">
        <v>1449763243.43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119487469.77</v>
      </c>
      <c r="O1190" s="6">
        <v>10268170.83</v>
      </c>
      <c r="P1190" s="6">
        <v>710584154.93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137408729.97</v>
      </c>
      <c r="X1190" s="6">
        <v>147134930.74</v>
      </c>
      <c r="Y1190" s="9">
        <f t="shared" si="88"/>
        <v>1460031414.26</v>
      </c>
      <c r="Z1190" s="9">
        <f t="shared" si="89"/>
        <v>995127815.64</v>
      </c>
      <c r="AA1190" s="9">
        <f t="shared" si="86"/>
        <v>464903598.62</v>
      </c>
      <c r="AB1190" s="10">
        <f>C1190/(1+0.13)/VLOOKUP(A1190,[1]选股结果!$A$2:$AX$3002,3,FALSE)</f>
        <v>0.839445929152546</v>
      </c>
      <c r="AC1190" s="10">
        <f>(P1190/(1+0.1)+W1190)/(VLOOKUP(A1190,[1]选股结果!$A$2:$AY$3002,51,FALSE))</f>
        <v>0.63663323981176</v>
      </c>
      <c r="AD1190" s="13"/>
      <c r="AE1190" s="10">
        <f>AA1190/VLOOKUP(A1190,[1]选股结果!$A$2:$AX$3002,35,FALSE)</f>
        <v>1.77289711407208</v>
      </c>
      <c r="AF1190" s="9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P1190/(1+0.13)+W1190)</f>
        <v>464282632.083717</v>
      </c>
      <c r="AG1190" s="9">
        <f t="shared" si="87"/>
        <v>620966.536282897</v>
      </c>
      <c r="AH1190" s="16">
        <f>AA1190-VLOOKUP(A1190,[2]选股结果!$A$2:$G$4900,7,FALSE)</f>
        <v>464774281.47</v>
      </c>
    </row>
    <row r="1191" spans="1:34">
      <c r="A1191" s="5" t="s">
        <v>2412</v>
      </c>
      <c r="B1191" s="5" t="s">
        <v>2413</v>
      </c>
      <c r="C1191" s="6">
        <v>705927112.17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79705046.2</v>
      </c>
      <c r="O1191" s="6">
        <v>10447011.39</v>
      </c>
      <c r="P1191" s="6">
        <v>878673085.7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99218277.34</v>
      </c>
      <c r="X1191" s="6">
        <v>222495059.81</v>
      </c>
      <c r="Y1191" s="9">
        <f t="shared" si="88"/>
        <v>716374123.56</v>
      </c>
      <c r="Z1191" s="9">
        <f t="shared" si="89"/>
        <v>1200386422.85</v>
      </c>
      <c r="AA1191" s="9">
        <f t="shared" si="86"/>
        <v>-484012299.29</v>
      </c>
      <c r="AB1191" s="10">
        <f>C1191/(1+0.13)/VLOOKUP(A1191,[1]选股结果!$A$2:$AX$3002,3,FALSE)</f>
        <v>0.370386898906833</v>
      </c>
      <c r="AC1191" s="10">
        <f>(P1191/(1+0.1)+W1191)/(VLOOKUP(A1191,[1]选股结果!$A$2:$AY$3002,51,FALSE))</f>
        <v>0.5771751970335</v>
      </c>
      <c r="AD1191" s="13"/>
      <c r="AE1191" s="10">
        <f>AA1191/VLOOKUP(A1191,[1]选股结果!$A$2:$AX$3002,35,FALSE)</f>
        <v>-19.3615207653673</v>
      </c>
      <c r="AF1191" s="9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P1191/(1+0.13)+W1191)</f>
        <v>679069110.185575</v>
      </c>
      <c r="AG1191" s="9">
        <f t="shared" si="87"/>
        <v>-1163081409.47557</v>
      </c>
      <c r="AH1191" s="16">
        <f>AA1191-VLOOKUP(A1191,[2]选股结果!$A$2:$G$4900,7,FALSE)</f>
        <v>-484012299.29</v>
      </c>
    </row>
    <row r="1192" spans="1:34">
      <c r="A1192" s="5" t="s">
        <v>2414</v>
      </c>
      <c r="B1192" s="5" t="s">
        <v>2415</v>
      </c>
      <c r="C1192" s="6">
        <v>649537415.45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79405446.1</v>
      </c>
      <c r="O1192" s="6">
        <v>14057478.39</v>
      </c>
      <c r="P1192" s="6">
        <v>179214426.64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360643471.43</v>
      </c>
      <c r="X1192" s="6">
        <v>90316307.38</v>
      </c>
      <c r="Y1192" s="9">
        <f t="shared" si="88"/>
        <v>663594893.84</v>
      </c>
      <c r="Z1192" s="9">
        <f t="shared" si="89"/>
        <v>630174205.45</v>
      </c>
      <c r="AA1192" s="9">
        <f t="shared" si="86"/>
        <v>33420688.3900001</v>
      </c>
      <c r="AB1192" s="10">
        <f>C1192/(1+0.13)/VLOOKUP(A1192,[1]选股结果!$A$2:$AX$3002,3,FALSE)</f>
        <v>0.912342350142731</v>
      </c>
      <c r="AC1192" s="10">
        <f>(P1192/(1+0.1)+W1192)/(VLOOKUP(A1192,[1]选股结果!$A$2:$AY$3002,51,FALSE))</f>
        <v>1.0398112401481</v>
      </c>
      <c r="AD1192" s="13"/>
      <c r="AE1192" s="10">
        <f>AA1192/VLOOKUP(A1192,[1]选股结果!$A$2:$AX$3002,35,FALSE)</f>
        <v>0.310428162923317</v>
      </c>
      <c r="AF1192" s="9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P1192/(1+0.13)+W1192)</f>
        <v>-15720384.3445132</v>
      </c>
      <c r="AG1192" s="9">
        <f t="shared" si="87"/>
        <v>49141072.7345133</v>
      </c>
      <c r="AH1192" s="16">
        <f>AA1192-VLOOKUP(A1192,[2]选股结果!$A$2:$G$4900,7,FALSE)</f>
        <v>33434036.0400001</v>
      </c>
    </row>
    <row r="1193" spans="1:34">
      <c r="A1193" s="5" t="s">
        <v>2416</v>
      </c>
      <c r="B1193" s="5" t="s">
        <v>2417</v>
      </c>
      <c r="C1193" s="6">
        <v>742323447.84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59099947.51</v>
      </c>
      <c r="O1193" s="6">
        <v>12515689.46</v>
      </c>
      <c r="P1193" s="6">
        <v>526600039.68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71332606.12</v>
      </c>
      <c r="X1193" s="6">
        <v>31953944.06</v>
      </c>
      <c r="Y1193" s="9">
        <f t="shared" si="88"/>
        <v>754839137.3</v>
      </c>
      <c r="Z1193" s="9">
        <f t="shared" si="89"/>
        <v>629886589.86</v>
      </c>
      <c r="AA1193" s="9">
        <f t="shared" si="86"/>
        <v>124952547.44</v>
      </c>
      <c r="AB1193" s="10">
        <f>C1193/(1+0.13)/VLOOKUP(A1193,[1]选股结果!$A$2:$AX$3002,3,FALSE)</f>
        <v>0.980847389663343</v>
      </c>
      <c r="AC1193" s="10">
        <f>(P1193/(1+0.1)+W1193)/(VLOOKUP(A1193,[1]选股结果!$A$2:$AY$3002,51,FALSE))</f>
        <v>0.968186915727697</v>
      </c>
      <c r="AD1193" s="13"/>
      <c r="AE1193" s="10">
        <f>AA1193/VLOOKUP(A1193,[1]选股结果!$A$2:$AX$3002,35,FALSE)</f>
        <v>1.47192317443973</v>
      </c>
      <c r="AF1193" s="9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P1193/(1+0.13)+W1193)</f>
        <v>30783669.7099115</v>
      </c>
      <c r="AG1193" s="9">
        <f t="shared" si="87"/>
        <v>94168877.7300885</v>
      </c>
      <c r="AH1193" s="16">
        <f>AA1193-VLOOKUP(A1193,[2]选股结果!$A$2:$G$4900,7,FALSE)</f>
        <v>124950993.86</v>
      </c>
    </row>
    <row r="1194" spans="1:34">
      <c r="A1194" s="5" t="s">
        <v>2418</v>
      </c>
      <c r="B1194" s="5" t="s">
        <v>2419</v>
      </c>
      <c r="C1194" s="6">
        <v>348617204.43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4165631.9</v>
      </c>
      <c r="O1194" s="6">
        <v>7933001.87</v>
      </c>
      <c r="P1194" s="6">
        <v>363331415.82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62524361.08</v>
      </c>
      <c r="X1194" s="6">
        <v>16933546.18</v>
      </c>
      <c r="Y1194" s="9">
        <f t="shared" si="88"/>
        <v>356550206.3</v>
      </c>
      <c r="Z1194" s="9">
        <f t="shared" si="89"/>
        <v>442789323.08</v>
      </c>
      <c r="AA1194" s="9">
        <f t="shared" si="86"/>
        <v>-86239116.78</v>
      </c>
      <c r="AB1194" s="10">
        <f>C1194/(1+0.13)/VLOOKUP(A1194,[1]选股结果!$A$2:$AX$3002,3,FALSE)</f>
        <v>0.816898861733802</v>
      </c>
      <c r="AC1194" s="10">
        <f>(P1194/(1+0.1)+W1194)/(VLOOKUP(A1194,[1]选股结果!$A$2:$AY$3002,51,FALSE))</f>
        <v>1.06754078819324</v>
      </c>
      <c r="AD1194" s="13"/>
      <c r="AE1194" s="10">
        <f>AA1194/VLOOKUP(A1194,[1]选股结果!$A$2:$AX$3002,35,FALSE)</f>
        <v>-6.17322056351123</v>
      </c>
      <c r="AF1194" s="9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P1194/(1+0.13)+W1194)</f>
        <v>-16084091.6793806</v>
      </c>
      <c r="AG1194" s="9">
        <f t="shared" si="87"/>
        <v>-70155025.1006194</v>
      </c>
      <c r="AH1194" s="16">
        <f>AA1194-VLOOKUP(A1194,[2]选股结果!$A$2:$G$4900,7,FALSE)</f>
        <v>-86267344.02</v>
      </c>
    </row>
    <row r="1195" spans="1:34">
      <c r="A1195" s="5" t="s">
        <v>2420</v>
      </c>
      <c r="B1195" s="5" t="s">
        <v>2421</v>
      </c>
      <c r="C1195" s="6">
        <v>406004764.45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34928846.14</v>
      </c>
      <c r="O1195" s="6">
        <v>5250038.9</v>
      </c>
      <c r="P1195" s="6">
        <v>227912849.87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83869074.22</v>
      </c>
      <c r="X1195" s="6">
        <v>90382690.05</v>
      </c>
      <c r="Y1195" s="9">
        <f t="shared" si="88"/>
        <v>411254803.35</v>
      </c>
      <c r="Z1195" s="9">
        <f t="shared" si="89"/>
        <v>402164614.14</v>
      </c>
      <c r="AA1195" s="9">
        <f t="shared" si="86"/>
        <v>9090189.20999992</v>
      </c>
      <c r="AB1195" s="10">
        <f>C1195/(1+0.13)/VLOOKUP(A1195,[1]选股结果!$A$2:$AX$3002,3,FALSE)</f>
        <v>1.03484971109115</v>
      </c>
      <c r="AC1195" s="10">
        <f>(P1195/(1+0.1)+W1195)/(VLOOKUP(A1195,[1]选股结果!$A$2:$AY$3002,51,FALSE))</f>
        <v>0.846824838269575</v>
      </c>
      <c r="AD1195" s="13"/>
      <c r="AE1195" s="10">
        <f>AA1195/VLOOKUP(A1195,[1]选股结果!$A$2:$AX$3002,35,FALSE)</f>
        <v>-0.543506331710091</v>
      </c>
      <c r="AF1195" s="9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P1195/(1+0.13)+W1195)</f>
        <v>58148621.1944247</v>
      </c>
      <c r="AG1195" s="9">
        <f t="shared" si="87"/>
        <v>-49058431.9844248</v>
      </c>
      <c r="AH1195" s="16">
        <f>AA1195-VLOOKUP(A1195,[2]选股结果!$A$2:$G$4900,7,FALSE)</f>
        <v>9087817.78999992</v>
      </c>
    </row>
    <row r="1196" spans="1:34">
      <c r="A1196" s="5" t="s">
        <v>2422</v>
      </c>
      <c r="B1196" s="5" t="s">
        <v>2423</v>
      </c>
      <c r="C1196" s="6">
        <v>1379441836.67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26730646.39</v>
      </c>
      <c r="O1196" s="6">
        <v>28863113.81</v>
      </c>
      <c r="P1196" s="6">
        <v>1387123131.36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81659245.95</v>
      </c>
      <c r="X1196" s="6">
        <v>237870924.81</v>
      </c>
      <c r="Y1196" s="9">
        <f t="shared" si="88"/>
        <v>1408304950.48</v>
      </c>
      <c r="Z1196" s="9">
        <f t="shared" si="89"/>
        <v>1706653302.12</v>
      </c>
      <c r="AA1196" s="9">
        <f t="shared" si="86"/>
        <v>-298348351.64</v>
      </c>
      <c r="AB1196" s="10">
        <f>C1196/(1+0.13)/VLOOKUP(A1196,[1]选股结果!$A$2:$AX$3002,3,FALSE)</f>
        <v>1.44740277887708</v>
      </c>
      <c r="AC1196" s="10">
        <f>(P1196/(1+0.1)+W1196)/(VLOOKUP(A1196,[1]选股结果!$A$2:$AY$3002,51,FALSE))</f>
        <v>1.5642452451657</v>
      </c>
      <c r="AD1196" s="13"/>
      <c r="AE1196" s="10">
        <f>AA1196/VLOOKUP(A1196,[1]选股结果!$A$2:$AX$3002,35,FALSE)</f>
        <v>1.78377221042922</v>
      </c>
      <c r="AF1196" s="9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P1196/(1+0.13)+W1196)</f>
        <v>-450845211.783894</v>
      </c>
      <c r="AG1196" s="9">
        <f t="shared" si="87"/>
        <v>152496860.143894</v>
      </c>
      <c r="AH1196" s="16">
        <f>AA1196-VLOOKUP(A1196,[2]选股结果!$A$2:$G$4900,7,FALSE)</f>
        <v>-298261101.46</v>
      </c>
    </row>
    <row r="1197" spans="1:34">
      <c r="A1197" s="5" t="s">
        <v>2424</v>
      </c>
      <c r="B1197" s="5" t="s">
        <v>2425</v>
      </c>
      <c r="C1197" s="6">
        <v>1127605159.38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41468727.69</v>
      </c>
      <c r="O1197" s="6">
        <v>10551720.04</v>
      </c>
      <c r="P1197" s="6">
        <v>984411115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246678768.14</v>
      </c>
      <c r="X1197" s="6">
        <v>46461065.87</v>
      </c>
      <c r="Y1197" s="9">
        <f t="shared" si="88"/>
        <v>1138156879.42</v>
      </c>
      <c r="Z1197" s="9">
        <f t="shared" si="89"/>
        <v>1277550949.01</v>
      </c>
      <c r="AA1197" s="9">
        <f t="shared" si="86"/>
        <v>-139394069.59</v>
      </c>
      <c r="AB1197" s="10">
        <f>C1197/(1+0.13)/VLOOKUP(A1197,[1]选股结果!$A$2:$AX$3002,3,FALSE)</f>
        <v>0.850436284377392</v>
      </c>
      <c r="AC1197" s="10">
        <f>(P1197/(1+0.1)+W1197)/(VLOOKUP(A1197,[1]选股结果!$A$2:$AY$3002,51,FALSE))</f>
        <v>1.02882572664558</v>
      </c>
      <c r="AD1197" s="13"/>
      <c r="AE1197" s="10">
        <f>AA1197/VLOOKUP(A1197,[1]选股结果!$A$2:$AX$3002,35,FALSE)</f>
        <v>-2.09857830956457</v>
      </c>
      <c r="AF1197" s="9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P1197/(1+0.13)+W1197)</f>
        <v>-8226472.07106209</v>
      </c>
      <c r="AG1197" s="9">
        <f t="shared" si="87"/>
        <v>-131167597.518938</v>
      </c>
      <c r="AH1197" s="16">
        <f>AA1197-VLOOKUP(A1197,[2]选股结果!$A$2:$G$4900,7,FALSE)</f>
        <v>-139349705.61</v>
      </c>
    </row>
    <row r="1198" spans="1:34">
      <c r="A1198" s="5" t="s">
        <v>2426</v>
      </c>
      <c r="B1198" s="5" t="s">
        <v>2427</v>
      </c>
      <c r="C1198" s="6">
        <v>1778227047.64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156815812.23</v>
      </c>
      <c r="O1198" s="6">
        <v>104179047.6</v>
      </c>
      <c r="P1198" s="6">
        <v>1151038869.17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261614630.88</v>
      </c>
      <c r="X1198" s="6">
        <v>329696325.03</v>
      </c>
      <c r="Y1198" s="9">
        <f t="shared" si="88"/>
        <v>1882406095.24</v>
      </c>
      <c r="Z1198" s="9">
        <f t="shared" si="89"/>
        <v>1742349825.08</v>
      </c>
      <c r="AA1198" s="9">
        <f t="shared" si="86"/>
        <v>140056270.16</v>
      </c>
      <c r="AB1198" s="10">
        <f>C1198/(1+0.13)/VLOOKUP(A1198,[1]选股结果!$A$2:$AX$3002,3,FALSE)</f>
        <v>0.788197918060283</v>
      </c>
      <c r="AC1198" s="10">
        <f>(P1198/(1+0.1)+W1198)/(VLOOKUP(A1198,[1]选股结果!$A$2:$AY$3002,51,FALSE))</f>
        <v>0.708089552918033</v>
      </c>
      <c r="AD1198" s="13"/>
      <c r="AE1198" s="10">
        <f>AA1198/VLOOKUP(A1198,[1]选股结果!$A$2:$AX$3002,35,FALSE)</f>
        <v>3.34615771862987</v>
      </c>
      <c r="AF1198" s="9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P1198/(1+0.13)+W1198)</f>
        <v>567010088.447964</v>
      </c>
      <c r="AG1198" s="9">
        <f t="shared" si="87"/>
        <v>-426953818.287964</v>
      </c>
      <c r="AH1198" s="16">
        <f>AA1198-VLOOKUP(A1198,[2]选股结果!$A$2:$G$4900,7,FALSE)</f>
        <v>138298598.39</v>
      </c>
    </row>
    <row r="1199" spans="1:34">
      <c r="A1199" s="5" t="s">
        <v>2428</v>
      </c>
      <c r="B1199" s="5" t="s">
        <v>2429</v>
      </c>
      <c r="C1199" s="6">
        <v>862747290.61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19850988.81</v>
      </c>
      <c r="O1199" s="6">
        <v>25942975.29</v>
      </c>
      <c r="P1199" s="6">
        <v>766350416.02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74966178.78</v>
      </c>
      <c r="X1199" s="6">
        <v>56329627.9</v>
      </c>
      <c r="Y1199" s="9">
        <f t="shared" si="88"/>
        <v>888690265.9</v>
      </c>
      <c r="Z1199" s="9">
        <f t="shared" si="89"/>
        <v>897646222.7</v>
      </c>
      <c r="AA1199" s="9">
        <f t="shared" si="86"/>
        <v>-8955956.79999995</v>
      </c>
      <c r="AB1199" s="10">
        <f>C1199/(1+0.13)/VLOOKUP(A1199,[1]选股结果!$A$2:$AX$3002,3,FALSE)</f>
        <v>0.932959686438584</v>
      </c>
      <c r="AC1199" s="10">
        <f>(P1199/(1+0.1)+W1199)/(VLOOKUP(A1199,[1]选股结果!$A$2:$AY$3002,51,FALSE))</f>
        <v>0.954715415837737</v>
      </c>
      <c r="AD1199" s="13"/>
      <c r="AE1199" s="10">
        <f>AA1199/VLOOKUP(A1199,[1]选股结果!$A$2:$AX$3002,35,FALSE)</f>
        <v>-0.560014691264659</v>
      </c>
      <c r="AF1199" s="9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P1199/(1+0.13)+W1199)</f>
        <v>55097235.6027434</v>
      </c>
      <c r="AG1199" s="9">
        <f t="shared" si="87"/>
        <v>-64053192.4027433</v>
      </c>
      <c r="AH1199" s="16">
        <f>AA1199-VLOOKUP(A1199,[2]选股结果!$A$2:$G$4900,7,FALSE)</f>
        <v>-9349381.46999995</v>
      </c>
    </row>
    <row r="1200" spans="1:34">
      <c r="A1200" s="5" t="s">
        <v>2430</v>
      </c>
      <c r="B1200" s="5" t="s">
        <v>2431</v>
      </c>
      <c r="C1200" s="6">
        <v>1782442125.18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34230870.66</v>
      </c>
      <c r="O1200" s="6">
        <v>60607022.43</v>
      </c>
      <c r="P1200" s="6">
        <v>1388687573.26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568614119.44</v>
      </c>
      <c r="X1200" s="6">
        <v>155040062.6</v>
      </c>
      <c r="Y1200" s="9">
        <f t="shared" si="88"/>
        <v>1843049147.61</v>
      </c>
      <c r="Z1200" s="9">
        <f t="shared" si="89"/>
        <v>2112341755.3</v>
      </c>
      <c r="AA1200" s="9">
        <f t="shared" si="86"/>
        <v>-269292607.69</v>
      </c>
      <c r="AB1200" s="10">
        <f>C1200/(1+0.13)/VLOOKUP(A1200,[1]选股结果!$A$2:$AX$3002,3,FALSE)</f>
        <v>0.857107841749706</v>
      </c>
      <c r="AC1200" s="10">
        <f>(P1200/(1+0.1)+W1200)/(VLOOKUP(A1200,[1]选股结果!$A$2:$AY$3002,51,FALSE))</f>
        <v>0.892435986648852</v>
      </c>
      <c r="AD1200" s="13"/>
      <c r="AE1200" s="10">
        <f>AA1200/VLOOKUP(A1200,[1]选股结果!$A$2:$AX$3002,35,FALSE)</f>
        <v>0.945551307302567</v>
      </c>
      <c r="AF1200" s="9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P1200/(1+0.13)+W1200)</f>
        <v>254210877.667699</v>
      </c>
      <c r="AG1200" s="9">
        <f t="shared" si="87"/>
        <v>-523503485.357699</v>
      </c>
      <c r="AH1200" s="16">
        <f>AA1200-VLOOKUP(A1200,[2]选股结果!$A$2:$G$4900,7,FALSE)</f>
        <v>-274017623.91</v>
      </c>
    </row>
    <row r="1201" spans="1:34">
      <c r="A1201" s="5" t="s">
        <v>2432</v>
      </c>
      <c r="B1201" s="5" t="s">
        <v>2433</v>
      </c>
      <c r="C1201" s="6">
        <v>1583840499.87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69262460.75</v>
      </c>
      <c r="O1201" s="6">
        <v>192546683.7</v>
      </c>
      <c r="P1201" s="6">
        <v>1478897161.81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164530268.34</v>
      </c>
      <c r="X1201" s="6">
        <v>313772233.7</v>
      </c>
      <c r="Y1201" s="9">
        <f t="shared" si="88"/>
        <v>1776387183.57</v>
      </c>
      <c r="Z1201" s="9">
        <f t="shared" si="89"/>
        <v>1957199663.85</v>
      </c>
      <c r="AA1201" s="9">
        <f t="shared" si="86"/>
        <v>-180812480.28</v>
      </c>
      <c r="AB1201" s="10">
        <f>C1201/(1+0.13)/VLOOKUP(A1201,[1]选股结果!$A$2:$AX$3002,3,FALSE)</f>
        <v>0.815077757345439</v>
      </c>
      <c r="AC1201" s="10">
        <f>(P1201/(1+0.1)+W1201)/(VLOOKUP(A1201,[1]选股结果!$A$2:$AY$3002,51,FALSE))</f>
        <v>0.939091990447581</v>
      </c>
      <c r="AD1201" s="13"/>
      <c r="AE1201" s="10">
        <f>AA1201/VLOOKUP(A1201,[1]选股结果!$A$2:$AX$3002,35,FALSE)</f>
        <v>-3.22607224098943</v>
      </c>
      <c r="AF1201" s="9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P1201/(1+0.13)+W1201)</f>
        <v>133563597.305664</v>
      </c>
      <c r="AG1201" s="9">
        <f t="shared" si="87"/>
        <v>-314376077.585664</v>
      </c>
      <c r="AH1201" s="16">
        <f>AA1201-VLOOKUP(A1201,[2]选股结果!$A$2:$G$4900,7,FALSE)</f>
        <v>-180781301.43</v>
      </c>
    </row>
    <row r="1202" spans="1:34">
      <c r="A1202" s="5" t="s">
        <v>2434</v>
      </c>
      <c r="B1202" s="5" t="s">
        <v>2435</v>
      </c>
      <c r="C1202" s="6">
        <v>13634889789.84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260101142.99</v>
      </c>
      <c r="O1202" s="6">
        <v>298951729.21</v>
      </c>
      <c r="P1202" s="6">
        <v>13276310119.15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354835576.57</v>
      </c>
      <c r="X1202" s="6">
        <v>420624987.79</v>
      </c>
      <c r="Y1202" s="9">
        <f t="shared" si="88"/>
        <v>13933841519.05</v>
      </c>
      <c r="Z1202" s="9">
        <f t="shared" si="89"/>
        <v>14051770683.51</v>
      </c>
      <c r="AA1202" s="9">
        <f t="shared" si="86"/>
        <v>-117929164.460001</v>
      </c>
      <c r="AB1202" s="10">
        <f>C1202/(1+0.13)/VLOOKUP(A1202,[1]选股结果!$A$2:$AX$3002,3,FALSE)</f>
        <v>0.928009163818355</v>
      </c>
      <c r="AC1202" s="10">
        <f>(P1202/(1+0.1)+W1202)/(VLOOKUP(A1202,[1]选股结果!$A$2:$AY$3002,51,FALSE))</f>
        <v>0.990646128274287</v>
      </c>
      <c r="AD1202" s="13"/>
      <c r="AE1202" s="10">
        <f>AA1202/VLOOKUP(A1202,[1]选股结果!$A$2:$AX$3002,35,FALSE)</f>
        <v>-0.538243114990281</v>
      </c>
      <c r="AF1202" s="9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P1202/(1+0.13)+W1202)</f>
        <v>437737598.532654</v>
      </c>
      <c r="AG1202" s="9">
        <f t="shared" si="87"/>
        <v>-555666762.992655</v>
      </c>
      <c r="AH1202" s="16">
        <f>AA1202-VLOOKUP(A1202,[2]选股结果!$A$2:$G$4900,7,FALSE)</f>
        <v>-117926768.960001</v>
      </c>
    </row>
    <row r="1203" spans="1:34">
      <c r="A1203" s="5" t="s">
        <v>2436</v>
      </c>
      <c r="B1203" s="5" t="s">
        <v>2437</v>
      </c>
      <c r="C1203" s="6">
        <v>1571586900.19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55647230.48</v>
      </c>
      <c r="O1203" s="6">
        <v>13253214.36</v>
      </c>
      <c r="P1203" s="6">
        <v>1467197669.64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42430813.07</v>
      </c>
      <c r="X1203" s="6">
        <v>50972944.17</v>
      </c>
      <c r="Y1203" s="9">
        <f t="shared" si="88"/>
        <v>1584840114.55</v>
      </c>
      <c r="Z1203" s="9">
        <f t="shared" si="89"/>
        <v>1560601426.88</v>
      </c>
      <c r="AA1203" s="9">
        <f t="shared" si="86"/>
        <v>24238687.6699998</v>
      </c>
      <c r="AB1203" s="10">
        <f>C1203/(1+0.13)/VLOOKUP(A1203,[1]选股结果!$A$2:$AX$3002,3,FALSE)</f>
        <v>0.913246774051544</v>
      </c>
      <c r="AC1203" s="10">
        <f>(P1203/(1+0.1)+W1203)/(VLOOKUP(A1203,[1]选股结果!$A$2:$AY$3002,51,FALSE))</f>
        <v>0.999147601378934</v>
      </c>
      <c r="AD1203" s="13"/>
      <c r="AE1203" s="10">
        <f>AA1203/VLOOKUP(A1203,[1]选股结果!$A$2:$AX$3002,35,FALSE)</f>
        <v>1.00647269690194</v>
      </c>
      <c r="AF1203" s="9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P1203/(1+0.13)+W1203)</f>
        <v>36585157.6794691</v>
      </c>
      <c r="AG1203" s="9">
        <f t="shared" si="87"/>
        <v>-12346470.0094693</v>
      </c>
      <c r="AH1203" s="16">
        <f>AA1203-VLOOKUP(A1203,[2]选股结果!$A$2:$G$4900,7,FALSE)</f>
        <v>24238687.6699998</v>
      </c>
    </row>
    <row r="1204" spans="1:34">
      <c r="A1204" s="5" t="s">
        <v>2438</v>
      </c>
      <c r="B1204" s="5" t="s">
        <v>2439</v>
      </c>
      <c r="C1204" s="6">
        <v>1167610866.86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31046141.4</v>
      </c>
      <c r="O1204" s="6">
        <v>23816308.93</v>
      </c>
      <c r="P1204" s="6">
        <v>777655946.95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274102314.8</v>
      </c>
      <c r="X1204" s="6">
        <v>96435073.74</v>
      </c>
      <c r="Y1204" s="9">
        <f t="shared" si="88"/>
        <v>1191427175.79</v>
      </c>
      <c r="Z1204" s="9">
        <f t="shared" si="89"/>
        <v>1148193335.49</v>
      </c>
      <c r="AA1204" s="9">
        <f t="shared" si="86"/>
        <v>43233840.3</v>
      </c>
      <c r="AB1204" s="10">
        <f>C1204/(1+0.13)/VLOOKUP(A1204,[1]选股结果!$A$2:$AX$3002,3,FALSE)</f>
        <v>0.789141362598612</v>
      </c>
      <c r="AC1204" s="10">
        <f>(P1204/(1+0.1)+W1204)/(VLOOKUP(A1204,[1]选股结果!$A$2:$AY$3002,51,FALSE))</f>
        <v>0.815084150469721</v>
      </c>
      <c r="AD1204" s="13"/>
      <c r="AE1204" s="10">
        <f>AA1204/VLOOKUP(A1204,[1]选股结果!$A$2:$AX$3002,35,FALSE)</f>
        <v>0.44478140562863</v>
      </c>
      <c r="AF1204" s="9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P1204/(1+0.13)+W1204)</f>
        <v>241339686.344425</v>
      </c>
      <c r="AG1204" s="9">
        <f t="shared" si="87"/>
        <v>-198105846.044425</v>
      </c>
      <c r="AH1204" s="16">
        <f>AA1204-VLOOKUP(A1204,[2]选股结果!$A$2:$G$4900,7,FALSE)</f>
        <v>44223498.15</v>
      </c>
    </row>
    <row r="1205" spans="1:34">
      <c r="A1205" s="5" t="s">
        <v>2440</v>
      </c>
      <c r="B1205" s="5" t="s">
        <v>2441</v>
      </c>
      <c r="C1205" s="6">
        <v>4608164426.79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341286721.41</v>
      </c>
      <c r="O1205" s="6">
        <v>42113844.57</v>
      </c>
      <c r="P1205" s="6">
        <v>3164093249.47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1251105454.92</v>
      </c>
      <c r="X1205" s="6">
        <v>415943123</v>
      </c>
      <c r="Y1205" s="9">
        <f t="shared" si="88"/>
        <v>4650278271.36</v>
      </c>
      <c r="Z1205" s="9">
        <f t="shared" si="89"/>
        <v>4831141827.39</v>
      </c>
      <c r="AA1205" s="9">
        <f t="shared" si="86"/>
        <v>-180863556.03</v>
      </c>
      <c r="AB1205" s="10">
        <f>C1205/(1+0.13)/VLOOKUP(A1205,[1]选股结果!$A$2:$AX$3002,3,FALSE)</f>
        <v>0.683561429573797</v>
      </c>
      <c r="AC1205" s="10">
        <f>(P1205/(1+0.1)+W1205)/(VLOOKUP(A1205,[1]选股结果!$A$2:$AY$3002,51,FALSE))</f>
        <v>0.822607974526903</v>
      </c>
      <c r="AD1205" s="13"/>
      <c r="AE1205" s="10">
        <f>AA1205/VLOOKUP(A1205,[1]选股结果!$A$2:$AX$3002,35,FALSE)</f>
        <v>-0.250646663382354</v>
      </c>
      <c r="AF1205" s="9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P1205/(1+0.13)+W1205)</f>
        <v>966455896.745133</v>
      </c>
      <c r="AG1205" s="9">
        <f t="shared" si="87"/>
        <v>-1147319452.77513</v>
      </c>
      <c r="AH1205" s="16">
        <f>AA1205-VLOOKUP(A1205,[2]选股结果!$A$2:$G$4900,7,FALSE)</f>
        <v>-181858036.66</v>
      </c>
    </row>
    <row r="1206" spans="1:34">
      <c r="A1206" s="5" t="s">
        <v>2442</v>
      </c>
      <c r="B1206" s="5" t="s">
        <v>2443</v>
      </c>
      <c r="C1206" s="6">
        <v>1318351052.93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76452808.52</v>
      </c>
      <c r="O1206" s="6">
        <v>391789429.49</v>
      </c>
      <c r="P1206" s="6">
        <v>658797578.78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223738251.47</v>
      </c>
      <c r="X1206" s="6">
        <v>637663044.36</v>
      </c>
      <c r="Y1206" s="9">
        <f t="shared" si="88"/>
        <v>1710140482.42</v>
      </c>
      <c r="Z1206" s="9">
        <f t="shared" si="89"/>
        <v>1520198874.61</v>
      </c>
      <c r="AA1206" s="9">
        <f t="shared" si="86"/>
        <v>189941607.81</v>
      </c>
      <c r="AB1206" s="10">
        <f>C1206/(1+0.13)/VLOOKUP(A1206,[1]选股结果!$A$2:$AX$3002,3,FALSE)</f>
        <v>0.920258071595701</v>
      </c>
      <c r="AC1206" s="10">
        <f>(P1206/(1+0.1)+W1206)/(VLOOKUP(A1206,[1]选股结果!$A$2:$AY$3002,51,FALSE))</f>
        <v>0.691829430617783</v>
      </c>
      <c r="AD1206" s="13"/>
      <c r="AE1206" s="10">
        <f>AA1206/VLOOKUP(A1206,[1]选股结果!$A$2:$AX$3002,35,FALSE)</f>
        <v>3.10156266321888</v>
      </c>
      <c r="AF1206" s="9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P1206/(1+0.13)+W1206)</f>
        <v>382341693.445044</v>
      </c>
      <c r="AG1206" s="9">
        <f t="shared" si="87"/>
        <v>-192400085.635044</v>
      </c>
      <c r="AH1206" s="16">
        <f>AA1206-VLOOKUP(A1206,[2]选股结果!$A$2:$G$4900,7,FALSE)</f>
        <v>189592222.87</v>
      </c>
    </row>
    <row r="1207" spans="1:34">
      <c r="A1207" s="5" t="s">
        <v>2444</v>
      </c>
      <c r="B1207" s="5" t="s">
        <v>2445</v>
      </c>
      <c r="C1207" s="6">
        <v>4983921244.97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545200585.13</v>
      </c>
      <c r="O1207" s="6">
        <v>444157282.38</v>
      </c>
      <c r="P1207" s="6">
        <v>2451206764.82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564740534.94</v>
      </c>
      <c r="X1207" s="6">
        <v>2173778101.03</v>
      </c>
      <c r="Y1207" s="9">
        <f t="shared" si="88"/>
        <v>5428078527.35</v>
      </c>
      <c r="Z1207" s="9">
        <f t="shared" si="89"/>
        <v>5189725400.79</v>
      </c>
      <c r="AA1207" s="9">
        <f t="shared" si="86"/>
        <v>238353126.559999</v>
      </c>
      <c r="AB1207" s="10">
        <f>C1207/(1+0.13)/VLOOKUP(A1207,[1]选股结果!$A$2:$AX$3002,3,FALSE)</f>
        <v>0.866062719467331</v>
      </c>
      <c r="AC1207" s="10">
        <f>(P1207/(1+0.1)+W1207)/(VLOOKUP(A1207,[1]选股结果!$A$2:$AY$3002,51,FALSE))</f>
        <v>0.629301239686369</v>
      </c>
      <c r="AD1207" s="13"/>
      <c r="AE1207" s="10">
        <f>AA1207/VLOOKUP(A1207,[1]选股结果!$A$2:$AX$3002,35,FALSE)</f>
        <v>0.551222073115695</v>
      </c>
      <c r="AF1207" s="9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P1207/(1+0.13)+W1207)</f>
        <v>1704481241.51062</v>
      </c>
      <c r="AG1207" s="9">
        <f t="shared" si="87"/>
        <v>-1466128114.95062</v>
      </c>
      <c r="AH1207" s="16">
        <f>AA1207-VLOOKUP(A1207,[2]选股结果!$A$2:$G$4900,7,FALSE)</f>
        <v>234738904.729999</v>
      </c>
    </row>
    <row r="1208" spans="1:34">
      <c r="A1208" s="5" t="s">
        <v>2446</v>
      </c>
      <c r="B1208" s="5" t="s">
        <v>2447</v>
      </c>
      <c r="C1208" s="6">
        <v>679868720.12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12427161.07</v>
      </c>
      <c r="O1208" s="6">
        <v>12556432.45</v>
      </c>
      <c r="P1208" s="6">
        <v>532897305.64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95861437.25</v>
      </c>
      <c r="X1208" s="6">
        <v>58604001.86</v>
      </c>
      <c r="Y1208" s="9">
        <f t="shared" si="88"/>
        <v>692425152.57</v>
      </c>
      <c r="Z1208" s="9">
        <f t="shared" si="89"/>
        <v>687362744.75</v>
      </c>
      <c r="AA1208" s="9">
        <f t="shared" si="86"/>
        <v>5062407.82000005</v>
      </c>
      <c r="AB1208" s="10">
        <f>C1208/(1+0.13)/VLOOKUP(A1208,[1]选股结果!$A$2:$AX$3002,3,FALSE)</f>
        <v>0.836308777624123</v>
      </c>
      <c r="AC1208" s="10">
        <f>(P1208/(1+0.1)+W1208)/(VLOOKUP(A1208,[1]选股结果!$A$2:$AY$3002,51,FALSE))</f>
        <v>0.894483378703444</v>
      </c>
      <c r="AD1208" s="13"/>
      <c r="AE1208" s="10">
        <f>AA1208/VLOOKUP(A1208,[1]选股结果!$A$2:$AX$3002,35,FALSE)</f>
        <v>0.194319467519822</v>
      </c>
      <c r="AF1208" s="9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P1208/(1+0.13)+W1208)</f>
        <v>81317525.5853983</v>
      </c>
      <c r="AG1208" s="9">
        <f t="shared" si="87"/>
        <v>-76255117.7653983</v>
      </c>
      <c r="AH1208" s="16">
        <f>AA1208-VLOOKUP(A1208,[2]选股结果!$A$2:$G$4900,7,FALSE)</f>
        <v>5062407.82000005</v>
      </c>
    </row>
    <row r="1209" spans="1:34">
      <c r="A1209" s="5" t="s">
        <v>2448</v>
      </c>
      <c r="B1209" s="5" t="s">
        <v>2449</v>
      </c>
      <c r="C1209" s="6">
        <v>1094121734.92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18750313.38</v>
      </c>
      <c r="O1209" s="6">
        <v>1064872.94</v>
      </c>
      <c r="P1209" s="6">
        <v>915076133.15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185103923.54</v>
      </c>
      <c r="X1209" s="6">
        <v>45776525.15</v>
      </c>
      <c r="Y1209" s="9">
        <f t="shared" si="88"/>
        <v>1095186607.86</v>
      </c>
      <c r="Z1209" s="9">
        <f t="shared" si="89"/>
        <v>1145956581.84</v>
      </c>
      <c r="AA1209" s="9">
        <f t="shared" si="86"/>
        <v>-50769973.98</v>
      </c>
      <c r="AB1209" s="10">
        <f>C1209/(1+0.13)/VLOOKUP(A1209,[1]选股结果!$A$2:$AX$3002,3,FALSE)</f>
        <v>0.997083606015225</v>
      </c>
      <c r="AC1209" s="10">
        <f>(P1209/(1+0.1)+W1209)/(VLOOKUP(A1209,[1]选股结果!$A$2:$AY$3002,51,FALSE))</f>
        <v>0.999322187650249</v>
      </c>
      <c r="AD1209" s="13"/>
      <c r="AE1209" s="10">
        <f>AA1209/VLOOKUP(A1209,[1]选股结果!$A$2:$AX$3002,35,FALSE)</f>
        <v>0.0832416386781376</v>
      </c>
      <c r="AF1209" s="9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P1209/(1+0.13)+W1209)</f>
        <v>22775302.8566371</v>
      </c>
      <c r="AG1209" s="9">
        <f t="shared" si="87"/>
        <v>-73545276.8366371</v>
      </c>
      <c r="AH1209" s="16">
        <f>AA1209-VLOOKUP(A1209,[2]选股结果!$A$2:$G$4900,7,FALSE)</f>
        <v>-50830387.66</v>
      </c>
    </row>
    <row r="1210" spans="1:34">
      <c r="A1210" s="5" t="s">
        <v>2450</v>
      </c>
      <c r="B1210" s="5" t="s">
        <v>2451</v>
      </c>
      <c r="C1210" s="6">
        <v>4662155186.2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218471725.8</v>
      </c>
      <c r="O1210" s="6">
        <v>343213986.19</v>
      </c>
      <c r="P1210" s="6">
        <v>3413633879.71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499381814.35</v>
      </c>
      <c r="X1210" s="6">
        <v>851152056</v>
      </c>
      <c r="Y1210" s="9">
        <f t="shared" si="88"/>
        <v>5005369172.39</v>
      </c>
      <c r="Z1210" s="9">
        <f t="shared" si="89"/>
        <v>4764167750.06</v>
      </c>
      <c r="AA1210" s="9">
        <f t="shared" si="86"/>
        <v>241201422.33</v>
      </c>
      <c r="AB1210" s="10">
        <f>C1210/(1+0.13)/VLOOKUP(A1210,[1]选股结果!$A$2:$AX$3002,3,FALSE)</f>
        <v>0.896164235232881</v>
      </c>
      <c r="AC1210" s="10">
        <f>(P1210/(1+0.1)+W1210)/(VLOOKUP(A1210,[1]选股结果!$A$2:$AY$3002,51,FALSE))</f>
        <v>0.875493949812455</v>
      </c>
      <c r="AD1210" s="13"/>
      <c r="AE1210" s="10">
        <f>AA1210/VLOOKUP(A1210,[1]选股结果!$A$2:$AX$3002,35,FALSE)</f>
        <v>0.78257270917879</v>
      </c>
      <c r="AF1210" s="9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P1210/(1+0.13)+W1210)</f>
        <v>594734930.403539</v>
      </c>
      <c r="AG1210" s="9">
        <f t="shared" si="87"/>
        <v>-353533508.073539</v>
      </c>
      <c r="AH1210" s="16">
        <f>AA1210-VLOOKUP(A1210,[2]选股结果!$A$2:$G$4900,7,FALSE)</f>
        <v>240572665.08</v>
      </c>
    </row>
    <row r="1211" spans="1:34">
      <c r="A1211" s="5" t="s">
        <v>2452</v>
      </c>
      <c r="B1211" s="5" t="s">
        <v>2453</v>
      </c>
      <c r="C1211" s="6">
        <v>2639408582.41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42494345.53</v>
      </c>
      <c r="O1211" s="6">
        <v>10359488.45</v>
      </c>
      <c r="P1211" s="6">
        <v>2417558681.04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112441419.76</v>
      </c>
      <c r="X1211" s="6">
        <v>31656020.73</v>
      </c>
      <c r="Y1211" s="9">
        <f t="shared" si="88"/>
        <v>2649768070.86</v>
      </c>
      <c r="Z1211" s="9">
        <f t="shared" si="89"/>
        <v>2561656121.53</v>
      </c>
      <c r="AA1211" s="9">
        <f t="shared" si="86"/>
        <v>88111949.3299994</v>
      </c>
      <c r="AB1211" s="10">
        <f>C1211/(1+0.13)/VLOOKUP(A1211,[1]选股结果!$A$2:$AX$3002,3,FALSE)</f>
        <v>1.01206325688785</v>
      </c>
      <c r="AC1211" s="10">
        <f>(P1211/(1+0.1)+W1211)/(VLOOKUP(A1211,[1]选股结果!$A$2:$AY$3002,51,FALSE))</f>
        <v>1.06079126516614</v>
      </c>
      <c r="AD1211" s="13"/>
      <c r="AE1211" s="10">
        <f>AA1211/VLOOKUP(A1211,[1]选股结果!$A$2:$AX$3002,35,FALSE)</f>
        <v>0.836750423386674</v>
      </c>
      <c r="AF1211" s="9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P1211/(1+0.13)+W1211)</f>
        <v>-74044825.5573454</v>
      </c>
      <c r="AG1211" s="9">
        <f t="shared" si="87"/>
        <v>162156774.887345</v>
      </c>
      <c r="AH1211" s="16">
        <f>AA1211-VLOOKUP(A1211,[2]选股结果!$A$2:$G$4900,7,FALSE)</f>
        <v>88040082.9799994</v>
      </c>
    </row>
    <row r="1212" spans="1:34">
      <c r="A1212" s="5" t="s">
        <v>2454</v>
      </c>
      <c r="B1212" s="5" t="s">
        <v>2455</v>
      </c>
      <c r="C1212" s="6">
        <v>1324742439.18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13939076.29</v>
      </c>
      <c r="O1212" s="6">
        <v>47823893.22</v>
      </c>
      <c r="P1212" s="6">
        <v>1328573650.55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24103526.73</v>
      </c>
      <c r="X1212" s="6">
        <v>60268502.86</v>
      </c>
      <c r="Y1212" s="9">
        <f t="shared" si="88"/>
        <v>1372566332.4</v>
      </c>
      <c r="Z1212" s="9">
        <f t="shared" si="89"/>
        <v>1412945680.14</v>
      </c>
      <c r="AA1212" s="9">
        <f t="shared" si="86"/>
        <v>-40379347.7399998</v>
      </c>
      <c r="AB1212" s="10">
        <f>C1212/(1+0.13)/VLOOKUP(A1212,[1]选股结果!$A$2:$AX$3002,3,FALSE)</f>
        <v>1.22843845657402</v>
      </c>
      <c r="AC1212" s="10">
        <f>(P1212/(1+0.1)+W1212)/(VLOOKUP(A1212,[1]选股结果!$A$2:$AY$3002,51,FALSE))</f>
        <v>1.37818760469064</v>
      </c>
      <c r="AD1212" s="13"/>
      <c r="AE1212" s="10">
        <f>AA1212/VLOOKUP(A1212,[1]选股结果!$A$2:$AX$3002,35,FALSE)</f>
        <v>-1.02737859231373</v>
      </c>
      <c r="AF1212" s="9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P1212/(1+0.13)+W1212)</f>
        <v>-305978964.272036</v>
      </c>
      <c r="AG1212" s="9">
        <f t="shared" si="87"/>
        <v>265599616.532036</v>
      </c>
      <c r="AH1212" s="16">
        <f>AA1212-VLOOKUP(A1212,[2]选股结果!$A$2:$G$4900,7,FALSE)</f>
        <v>-40720309.1799998</v>
      </c>
    </row>
    <row r="1213" spans="1:34">
      <c r="A1213" s="5" t="s">
        <v>2456</v>
      </c>
      <c r="B1213" s="5" t="s">
        <v>2457</v>
      </c>
      <c r="C1213" s="6">
        <v>631162948.4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33061167.89</v>
      </c>
      <c r="O1213" s="6">
        <v>8148052</v>
      </c>
      <c r="P1213" s="6">
        <v>403857401.26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102792028.81</v>
      </c>
      <c r="X1213" s="6">
        <v>25060157.25</v>
      </c>
      <c r="Y1213" s="9">
        <f t="shared" si="88"/>
        <v>639311000.4</v>
      </c>
      <c r="Z1213" s="9">
        <f t="shared" si="89"/>
        <v>531709587.32</v>
      </c>
      <c r="AA1213" s="9">
        <f t="shared" si="86"/>
        <v>107601413.08</v>
      </c>
      <c r="AB1213" s="10">
        <f>C1213/(1+0.13)/VLOOKUP(A1213,[1]选股结果!$A$2:$AX$3002,3,FALSE)</f>
        <v>0.703113180534381</v>
      </c>
      <c r="AC1213" s="10">
        <f>(P1213/(1+0.1)+W1213)/(VLOOKUP(A1213,[1]选股结果!$A$2:$AY$3002,51,FALSE))</f>
        <v>0.755892337025042</v>
      </c>
      <c r="AD1213" s="13"/>
      <c r="AE1213" s="10">
        <f>AA1213/VLOOKUP(A1213,[1]选股结果!$A$2:$AX$3002,35,FALSE)</f>
        <v>0.640029414880235</v>
      </c>
      <c r="AF1213" s="9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P1213/(1+0.13)+W1213)</f>
        <v>161507880.141416</v>
      </c>
      <c r="AG1213" s="9">
        <f t="shared" si="87"/>
        <v>-53906467.0614159</v>
      </c>
      <c r="AH1213" s="16">
        <f>AA1213-VLOOKUP(A1213,[2]选股结果!$A$2:$G$4900,7,FALSE)</f>
        <v>105993889.87</v>
      </c>
    </row>
    <row r="1214" spans="1:34">
      <c r="A1214" s="5" t="s">
        <v>2458</v>
      </c>
      <c r="B1214" s="5" t="s">
        <v>2459</v>
      </c>
      <c r="C1214" s="6">
        <v>361711618.97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20162873.84</v>
      </c>
      <c r="O1214" s="6">
        <v>1448305.29</v>
      </c>
      <c r="P1214" s="6">
        <v>255927706.61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41891538.67</v>
      </c>
      <c r="X1214" s="6">
        <v>13708683.94</v>
      </c>
      <c r="Y1214" s="9">
        <f t="shared" si="88"/>
        <v>363159924.26</v>
      </c>
      <c r="Z1214" s="9">
        <f t="shared" si="89"/>
        <v>311527929.22</v>
      </c>
      <c r="AA1214" s="9">
        <f t="shared" si="86"/>
        <v>51631995.04</v>
      </c>
      <c r="AB1214" s="10">
        <f>C1214/(1+0.13)/VLOOKUP(A1214,[1]选股结果!$A$2:$AX$3002,3,FALSE)</f>
        <v>0.566182710781638</v>
      </c>
      <c r="AC1214" s="10">
        <f>(P1214/(1+0.1)+W1214)/(VLOOKUP(A1214,[1]选股结果!$A$2:$AY$3002,51,FALSE))</f>
        <v>0.546967290908725</v>
      </c>
      <c r="AD1214" s="13"/>
      <c r="AE1214" s="10">
        <f>AA1214/VLOOKUP(A1214,[1]选股结果!$A$2:$AX$3002,35,FALSE)</f>
        <v>0.923886751978774</v>
      </c>
      <c r="AF1214" s="9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P1214/(1+0.13)+W1214)</f>
        <v>233578991.234956</v>
      </c>
      <c r="AG1214" s="9">
        <f t="shared" si="87"/>
        <v>-181946996.194956</v>
      </c>
      <c r="AH1214" s="16">
        <f>AA1214-VLOOKUP(A1214,[2]选股结果!$A$2:$G$4900,7,FALSE)</f>
        <v>51775930.47</v>
      </c>
    </row>
    <row r="1215" spans="1:34">
      <c r="A1215" s="5" t="s">
        <v>2460</v>
      </c>
      <c r="B1215" s="5" t="s">
        <v>2461</v>
      </c>
      <c r="C1215" s="6">
        <v>3611670602.04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112256105.87</v>
      </c>
      <c r="O1215" s="6">
        <v>50276171.56</v>
      </c>
      <c r="P1215" s="6">
        <v>1950019319.83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301234396.47</v>
      </c>
      <c r="X1215" s="6">
        <v>1126432858.67</v>
      </c>
      <c r="Y1215" s="9">
        <f t="shared" si="88"/>
        <v>3661946773.6</v>
      </c>
      <c r="Z1215" s="9">
        <f t="shared" si="89"/>
        <v>3377686574.97</v>
      </c>
      <c r="AA1215" s="9">
        <f t="shared" si="86"/>
        <v>284260198.63</v>
      </c>
      <c r="AB1215" s="10">
        <f>C1215/(1+0.13)/VLOOKUP(A1215,[1]选股结果!$A$2:$AX$3002,3,FALSE)</f>
        <v>0.83084239765806</v>
      </c>
      <c r="AC1215" s="10">
        <f>(P1215/(1+0.1)+W1215)/(VLOOKUP(A1215,[1]选股结果!$A$2:$AY$3002,51,FALSE))</f>
        <v>0.585180092261388</v>
      </c>
      <c r="AD1215" s="13"/>
      <c r="AE1215" s="10">
        <f>AA1215/VLOOKUP(A1215,[1]选股结果!$A$2:$AX$3002,35,FALSE)</f>
        <v>1.24976818414535</v>
      </c>
      <c r="AF1215" s="9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P1215/(1+0.13)+W1215)</f>
        <v>1517257361.53115</v>
      </c>
      <c r="AG1215" s="9">
        <f t="shared" si="87"/>
        <v>-1232997162.90115</v>
      </c>
      <c r="AH1215" s="16">
        <f>AA1215-VLOOKUP(A1215,[2]选股结果!$A$2:$G$4900,7,FALSE)</f>
        <v>285432670.43</v>
      </c>
    </row>
    <row r="1216" spans="1:34">
      <c r="A1216" s="5" t="s">
        <v>2462</v>
      </c>
      <c r="B1216" s="5" t="s">
        <v>2463</v>
      </c>
      <c r="C1216" s="6">
        <v>513361464.42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9949159.06</v>
      </c>
      <c r="O1216" s="6">
        <v>6483248.82</v>
      </c>
      <c r="P1216" s="6">
        <v>604250435.46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24344824.13</v>
      </c>
      <c r="X1216" s="6">
        <v>9247095.26</v>
      </c>
      <c r="Y1216" s="9">
        <f t="shared" si="88"/>
        <v>519844713.24</v>
      </c>
      <c r="Z1216" s="9">
        <f t="shared" si="89"/>
        <v>637842354.85</v>
      </c>
      <c r="AA1216" s="9">
        <f t="shared" si="86"/>
        <v>-117997641.61</v>
      </c>
      <c r="AB1216" s="10">
        <f>C1216/(1+0.13)/VLOOKUP(A1216,[1]选股结果!$A$2:$AX$3002,3,FALSE)</f>
        <v>0.830803403641763</v>
      </c>
      <c r="AC1216" s="10">
        <f>(P1216/(1+0.1)+W1216)/(VLOOKUP(A1216,[1]选股结果!$A$2:$AY$3002,51,FALSE))</f>
        <v>1.18157463692246</v>
      </c>
      <c r="AD1216" s="13"/>
      <c r="AE1216" s="10">
        <f>AA1216/VLOOKUP(A1216,[1]选股结果!$A$2:$AX$3002,35,FALSE)</f>
        <v>-3.10102257724506</v>
      </c>
      <c r="AF1216" s="9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P1216/(1+0.13)+W1216)</f>
        <v>-73572177.2471683</v>
      </c>
      <c r="AG1216" s="9">
        <f t="shared" si="87"/>
        <v>-44425464.3628317</v>
      </c>
      <c r="AH1216" s="16">
        <f>AA1216-VLOOKUP(A1216,[2]选股结果!$A$2:$G$4900,7,FALSE)</f>
        <v>-117997641.61</v>
      </c>
    </row>
    <row r="1217" spans="1:34">
      <c r="A1217" s="5" t="s">
        <v>2464</v>
      </c>
      <c r="B1217" s="5" t="s">
        <v>2465</v>
      </c>
      <c r="C1217" s="6">
        <v>258181399.9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22624516.43</v>
      </c>
      <c r="O1217" s="6">
        <v>2913362.26</v>
      </c>
      <c r="P1217" s="6">
        <v>165138616.7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56086897.53</v>
      </c>
      <c r="X1217" s="6">
        <v>36307964.21</v>
      </c>
      <c r="Y1217" s="9">
        <f t="shared" si="88"/>
        <v>261094762.16</v>
      </c>
      <c r="Z1217" s="9">
        <f t="shared" si="89"/>
        <v>257533478.44</v>
      </c>
      <c r="AA1217" s="9">
        <f t="shared" si="86"/>
        <v>3561283.72</v>
      </c>
      <c r="AB1217" s="10">
        <f>C1217/(1+0.13)/VLOOKUP(A1217,[1]选股结果!$A$2:$AX$3002,3,FALSE)</f>
        <v>0.46183348628037</v>
      </c>
      <c r="AC1217" s="10">
        <f>(P1217/(1+0.1)+W1217)/(VLOOKUP(A1217,[1]选股结果!$A$2:$AY$3002,51,FALSE))</f>
        <v>0.422421461032957</v>
      </c>
      <c r="AD1217" s="13"/>
      <c r="AE1217" s="10">
        <f>AA1217/VLOOKUP(A1217,[1]选股结果!$A$2:$AX$3002,35,FALSE)</f>
        <v>-0.500171242686355</v>
      </c>
      <c r="AF1217" s="9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P1217/(1+0.13)+W1217)</f>
        <v>285941379.798938</v>
      </c>
      <c r="AG1217" s="9">
        <f t="shared" si="87"/>
        <v>-282380096.078938</v>
      </c>
      <c r="AH1217" s="16">
        <f>AA1217-VLOOKUP(A1217,[2]选股结果!$A$2:$G$4900,7,FALSE)</f>
        <v>3561283.72</v>
      </c>
    </row>
    <row r="1218" spans="1:34">
      <c r="A1218" s="5" t="s">
        <v>2466</v>
      </c>
      <c r="B1218" s="5" t="s">
        <v>2467</v>
      </c>
      <c r="C1218" s="6">
        <v>214565049.51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5538896.16</v>
      </c>
      <c r="O1218" s="6">
        <v>17615365.38</v>
      </c>
      <c r="P1218" s="6">
        <v>162231228.12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26709384.62</v>
      </c>
      <c r="X1218" s="6">
        <v>14445360.05</v>
      </c>
      <c r="Y1218" s="9">
        <f t="shared" si="88"/>
        <v>232180414.89</v>
      </c>
      <c r="Z1218" s="9">
        <f t="shared" si="89"/>
        <v>203385972.79</v>
      </c>
      <c r="AA1218" s="9">
        <f t="shared" si="86"/>
        <v>28794442.1</v>
      </c>
      <c r="AB1218" s="10">
        <f>C1218/(1+0.13)/VLOOKUP(A1218,[1]选股结果!$A$2:$AX$3002,3,FALSE)</f>
        <v>0.874901347028237</v>
      </c>
      <c r="AC1218" s="10">
        <f>(P1218/(1+0.1)+W1218)/(VLOOKUP(A1218,[1]选股结果!$A$2:$AY$3002,51,FALSE))</f>
        <v>0.903927575628692</v>
      </c>
      <c r="AD1218" s="13"/>
      <c r="AE1218" s="10">
        <f>AA1218/VLOOKUP(A1218,[1]选股结果!$A$2:$AX$3002,35,FALSE)</f>
        <v>2.07184817684193</v>
      </c>
      <c r="AF1218" s="9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P1218/(1+0.13)+W1218)</f>
        <v>22429214.2667257</v>
      </c>
      <c r="AG1218" s="9">
        <f t="shared" si="87"/>
        <v>6365227.83327434</v>
      </c>
      <c r="AH1218" s="16">
        <f>AA1218-VLOOKUP(A1218,[2]选股结果!$A$2:$G$4900,7,FALSE)</f>
        <v>28889020.67</v>
      </c>
    </row>
    <row r="1219" spans="1:34">
      <c r="A1219" s="5" t="s">
        <v>2468</v>
      </c>
      <c r="B1219" s="5" t="s">
        <v>2469</v>
      </c>
      <c r="C1219" s="6">
        <v>1037724134.41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67849772.58</v>
      </c>
      <c r="O1219" s="6">
        <v>17543316.19</v>
      </c>
      <c r="P1219" s="6">
        <v>863885514.71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134577624</v>
      </c>
      <c r="X1219" s="6">
        <v>117475207.72</v>
      </c>
      <c r="Y1219" s="9">
        <f t="shared" si="88"/>
        <v>1055267450.6</v>
      </c>
      <c r="Z1219" s="9">
        <f t="shared" si="89"/>
        <v>1115938346.43</v>
      </c>
      <c r="AA1219" s="9">
        <f t="shared" ref="AA1219:AA1282" si="90">Y1219-Z1219</f>
        <v>-60670895.83</v>
      </c>
      <c r="AB1219" s="10">
        <f>C1219/(1+0.13)/VLOOKUP(A1219,[1]选股结果!$A$2:$AX$3002,3,FALSE)</f>
        <v>0.797773020435546</v>
      </c>
      <c r="AC1219" s="10">
        <f>(P1219/(1+0.1)+W1219)/(VLOOKUP(A1219,[1]选股结果!$A$2:$AY$3002,51,FALSE))</f>
        <v>0.878431880970674</v>
      </c>
      <c r="AD1219" s="13"/>
      <c r="AE1219" s="10">
        <f>AA1219/VLOOKUP(A1219,[1]选股结果!$A$2:$AX$3002,35,FALSE)</f>
        <v>-0.674739388756414</v>
      </c>
      <c r="AF1219" s="9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P1219/(1+0.13)+W1219)</f>
        <v>148160883.304425</v>
      </c>
      <c r="AG1219" s="9">
        <f t="shared" ref="AG1219:AG1282" si="91">AA1219-AF1219</f>
        <v>-208831779.134425</v>
      </c>
      <c r="AH1219" s="16">
        <f>AA1219-VLOOKUP(A1219,[2]选股结果!$A$2:$G$4900,7,FALSE)</f>
        <v>-60727700.08</v>
      </c>
    </row>
    <row r="1220" spans="1:34">
      <c r="A1220" s="5" t="s">
        <v>2470</v>
      </c>
      <c r="B1220" s="5" t="s">
        <v>2471</v>
      </c>
      <c r="C1220" s="6">
        <v>1057167481.9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77953318.92</v>
      </c>
      <c r="O1220" s="6">
        <v>71258926.48</v>
      </c>
      <c r="P1220" s="6">
        <v>485579804.22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120086405.81</v>
      </c>
      <c r="X1220" s="6">
        <v>67749769.91</v>
      </c>
      <c r="Y1220" s="9">
        <f t="shared" si="88"/>
        <v>1128426408.38</v>
      </c>
      <c r="Z1220" s="9">
        <f t="shared" si="89"/>
        <v>673415979.94</v>
      </c>
      <c r="AA1220" s="9">
        <f t="shared" si="90"/>
        <v>455010428.44</v>
      </c>
      <c r="AB1220" s="10">
        <f>C1220/(1+0.13)/VLOOKUP(A1220,[1]选股结果!$A$2:$AX$3002,3,FALSE)</f>
        <v>0.798916604519619</v>
      </c>
      <c r="AC1220" s="10">
        <f>(P1220/(1+0.1)+W1220)/(VLOOKUP(A1220,[1]选股结果!$A$2:$AY$3002,51,FALSE))</f>
        <v>0.654676041203077</v>
      </c>
      <c r="AD1220" s="13"/>
      <c r="AE1220" s="10">
        <f>AA1220/VLOOKUP(A1220,[1]选股结果!$A$2:$AX$3002,35,FALSE)</f>
        <v>1.671462044942</v>
      </c>
      <c r="AF1220" s="9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P1220/(1+0.13)+W1220)</f>
        <v>307907570.637345</v>
      </c>
      <c r="AG1220" s="9">
        <f t="shared" si="91"/>
        <v>147102857.802655</v>
      </c>
      <c r="AH1220" s="16">
        <f>AA1220-VLOOKUP(A1220,[2]选股结果!$A$2:$G$4900,7,FALSE)</f>
        <v>454476651.11</v>
      </c>
    </row>
    <row r="1221" spans="1:34">
      <c r="A1221" s="5" t="s">
        <v>2472</v>
      </c>
      <c r="B1221" s="5" t="s">
        <v>2473</v>
      </c>
      <c r="C1221" s="6">
        <v>1560152168.31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60957022.11</v>
      </c>
      <c r="O1221" s="6">
        <v>39454477.11</v>
      </c>
      <c r="P1221" s="6">
        <v>1060957659.14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267659476.52</v>
      </c>
      <c r="X1221" s="6">
        <v>61708942.95</v>
      </c>
      <c r="Y1221" s="9">
        <f t="shared" si="88"/>
        <v>1599606645.42</v>
      </c>
      <c r="Z1221" s="9">
        <f t="shared" si="89"/>
        <v>1390326078.61</v>
      </c>
      <c r="AA1221" s="9">
        <f t="shared" si="90"/>
        <v>209280566.81</v>
      </c>
      <c r="AB1221" s="10">
        <f>C1221/(1+0.13)/VLOOKUP(A1221,[1]选股结果!$A$2:$AX$3002,3,FALSE)</f>
        <v>0.950468598911249</v>
      </c>
      <c r="AC1221" s="10">
        <f>(P1221/(1+0.1)+W1221)/(VLOOKUP(A1221,[1]选股结果!$A$2:$AY$3002,51,FALSE))</f>
        <v>0.962268767881808</v>
      </c>
      <c r="AD1221" s="13"/>
      <c r="AE1221" s="10">
        <f>AA1221/VLOOKUP(A1221,[1]选股结果!$A$2:$AX$3002,35,FALSE)</f>
        <v>6.05511038729724</v>
      </c>
      <c r="AF1221" s="9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P1221/(1+0.13)+W1221)</f>
        <v>73920488.3302658</v>
      </c>
      <c r="AG1221" s="9">
        <f t="shared" si="91"/>
        <v>135360078.479734</v>
      </c>
      <c r="AH1221" s="16">
        <f>AA1221-VLOOKUP(A1221,[2]选股结果!$A$2:$G$4900,7,FALSE)</f>
        <v>212080650.63</v>
      </c>
    </row>
    <row r="1222" spans="1:34">
      <c r="A1222" s="5" t="s">
        <v>2474</v>
      </c>
      <c r="B1222" s="5" t="s">
        <v>2475</v>
      </c>
      <c r="C1222" s="6">
        <v>3449564096.07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568781140.82</v>
      </c>
      <c r="O1222" s="6">
        <v>274408312.56</v>
      </c>
      <c r="P1222" s="6">
        <v>2311914640.58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479786614.53</v>
      </c>
      <c r="X1222" s="6">
        <v>198082913.7</v>
      </c>
      <c r="Y1222" s="9">
        <f t="shared" si="88"/>
        <v>3723972408.63</v>
      </c>
      <c r="Z1222" s="9">
        <f t="shared" si="89"/>
        <v>2989784168.81</v>
      </c>
      <c r="AA1222" s="9">
        <f t="shared" si="90"/>
        <v>734188239.820001</v>
      </c>
      <c r="AB1222" s="10">
        <f>C1222/(1+0.13)/VLOOKUP(A1222,[1]选股结果!$A$2:$AX$3002,3,FALSE)</f>
        <v>0.571766657255221</v>
      </c>
      <c r="AC1222" s="10">
        <f>(P1222/(1+0.1)+W1222)/(VLOOKUP(A1222,[1]选股结果!$A$2:$AY$3002,51,FALSE))</f>
        <v>0.788922566195607</v>
      </c>
      <c r="AD1222" s="13"/>
      <c r="AE1222" s="10">
        <f>AA1222/VLOOKUP(A1222,[1]选股结果!$A$2:$AX$3002,35,FALSE)</f>
        <v>0.421139602282507</v>
      </c>
      <c r="AF1222" s="9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P1222/(1+0.13)+W1222)</f>
        <v>746489954.71469</v>
      </c>
      <c r="AG1222" s="9">
        <f t="shared" si="91"/>
        <v>-12301714.8946892</v>
      </c>
      <c r="AH1222" s="16">
        <f>AA1222-VLOOKUP(A1222,[2]选股结果!$A$2:$G$4900,7,FALSE)</f>
        <v>734199199.010001</v>
      </c>
    </row>
    <row r="1223" spans="1:34">
      <c r="A1223" s="5" t="s">
        <v>2476</v>
      </c>
      <c r="B1223" s="5" t="s">
        <v>2477</v>
      </c>
      <c r="C1223" s="6">
        <v>216107230.42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15771802.26</v>
      </c>
      <c r="O1223" s="6">
        <v>26350242.79</v>
      </c>
      <c r="P1223" s="6">
        <v>130657171.36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36576543.25</v>
      </c>
      <c r="X1223" s="6">
        <v>24319338.11</v>
      </c>
      <c r="Y1223" s="9">
        <f t="shared" si="88"/>
        <v>242457473.21</v>
      </c>
      <c r="Z1223" s="9">
        <f t="shared" si="89"/>
        <v>191553052.72</v>
      </c>
      <c r="AA1223" s="9">
        <f t="shared" si="90"/>
        <v>50904420.4899999</v>
      </c>
      <c r="AB1223" s="10">
        <f>C1223/(1+0.13)/VLOOKUP(A1223,[1]选股结果!$A$2:$AX$3002,3,FALSE)</f>
        <v>0.730662856167738</v>
      </c>
      <c r="AC1223" s="10">
        <f>(P1223/(1+0.1)+W1223)/(VLOOKUP(A1223,[1]选股结果!$A$2:$AY$3002,51,FALSE))</f>
        <v>0.651000981328942</v>
      </c>
      <c r="AD1223" s="13"/>
      <c r="AE1223" s="10">
        <f>AA1223/VLOOKUP(A1223,[1]选股结果!$A$2:$AX$3002,35,FALSE)</f>
        <v>68.4384719906339</v>
      </c>
      <c r="AF1223" s="9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P1223/(1+0.13)+W1223)</f>
        <v>86439048.0771681</v>
      </c>
      <c r="AG1223" s="9">
        <f t="shared" si="91"/>
        <v>-35534627.5871682</v>
      </c>
      <c r="AH1223" s="16">
        <f>AA1223-VLOOKUP(A1223,[2]选股结果!$A$2:$G$4900,7,FALSE)</f>
        <v>50600723.5999999</v>
      </c>
    </row>
    <row r="1224" spans="1:34">
      <c r="A1224" s="5" t="s">
        <v>2478</v>
      </c>
      <c r="B1224" s="5" t="s">
        <v>2479</v>
      </c>
      <c r="C1224" s="6">
        <v>3462850019.55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120379556.88</v>
      </c>
      <c r="O1224" s="6">
        <v>340405514.58</v>
      </c>
      <c r="P1224" s="6">
        <v>2195967580.58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630080717.7</v>
      </c>
      <c r="X1224" s="6">
        <v>297738076.55</v>
      </c>
      <c r="Y1224" s="9">
        <f t="shared" si="88"/>
        <v>3803255534.13</v>
      </c>
      <c r="Z1224" s="9">
        <f t="shared" si="89"/>
        <v>3123786374.83</v>
      </c>
      <c r="AA1224" s="9">
        <f t="shared" si="90"/>
        <v>679469159.3</v>
      </c>
      <c r="AB1224" s="10">
        <f>C1224/(1+0.13)/VLOOKUP(A1224,[1]选股结果!$A$2:$AX$3002,3,FALSE)</f>
        <v>0.684033418415911</v>
      </c>
      <c r="AC1224" s="10">
        <f>(P1224/(1+0.1)+W1224)/(VLOOKUP(A1224,[1]选股结果!$A$2:$AY$3002,51,FALSE))</f>
        <v>0.685135313462093</v>
      </c>
      <c r="AD1224" s="13"/>
      <c r="AE1224" s="10">
        <f>AA1224/VLOOKUP(A1224,[1]选股结果!$A$2:$AX$3002,35,FALSE)</f>
        <v>1.42270172619369</v>
      </c>
      <c r="AF1224" s="9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P1224/(1+0.13)+W1224)</f>
        <v>1260010202.7438</v>
      </c>
      <c r="AG1224" s="9">
        <f t="shared" si="91"/>
        <v>-580541043.443805</v>
      </c>
      <c r="AH1224" s="16">
        <f>AA1224-VLOOKUP(A1224,[2]选股结果!$A$2:$G$4900,7,FALSE)</f>
        <v>666379916.66</v>
      </c>
    </row>
    <row r="1225" spans="1:34">
      <c r="A1225" s="5" t="s">
        <v>2480</v>
      </c>
      <c r="B1225" s="5" t="s">
        <v>2481</v>
      </c>
      <c r="C1225" s="6">
        <v>131487128.47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11726314.46</v>
      </c>
      <c r="O1225" s="6">
        <v>222587255.51</v>
      </c>
      <c r="P1225" s="6">
        <v>179595437.97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35853278.01</v>
      </c>
      <c r="X1225" s="6">
        <v>204030431.61</v>
      </c>
      <c r="Y1225" s="9">
        <f t="shared" si="88"/>
        <v>354074383.98</v>
      </c>
      <c r="Z1225" s="9">
        <f t="shared" si="89"/>
        <v>419479147.59</v>
      </c>
      <c r="AA1225" s="9">
        <f t="shared" si="90"/>
        <v>-65404763.61</v>
      </c>
      <c r="AB1225" s="10">
        <f>C1225/(1+0.13)/VLOOKUP(A1225,[1]选股结果!$A$2:$AX$3002,3,FALSE)</f>
        <v>1.38916343748268</v>
      </c>
      <c r="AC1225" s="10">
        <f>(P1225/(1+0.1)+W1225)/(VLOOKUP(A1225,[1]选股结果!$A$2:$AY$3002,51,FALSE))</f>
        <v>1.90911183004436</v>
      </c>
      <c r="AD1225" s="13"/>
      <c r="AE1225" s="10">
        <f>AA1225/VLOOKUP(A1225,[1]选股结果!$A$2:$AX$3002,35,FALSE)</f>
        <v>-2.30059012810531</v>
      </c>
      <c r="AF1225" s="9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P1225/(1+0.13)+W1225)</f>
        <v>-90486511.2926549</v>
      </c>
      <c r="AG1225" s="9">
        <f t="shared" si="91"/>
        <v>25081747.6826549</v>
      </c>
      <c r="AH1225" s="16">
        <f>AA1225-VLOOKUP(A1225,[2]选股结果!$A$2:$G$4900,7,FALSE)</f>
        <v>-65404763.61</v>
      </c>
    </row>
    <row r="1226" spans="1:34">
      <c r="A1226" s="5" t="s">
        <v>2482</v>
      </c>
      <c r="B1226" s="5" t="s">
        <v>2483</v>
      </c>
      <c r="C1226" s="6">
        <v>224392586.33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11050869.29</v>
      </c>
      <c r="O1226" s="6">
        <v>9178560.54</v>
      </c>
      <c r="P1226" s="6">
        <v>117743888.89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52467896.04</v>
      </c>
      <c r="X1226" s="6">
        <v>20651781.72</v>
      </c>
      <c r="Y1226" s="9">
        <f t="shared" si="88"/>
        <v>233571146.87</v>
      </c>
      <c r="Z1226" s="9">
        <f t="shared" si="89"/>
        <v>190863566.65</v>
      </c>
      <c r="AA1226" s="9">
        <f t="shared" si="90"/>
        <v>42707580.22</v>
      </c>
      <c r="AB1226" s="10">
        <f>C1226/(1+0.13)/VLOOKUP(A1226,[1]选股结果!$A$2:$AX$3002,3,FALSE)</f>
        <v>0.71403775217757</v>
      </c>
      <c r="AC1226" s="10">
        <f>(P1226/(1+0.1)+W1226)/(VLOOKUP(A1226,[1]选股结果!$A$2:$AY$3002,51,FALSE))</f>
        <v>0.654616287320757</v>
      </c>
      <c r="AD1226" s="13"/>
      <c r="AE1226" s="10">
        <f>AA1226/VLOOKUP(A1226,[1]选股结果!$A$2:$AX$3002,35,FALSE)</f>
        <v>1.16105146094114</v>
      </c>
      <c r="AF1226" s="9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P1226/(1+0.13)+W1226)</f>
        <v>87000068.078938</v>
      </c>
      <c r="AG1226" s="9">
        <f t="shared" si="91"/>
        <v>-44292487.858938</v>
      </c>
      <c r="AH1226" s="16">
        <f>AA1226-VLOOKUP(A1226,[2]选股结果!$A$2:$G$4900,7,FALSE)</f>
        <v>42405168.65</v>
      </c>
    </row>
    <row r="1227" spans="1:34">
      <c r="A1227" s="5" t="s">
        <v>2484</v>
      </c>
      <c r="B1227" s="5" t="s">
        <v>2485</v>
      </c>
      <c r="C1227" s="6">
        <v>1201195577.86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208296160.02</v>
      </c>
      <c r="O1227" s="6">
        <v>365054280.39</v>
      </c>
      <c r="P1227" s="6">
        <v>188221384.79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97088711.53</v>
      </c>
      <c r="X1227" s="6">
        <v>105720543.14</v>
      </c>
      <c r="Y1227" s="9">
        <f t="shared" si="88"/>
        <v>1566249858.25</v>
      </c>
      <c r="Z1227" s="9">
        <f t="shared" si="89"/>
        <v>391030639.46</v>
      </c>
      <c r="AA1227" s="9">
        <f t="shared" si="90"/>
        <v>1175219218.79</v>
      </c>
      <c r="AB1227" s="10">
        <f>C1227/(1+0.13)/VLOOKUP(A1227,[1]选股结果!$A$2:$AX$3002,3,FALSE)</f>
        <v>0.941931228904928</v>
      </c>
      <c r="AC1227" s="10">
        <f>(P1227/(1+0.1)+W1227)/(VLOOKUP(A1227,[1]选股结果!$A$2:$AY$3002,51,FALSE))</f>
        <v>0.598069700560566</v>
      </c>
      <c r="AD1227" s="13"/>
      <c r="AE1227" s="10">
        <f>AA1227/VLOOKUP(A1227,[1]选股结果!$A$2:$AX$3002,35,FALSE)</f>
        <v>1.65540813783186</v>
      </c>
      <c r="AF1227" s="9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P1227/(1+0.13)+W1227)</f>
        <v>184784836.360708</v>
      </c>
      <c r="AG1227" s="9">
        <f t="shared" si="91"/>
        <v>990434382.429292</v>
      </c>
      <c r="AH1227" s="16">
        <f>AA1227-VLOOKUP(A1227,[2]选股结果!$A$2:$G$4900,7,FALSE)</f>
        <v>1175219218.79</v>
      </c>
    </row>
    <row r="1228" spans="1:34">
      <c r="A1228" s="5" t="s">
        <v>2486</v>
      </c>
      <c r="B1228" s="5" t="s">
        <v>2487</v>
      </c>
      <c r="C1228" s="6">
        <v>1087457177.98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34469581.33</v>
      </c>
      <c r="O1228" s="6">
        <v>208168291.49</v>
      </c>
      <c r="P1228" s="6">
        <v>965248793.28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80312568.46</v>
      </c>
      <c r="X1228" s="6">
        <v>233359357.07</v>
      </c>
      <c r="Y1228" s="9">
        <f t="shared" si="88"/>
        <v>1295625469.47</v>
      </c>
      <c r="Z1228" s="9">
        <f t="shared" si="89"/>
        <v>1278920718.81</v>
      </c>
      <c r="AA1228" s="9">
        <f t="shared" si="90"/>
        <v>16704750.6600001</v>
      </c>
      <c r="AB1228" s="10">
        <f>C1228/(1+0.13)/VLOOKUP(A1228,[1]选股结果!$A$2:$AX$3002,3,FALSE)</f>
        <v>0.944063978485959</v>
      </c>
      <c r="AC1228" s="10">
        <f>(P1228/(1+0.1)+W1228)/(VLOOKUP(A1228,[1]选股结果!$A$2:$AY$3002,51,FALSE))</f>
        <v>1.00332728310709</v>
      </c>
      <c r="AD1228" s="13"/>
      <c r="AE1228" s="10">
        <f>AA1228/VLOOKUP(A1228,[1]选股结果!$A$2:$AX$3002,35,FALSE)</f>
        <v>0.303437349053107</v>
      </c>
      <c r="AF1228" s="9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P1228/(1+0.13)+W1228)</f>
        <v>20120089.7107964</v>
      </c>
      <c r="AG1228" s="9">
        <f t="shared" si="91"/>
        <v>-3415339.05079626</v>
      </c>
      <c r="AH1228" s="16">
        <f>AA1228-VLOOKUP(A1228,[2]选股结果!$A$2:$G$4900,7,FALSE)</f>
        <v>18436894.1000001</v>
      </c>
    </row>
    <row r="1229" spans="1:34">
      <c r="A1229" s="5" t="s">
        <v>2488</v>
      </c>
      <c r="B1229" s="5" t="s">
        <v>2489</v>
      </c>
      <c r="C1229" s="6">
        <v>363931837.89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27198107.84</v>
      </c>
      <c r="O1229" s="6">
        <v>8359452.54</v>
      </c>
      <c r="P1229" s="6">
        <v>157504182.28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89883462.34</v>
      </c>
      <c r="X1229" s="6">
        <v>21939055.75</v>
      </c>
      <c r="Y1229" s="9">
        <f t="shared" si="88"/>
        <v>372291290.43</v>
      </c>
      <c r="Z1229" s="9">
        <f t="shared" si="89"/>
        <v>269326700.37</v>
      </c>
      <c r="AA1229" s="9">
        <f t="shared" si="90"/>
        <v>102964590.06</v>
      </c>
      <c r="AB1229" s="10">
        <f>C1229/(1+0.13)/VLOOKUP(A1229,[1]选股结果!$A$2:$AX$3002,3,FALSE)</f>
        <v>0.978398425348177</v>
      </c>
      <c r="AC1229" s="10">
        <f>(P1229/(1+0.1)+W1229)/(VLOOKUP(A1229,[1]选股结果!$A$2:$AY$3002,51,FALSE))</f>
        <v>0.771756639008672</v>
      </c>
      <c r="AD1229" s="13"/>
      <c r="AE1229" s="10">
        <f>AA1229/VLOOKUP(A1229,[1]选股结果!$A$2:$AX$3002,35,FALSE)</f>
        <v>3.60751078726925</v>
      </c>
      <c r="AF1229" s="9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P1229/(1+0.13)+W1229)</f>
        <v>72730462.5038053</v>
      </c>
      <c r="AG1229" s="9">
        <f t="shared" si="91"/>
        <v>30234127.5561947</v>
      </c>
      <c r="AH1229" s="16">
        <f>AA1229-VLOOKUP(A1229,[2]选股结果!$A$2:$G$4900,7,FALSE)</f>
        <v>102944394.73</v>
      </c>
    </row>
    <row r="1230" spans="1:34">
      <c r="A1230" s="5" t="s">
        <v>2490</v>
      </c>
      <c r="B1230" s="5" t="s">
        <v>2491</v>
      </c>
      <c r="C1230" s="6">
        <v>2898470429.5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138234110.67</v>
      </c>
      <c r="O1230" s="6">
        <v>123430260.13</v>
      </c>
      <c r="P1230" s="6">
        <v>1568632056.91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907300851.79</v>
      </c>
      <c r="X1230" s="6">
        <v>237553347.59</v>
      </c>
      <c r="Y1230" s="9">
        <f t="shared" si="88"/>
        <v>3021900689.63</v>
      </c>
      <c r="Z1230" s="9">
        <f t="shared" si="89"/>
        <v>2713486256.29</v>
      </c>
      <c r="AA1230" s="9">
        <f t="shared" si="90"/>
        <v>308414433.34</v>
      </c>
      <c r="AB1230" s="10">
        <f>C1230/(1+0.13)/VLOOKUP(A1230,[1]选股结果!$A$2:$AX$3002,3,FALSE)</f>
        <v>0.877533471915009</v>
      </c>
      <c r="AC1230" s="10">
        <f>(P1230/(1+0.1)+W1230)/(VLOOKUP(A1230,[1]选股结果!$A$2:$AY$3002,51,FALSE))</f>
        <v>1.03253064370475</v>
      </c>
      <c r="AD1230" s="13"/>
      <c r="AE1230" s="10">
        <f>AA1230/VLOOKUP(A1230,[1]选股结果!$A$2:$AX$3002,35,FALSE)</f>
        <v>0.509096994775835</v>
      </c>
      <c r="AF1230" s="9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P1230/(1+0.13)+W1230)</f>
        <v>-35654111.2072568</v>
      </c>
      <c r="AG1230" s="9">
        <f t="shared" si="91"/>
        <v>344068544.547257</v>
      </c>
      <c r="AH1230" s="16">
        <f>AA1230-VLOOKUP(A1230,[2]选股结果!$A$2:$G$4900,7,FALSE)</f>
        <v>308423141.22</v>
      </c>
    </row>
    <row r="1231" spans="1:34">
      <c r="A1231" s="5" t="s">
        <v>2492</v>
      </c>
      <c r="B1231" s="5" t="s">
        <v>2493</v>
      </c>
      <c r="C1231" s="6">
        <v>4592504140.35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174517563.15</v>
      </c>
      <c r="O1231" s="6">
        <v>94478273.88</v>
      </c>
      <c r="P1231" s="6">
        <v>4346298531.22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243633122.59</v>
      </c>
      <c r="X1231" s="6">
        <v>244061637.95</v>
      </c>
      <c r="Y1231" s="9">
        <f t="shared" si="88"/>
        <v>4686982414.23</v>
      </c>
      <c r="Z1231" s="9">
        <f t="shared" si="89"/>
        <v>4833993291.76</v>
      </c>
      <c r="AA1231" s="9">
        <f t="shared" si="90"/>
        <v>-147010877.53</v>
      </c>
      <c r="AB1231" s="10">
        <f>C1231/(1+0.13)/VLOOKUP(A1231,[1]选股结果!$A$2:$AX$3002,3,FALSE)</f>
        <v>0.971493601954979</v>
      </c>
      <c r="AC1231" s="10">
        <f>(P1231/(1+0.1)+W1231)/(VLOOKUP(A1231,[1]选股结果!$A$2:$AY$3002,51,FALSE))</f>
        <v>1.0942838343781</v>
      </c>
      <c r="AD1231" s="13"/>
      <c r="AE1231" s="10">
        <f>AA1231/VLOOKUP(A1231,[1]选股结果!$A$2:$AX$3002,35,FALSE)</f>
        <v>-0.825364790326159</v>
      </c>
      <c r="AF1231" s="9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P1231/(1+0.13)+W1231)</f>
        <v>-256527843.675399</v>
      </c>
      <c r="AG1231" s="9">
        <f t="shared" si="91"/>
        <v>109516966.145399</v>
      </c>
      <c r="AH1231" s="16">
        <f>AA1231-VLOOKUP(A1231,[2]选股结果!$A$2:$G$4900,7,FALSE)</f>
        <v>-147043714.16</v>
      </c>
    </row>
    <row r="1232" spans="1:34">
      <c r="A1232" s="5" t="s">
        <v>2494</v>
      </c>
      <c r="B1232" s="5" t="s">
        <v>2495</v>
      </c>
      <c r="C1232" s="6">
        <v>2020896286.72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62132825.48</v>
      </c>
      <c r="O1232" s="6">
        <v>77230565.04</v>
      </c>
      <c r="P1232" s="6">
        <v>1408774671.18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557729343.26</v>
      </c>
      <c r="X1232" s="6">
        <v>66134396.56</v>
      </c>
      <c r="Y1232" s="9">
        <f t="shared" si="88"/>
        <v>2098126851.76</v>
      </c>
      <c r="Z1232" s="9">
        <f t="shared" si="89"/>
        <v>2032638411</v>
      </c>
      <c r="AA1232" s="9">
        <f t="shared" si="90"/>
        <v>65488440.76</v>
      </c>
      <c r="AB1232" s="10">
        <f>C1232/(1+0.13)/VLOOKUP(A1232,[1]选股结果!$A$2:$AX$3002,3,FALSE)</f>
        <v>0.963663439133276</v>
      </c>
      <c r="AC1232" s="10">
        <f>(P1232/(1+0.1)+W1232)/(VLOOKUP(A1232,[1]选股结果!$A$2:$AY$3002,51,FALSE))</f>
        <v>1.02071064498603</v>
      </c>
      <c r="AD1232" s="13"/>
      <c r="AE1232" s="10">
        <f>AA1232/VLOOKUP(A1232,[1]选股结果!$A$2:$AX$3002,35,FALSE)</f>
        <v>-2.13218802571212</v>
      </c>
      <c r="AF1232" s="9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P1232/(1+0.13)+W1232)</f>
        <v>-3301587.1218586</v>
      </c>
      <c r="AG1232" s="9">
        <f t="shared" si="91"/>
        <v>68790027.8818586</v>
      </c>
      <c r="AH1232" s="16">
        <f>AA1232-VLOOKUP(A1232,[2]选股结果!$A$2:$G$4900,7,FALSE)</f>
        <v>65488440.76</v>
      </c>
    </row>
    <row r="1233" spans="1:34">
      <c r="A1233" s="5" t="s">
        <v>2496</v>
      </c>
      <c r="B1233" s="5" t="s">
        <v>2497</v>
      </c>
      <c r="C1233" s="6">
        <v>1544822438.93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50245621.74</v>
      </c>
      <c r="O1233" s="6">
        <v>34928021.5</v>
      </c>
      <c r="P1233" s="6">
        <v>1177721691.94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208418726.61</v>
      </c>
      <c r="X1233" s="6">
        <v>103357428.92</v>
      </c>
      <c r="Y1233" s="9">
        <f t="shared" si="88"/>
        <v>1579750460.43</v>
      </c>
      <c r="Z1233" s="9">
        <f t="shared" si="89"/>
        <v>1489497847.47</v>
      </c>
      <c r="AA1233" s="9">
        <f t="shared" si="90"/>
        <v>90252612.9599998</v>
      </c>
      <c r="AB1233" s="10">
        <f>C1233/(1+0.13)/VLOOKUP(A1233,[1]选股结果!$A$2:$AX$3002,3,FALSE)</f>
        <v>0.875343737994603</v>
      </c>
      <c r="AC1233" s="10">
        <f>(P1233/(1+0.1)+W1233)/(VLOOKUP(A1233,[1]选股结果!$A$2:$AY$3002,51,FALSE))</f>
        <v>0.909845291752098</v>
      </c>
      <c r="AD1233" s="13"/>
      <c r="AE1233" s="10">
        <f>AA1233/VLOOKUP(A1233,[1]选股结果!$A$2:$AX$3002,35,FALSE)</f>
        <v>0.709620592594521</v>
      </c>
      <c r="AF1233" s="9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P1233/(1+0.13)+W1233)</f>
        <v>155165403.512389</v>
      </c>
      <c r="AG1233" s="9">
        <f t="shared" si="91"/>
        <v>-64912790.5523894</v>
      </c>
      <c r="AH1233" s="16">
        <f>AA1233-VLOOKUP(A1233,[2]选股结果!$A$2:$G$4900,7,FALSE)</f>
        <v>90358480.0299998</v>
      </c>
    </row>
    <row r="1234" spans="1:34">
      <c r="A1234" s="5" t="s">
        <v>2498</v>
      </c>
      <c r="B1234" s="5" t="s">
        <v>2499</v>
      </c>
      <c r="C1234" s="6">
        <v>1304733305.59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27003171.88</v>
      </c>
      <c r="O1234" s="6">
        <v>29738402.47</v>
      </c>
      <c r="P1234" s="6">
        <v>1106468636.02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94128482.6</v>
      </c>
      <c r="X1234" s="6">
        <v>71958131.89</v>
      </c>
      <c r="Y1234" s="9">
        <f t="shared" si="88"/>
        <v>1334471708.06</v>
      </c>
      <c r="Z1234" s="9">
        <f t="shared" si="89"/>
        <v>1272555250.51</v>
      </c>
      <c r="AA1234" s="9">
        <f t="shared" si="90"/>
        <v>61916457.55</v>
      </c>
      <c r="AB1234" s="10">
        <f>C1234/(1+0.13)/VLOOKUP(A1234,[1]选股结果!$A$2:$AX$3002,3,FALSE)</f>
        <v>0.932343329275635</v>
      </c>
      <c r="AC1234" s="10">
        <f>(P1234/(1+0.1)+W1234)/(VLOOKUP(A1234,[1]选股结果!$A$2:$AY$3002,51,FALSE))</f>
        <v>0.96440474376026</v>
      </c>
      <c r="AD1234" s="13"/>
      <c r="AE1234" s="10">
        <f>AA1234/VLOOKUP(A1234,[1]选股结果!$A$2:$AX$3002,35,FALSE)</f>
        <v>0.642552414902023</v>
      </c>
      <c r="AF1234" s="9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P1234/(1+0.13)+W1234)</f>
        <v>67305075.9315042</v>
      </c>
      <c r="AG1234" s="9">
        <f t="shared" si="91"/>
        <v>-5388618.38150425</v>
      </c>
      <c r="AH1234" s="16">
        <f>AA1234-VLOOKUP(A1234,[2]选股结果!$A$2:$G$4900,7,FALSE)</f>
        <v>62440294.59</v>
      </c>
    </row>
    <row r="1235" spans="1:34">
      <c r="A1235" s="5" t="s">
        <v>2500</v>
      </c>
      <c r="B1235" s="5" t="s">
        <v>2501</v>
      </c>
      <c r="C1235" s="6">
        <v>594792857.6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63911108.16</v>
      </c>
      <c r="O1235" s="6">
        <v>370367487.49</v>
      </c>
      <c r="P1235" s="6">
        <v>332677963.13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43562358.76</v>
      </c>
      <c r="X1235" s="6">
        <v>455763394.5</v>
      </c>
      <c r="Y1235" s="9">
        <f t="shared" si="88"/>
        <v>965160345.09</v>
      </c>
      <c r="Z1235" s="9">
        <f t="shared" si="89"/>
        <v>832003716.39</v>
      </c>
      <c r="AA1235" s="9">
        <f t="shared" si="90"/>
        <v>133156628.7</v>
      </c>
      <c r="AB1235" s="10">
        <f>C1235/(1+0.13)/VLOOKUP(A1235,[1]选股结果!$A$2:$AX$3002,3,FALSE)</f>
        <v>1.01586759260919</v>
      </c>
      <c r="AC1235" s="10">
        <f>(P1235/(1+0.1)+W1235)/(VLOOKUP(A1235,[1]选股结果!$A$2:$AY$3002,51,FALSE))</f>
        <v>0.68469312523158</v>
      </c>
      <c r="AD1235" s="13"/>
      <c r="AE1235" s="10">
        <f>AA1235/VLOOKUP(A1235,[1]选股结果!$A$2:$AX$3002,35,FALSE)</f>
        <v>11.4628792305444</v>
      </c>
      <c r="AF1235" s="9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P1235/(1+0.13)+W1235)</f>
        <v>167363669.423805</v>
      </c>
      <c r="AG1235" s="9">
        <f t="shared" si="91"/>
        <v>-34207040.7238053</v>
      </c>
      <c r="AH1235" s="16">
        <f>AA1235-VLOOKUP(A1235,[2]选股结果!$A$2:$G$4900,7,FALSE)</f>
        <v>133129598.67</v>
      </c>
    </row>
    <row r="1236" spans="1:34">
      <c r="A1236" s="5" t="s">
        <v>2502</v>
      </c>
      <c r="B1236" s="5" t="s">
        <v>2503</v>
      </c>
      <c r="C1236" s="6">
        <v>494565558.38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46002462.39</v>
      </c>
      <c r="O1236" s="6">
        <v>17121039.11</v>
      </c>
      <c r="P1236" s="6">
        <v>164212419.69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172695582.81</v>
      </c>
      <c r="X1236" s="6">
        <v>71766762.7</v>
      </c>
      <c r="Y1236" s="9">
        <f t="shared" si="88"/>
        <v>511686597.49</v>
      </c>
      <c r="Z1236" s="9">
        <f t="shared" si="89"/>
        <v>408674765.2</v>
      </c>
      <c r="AA1236" s="9">
        <f t="shared" si="90"/>
        <v>103011832.29</v>
      </c>
      <c r="AB1236" s="10">
        <f>C1236/(1+0.13)/VLOOKUP(A1236,[1]选股结果!$A$2:$AX$3002,3,FALSE)</f>
        <v>0.670342756033416</v>
      </c>
      <c r="AC1236" s="10">
        <f>(P1236/(1+0.1)+W1236)/(VLOOKUP(A1236,[1]选股结果!$A$2:$AY$3002,51,FALSE))</f>
        <v>0.558305475482463</v>
      </c>
      <c r="AD1236" s="13"/>
      <c r="AE1236" s="10">
        <f>AA1236/VLOOKUP(A1236,[1]选股结果!$A$2:$AX$3002,35,FALSE)</f>
        <v>2.26221589645887</v>
      </c>
      <c r="AF1236" s="9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P1236/(1+0.13)+W1236)</f>
        <v>258692348.35062</v>
      </c>
      <c r="AG1236" s="9">
        <f t="shared" si="91"/>
        <v>-155680516.06062</v>
      </c>
      <c r="AH1236" s="16">
        <f>AA1236-VLOOKUP(A1236,[2]选股结果!$A$2:$G$4900,7,FALSE)</f>
        <v>102742252.53</v>
      </c>
    </row>
    <row r="1237" spans="1:34">
      <c r="A1237" s="5" t="s">
        <v>2504</v>
      </c>
      <c r="B1237" s="5" t="s">
        <v>2505</v>
      </c>
      <c r="C1237" s="6">
        <v>605867601.15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27692597.3</v>
      </c>
      <c r="O1237" s="6">
        <v>4061049.07</v>
      </c>
      <c r="P1237" s="6">
        <v>361085335.1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146169806.09</v>
      </c>
      <c r="X1237" s="6">
        <v>90209215.53</v>
      </c>
      <c r="Y1237" s="9">
        <f t="shared" si="88"/>
        <v>609928650.22</v>
      </c>
      <c r="Z1237" s="9">
        <f t="shared" si="89"/>
        <v>597464356.72</v>
      </c>
      <c r="AA1237" s="9">
        <f t="shared" si="90"/>
        <v>12464293.5</v>
      </c>
      <c r="AB1237" s="10">
        <f>C1237/(1+0.13)/VLOOKUP(A1237,[1]选股结果!$A$2:$AX$3002,3,FALSE)</f>
        <v>0.802116963366778</v>
      </c>
      <c r="AC1237" s="10">
        <f>(P1237/(1+0.1)+W1237)/(VLOOKUP(A1237,[1]选股结果!$A$2:$AY$3002,51,FALSE))</f>
        <v>0.74627604924398</v>
      </c>
      <c r="AD1237" s="13"/>
      <c r="AE1237" s="10">
        <f>AA1237/VLOOKUP(A1237,[1]选股结果!$A$2:$AX$3002,35,FALSE)</f>
        <v>0.654590821055544</v>
      </c>
      <c r="AF1237" s="9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P1237/(1+0.13)+W1237)</f>
        <v>170014482.243717</v>
      </c>
      <c r="AG1237" s="9">
        <f t="shared" si="91"/>
        <v>-157550188.743717</v>
      </c>
      <c r="AH1237" s="16">
        <f>AA1237-VLOOKUP(A1237,[2]选股结果!$A$2:$G$4900,7,FALSE)</f>
        <v>12566283.01</v>
      </c>
    </row>
    <row r="1238" spans="1:34">
      <c r="A1238" s="5" t="s">
        <v>2506</v>
      </c>
      <c r="B1238" s="5" t="s">
        <v>2507</v>
      </c>
      <c r="C1238" s="6">
        <v>342041620.25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56990899.01</v>
      </c>
      <c r="O1238" s="6">
        <v>35889492.37</v>
      </c>
      <c r="P1238" s="6">
        <v>274474753.83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98107946.89</v>
      </c>
      <c r="X1238" s="6">
        <v>55758946.97</v>
      </c>
      <c r="Y1238" s="9">
        <f t="shared" si="88"/>
        <v>377931112.62</v>
      </c>
      <c r="Z1238" s="9">
        <f t="shared" si="89"/>
        <v>428341647.69</v>
      </c>
      <c r="AA1238" s="9">
        <f t="shared" si="90"/>
        <v>-50410535.0699999</v>
      </c>
      <c r="AB1238" s="10">
        <f>C1238/(1+0.13)/VLOOKUP(A1238,[1]选股结果!$A$2:$AX$3002,3,FALSE)</f>
        <v>0.752637194273332</v>
      </c>
      <c r="AC1238" s="10">
        <f>(P1238/(1+0.1)+W1238)/(VLOOKUP(A1238,[1]选股结果!$A$2:$AY$3002,51,FALSE))</f>
        <v>1.0985764248548</v>
      </c>
      <c r="AD1238" s="13"/>
      <c r="AE1238" s="10">
        <f>AA1238/VLOOKUP(A1238,[1]选股结果!$A$2:$AX$3002,35,FALSE)</f>
        <v>-0.77434832525906</v>
      </c>
      <c r="AF1238" s="9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P1238/(1+0.13)+W1238)</f>
        <v>-24568756.848938</v>
      </c>
      <c r="AG1238" s="9">
        <f t="shared" si="91"/>
        <v>-25841778.2210619</v>
      </c>
      <c r="AH1238" s="16">
        <f>AA1238-VLOOKUP(A1238,[2]选股结果!$A$2:$G$4900,7,FALSE)</f>
        <v>-50474396.1599999</v>
      </c>
    </row>
    <row r="1239" spans="1:34">
      <c r="A1239" s="5" t="s">
        <v>2508</v>
      </c>
      <c r="B1239" s="5" t="s">
        <v>2509</v>
      </c>
      <c r="C1239" s="6">
        <v>708041390.95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24406607.77</v>
      </c>
      <c r="O1239" s="6">
        <v>115787951.85</v>
      </c>
      <c r="P1239" s="6">
        <v>464412891.95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117865584.87</v>
      </c>
      <c r="X1239" s="6">
        <v>171383819.98</v>
      </c>
      <c r="Y1239" s="9">
        <f t="shared" si="88"/>
        <v>823829342.8</v>
      </c>
      <c r="Z1239" s="9">
        <f t="shared" si="89"/>
        <v>753662296.8</v>
      </c>
      <c r="AA1239" s="9">
        <f t="shared" si="90"/>
        <v>70167046.0000001</v>
      </c>
      <c r="AB1239" s="10">
        <f>C1239/(1+0.13)/VLOOKUP(A1239,[1]选股结果!$A$2:$AX$3002,3,FALSE)</f>
        <v>1.02720394471463</v>
      </c>
      <c r="AC1239" s="10">
        <f>(P1239/(1+0.1)+W1239)/(VLOOKUP(A1239,[1]选股结果!$A$2:$AY$3002,51,FALSE))</f>
        <v>0.88813237809213</v>
      </c>
      <c r="AD1239" s="13"/>
      <c r="AE1239" s="10">
        <f>AA1239/VLOOKUP(A1239,[1]选股结果!$A$2:$AX$3002,35,FALSE)</f>
        <v>4.90991235158286</v>
      </c>
      <c r="AF1239" s="9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P1239/(1+0.13)+W1239)</f>
        <v>79233593.2872567</v>
      </c>
      <c r="AG1239" s="9">
        <f t="shared" si="91"/>
        <v>-9066547.28725655</v>
      </c>
      <c r="AH1239" s="16">
        <f>AA1239-VLOOKUP(A1239,[2]选股结果!$A$2:$G$4900,7,FALSE)</f>
        <v>70864592.4900001</v>
      </c>
    </row>
    <row r="1240" spans="1:34">
      <c r="A1240" s="5" t="s">
        <v>2510</v>
      </c>
      <c r="B1240" s="5" t="s">
        <v>2511</v>
      </c>
      <c r="C1240" s="6">
        <v>10859735277.82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304192859.01</v>
      </c>
      <c r="O1240" s="6">
        <v>240165080.66</v>
      </c>
      <c r="P1240" s="6">
        <v>7192779817.7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2251657478.72</v>
      </c>
      <c r="X1240" s="6">
        <v>942089898.09</v>
      </c>
      <c r="Y1240" s="9">
        <f t="shared" si="88"/>
        <v>11099900358.48</v>
      </c>
      <c r="Z1240" s="9">
        <f t="shared" si="89"/>
        <v>10386527194.51</v>
      </c>
      <c r="AA1240" s="9">
        <f t="shared" si="90"/>
        <v>713373163.969999</v>
      </c>
      <c r="AB1240" s="10">
        <f>C1240/(1+0.13)/VLOOKUP(A1240,[1]选股结果!$A$2:$AX$3002,3,FALSE)</f>
        <v>0.955763821683724</v>
      </c>
      <c r="AC1240" s="10">
        <f>(P1240/(1+0.1)+W1240)/(VLOOKUP(A1240,[1]选股结果!$A$2:$AY$3002,51,FALSE))</f>
        <v>0.951559052834269</v>
      </c>
      <c r="AD1240" s="13"/>
      <c r="AE1240" s="10">
        <f>AA1240/VLOOKUP(A1240,[1]选股结果!$A$2:$AX$3002,35,FALSE)</f>
        <v>1.10724071117463</v>
      </c>
      <c r="AF1240" s="9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P1240/(1+0.13)+W1240)</f>
        <v>621098665.249205</v>
      </c>
      <c r="AG1240" s="9">
        <f t="shared" si="91"/>
        <v>92274498.7207943</v>
      </c>
      <c r="AH1240" s="16">
        <f>AA1240-VLOOKUP(A1240,[2]选股结果!$A$2:$G$4900,7,FALSE)</f>
        <v>715313259.219999</v>
      </c>
    </row>
    <row r="1241" spans="1:34">
      <c r="A1241" s="5" t="s">
        <v>2512</v>
      </c>
      <c r="B1241" s="5" t="s">
        <v>2513</v>
      </c>
      <c r="C1241" s="6">
        <v>1948465586.21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215943624.35</v>
      </c>
      <c r="O1241" s="6">
        <v>50423445.41</v>
      </c>
      <c r="P1241" s="6">
        <v>595455790.68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291374284.28</v>
      </c>
      <c r="X1241" s="6">
        <v>209166546.18</v>
      </c>
      <c r="Y1241" s="9">
        <f t="shared" si="88"/>
        <v>1998889031.62</v>
      </c>
      <c r="Z1241" s="9">
        <f t="shared" si="89"/>
        <v>1095996621.14</v>
      </c>
      <c r="AA1241" s="9">
        <f t="shared" si="90"/>
        <v>902892410.48</v>
      </c>
      <c r="AB1241" s="10">
        <f>C1241/(1+0.13)/VLOOKUP(A1241,[1]选股结果!$A$2:$AX$3002,3,FALSE)</f>
        <v>0.875919685481283</v>
      </c>
      <c r="AC1241" s="10">
        <f>(P1241/(1+0.1)+W1241)/(VLOOKUP(A1241,[1]选股结果!$A$2:$AY$3002,51,FALSE))</f>
        <v>0.592460293581503</v>
      </c>
      <c r="AD1241" s="13"/>
      <c r="AE1241" s="10">
        <f>AA1241/VLOOKUP(A1241,[1]选股结果!$A$2:$AX$3002,35,FALSE)</f>
        <v>1.99785662859699</v>
      </c>
      <c r="AF1241" s="9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P1241/(1+0.13)+W1241)</f>
        <v>587164890.889557</v>
      </c>
      <c r="AG1241" s="9">
        <f t="shared" si="91"/>
        <v>315727519.590443</v>
      </c>
      <c r="AH1241" s="16">
        <f>AA1241-VLOOKUP(A1241,[2]选股结果!$A$2:$G$4900,7,FALSE)</f>
        <v>902892410.48</v>
      </c>
    </row>
    <row r="1242" spans="1:34">
      <c r="A1242" s="5" t="s">
        <v>2514</v>
      </c>
      <c r="B1242" s="5" t="s">
        <v>2515</v>
      </c>
      <c r="C1242" s="6">
        <v>2004027699.47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114328521.38</v>
      </c>
      <c r="O1242" s="6">
        <v>66038530.34</v>
      </c>
      <c r="P1242" s="6">
        <v>1351146395.45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188567463.77</v>
      </c>
      <c r="X1242" s="6">
        <v>80733128.24</v>
      </c>
      <c r="Y1242" s="9">
        <f t="shared" si="88"/>
        <v>2070066229.81</v>
      </c>
      <c r="Z1242" s="9">
        <f t="shared" si="89"/>
        <v>1620446987.46</v>
      </c>
      <c r="AA1242" s="9">
        <f t="shared" si="90"/>
        <v>449619242.35</v>
      </c>
      <c r="AB1242" s="10">
        <f>C1242/(1+0.13)/VLOOKUP(A1242,[1]选股结果!$A$2:$AX$3002,3,FALSE)</f>
        <v>0.954270338371461</v>
      </c>
      <c r="AC1242" s="10">
        <f>(P1242/(1+0.1)+W1242)/(VLOOKUP(A1242,[1]选股结果!$A$2:$AY$3002,51,FALSE))</f>
        <v>1.01088264564508</v>
      </c>
      <c r="AD1242" s="13"/>
      <c r="AE1242" s="10">
        <f>AA1242/VLOOKUP(A1242,[1]选股结果!$A$2:$AX$3002,35,FALSE)</f>
        <v>1.14623599641975</v>
      </c>
      <c r="AF1242" s="9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P1242/(1+0.13)+W1242)</f>
        <v>17356699.1654863</v>
      </c>
      <c r="AG1242" s="9">
        <f t="shared" si="91"/>
        <v>432262543.184514</v>
      </c>
      <c r="AH1242" s="16">
        <f>AA1242-VLOOKUP(A1242,[2]选股结果!$A$2:$G$4900,7,FALSE)</f>
        <v>449673798.2</v>
      </c>
    </row>
    <row r="1243" spans="1:34">
      <c r="A1243" s="5" t="s">
        <v>2516</v>
      </c>
      <c r="B1243" s="5" t="s">
        <v>2517</v>
      </c>
      <c r="C1243" s="6">
        <v>662675510.58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12132486.06</v>
      </c>
      <c r="O1243" s="6">
        <v>10617368.86</v>
      </c>
      <c r="P1243" s="6">
        <v>594708029.65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172292486.42</v>
      </c>
      <c r="X1243" s="6">
        <v>22787016.01</v>
      </c>
      <c r="Y1243" s="9">
        <f t="shared" si="88"/>
        <v>673292879.44</v>
      </c>
      <c r="Z1243" s="9">
        <f t="shared" si="89"/>
        <v>789787532.08</v>
      </c>
      <c r="AA1243" s="9">
        <f t="shared" si="90"/>
        <v>-116494652.64</v>
      </c>
      <c r="AB1243" s="10">
        <f>C1243/(1+0.13)/VLOOKUP(A1243,[1]选股结果!$A$2:$AX$3002,3,FALSE)</f>
        <v>0.891414556223781</v>
      </c>
      <c r="AC1243" s="10">
        <f>(P1243/(1+0.1)+W1243)/(VLOOKUP(A1243,[1]选股结果!$A$2:$AY$3002,51,FALSE))</f>
        <v>1.15695283609581</v>
      </c>
      <c r="AD1243" s="13"/>
      <c r="AE1243" s="10">
        <f>AA1243/VLOOKUP(A1243,[1]选股结果!$A$2:$AX$3002,35,FALSE)</f>
        <v>-2.98995298958831</v>
      </c>
      <c r="AF1243" s="9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P1243/(1+0.13)+W1243)</f>
        <v>-82363925.0556637</v>
      </c>
      <c r="AG1243" s="9">
        <f t="shared" si="91"/>
        <v>-34130727.5843363</v>
      </c>
      <c r="AH1243" s="16">
        <f>AA1243-VLOOKUP(A1243,[2]选股结果!$A$2:$G$4900,7,FALSE)</f>
        <v>-115148194.68</v>
      </c>
    </row>
    <row r="1244" spans="1:34">
      <c r="A1244" s="5" t="s">
        <v>2518</v>
      </c>
      <c r="B1244" s="5" t="s">
        <v>2519</v>
      </c>
      <c r="C1244" s="6">
        <v>124330588.55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8229434.57</v>
      </c>
      <c r="O1244" s="6">
        <v>2113445.89</v>
      </c>
      <c r="P1244" s="6">
        <v>58663034.95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19298936.07</v>
      </c>
      <c r="X1244" s="6">
        <v>16198573.56</v>
      </c>
      <c r="Y1244" s="9">
        <f t="shared" si="88"/>
        <v>126444034.44</v>
      </c>
      <c r="Z1244" s="9">
        <f t="shared" si="89"/>
        <v>94160544.58</v>
      </c>
      <c r="AA1244" s="9">
        <f t="shared" si="90"/>
        <v>32283489.86</v>
      </c>
      <c r="AB1244" s="10">
        <f>C1244/(1+0.13)/VLOOKUP(A1244,[1]选股结果!$A$2:$AX$3002,3,FALSE)</f>
        <v>1.00523842473664</v>
      </c>
      <c r="AC1244" s="10">
        <f>(P1244/(1+0.1)+W1244)/(VLOOKUP(A1244,[1]选股结果!$A$2:$AY$3002,51,FALSE))</f>
        <v>0.713651250342525</v>
      </c>
      <c r="AD1244" s="13"/>
      <c r="AE1244" s="10">
        <f>AA1244/VLOOKUP(A1244,[1]选股结果!$A$2:$AX$3002,35,FALSE)</f>
        <v>4.22638517587187</v>
      </c>
      <c r="AF1244" s="9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P1244/(1+0.13)+W1244)</f>
        <v>30557826.6887611</v>
      </c>
      <c r="AG1244" s="9">
        <f t="shared" si="91"/>
        <v>1725663.17123894</v>
      </c>
      <c r="AH1244" s="16">
        <f>AA1244-VLOOKUP(A1244,[2]选股结果!$A$2:$G$4900,7,FALSE)</f>
        <v>32034712.03</v>
      </c>
    </row>
    <row r="1245" spans="1:34">
      <c r="A1245" s="5" t="s">
        <v>2520</v>
      </c>
      <c r="B1245" s="5" t="s">
        <v>2521</v>
      </c>
      <c r="C1245" s="6">
        <v>1392090019.11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59306250.9</v>
      </c>
      <c r="O1245" s="6">
        <v>39771223.9</v>
      </c>
      <c r="P1245" s="6">
        <v>954360460.27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243150538.55</v>
      </c>
      <c r="X1245" s="6">
        <v>123570201.46</v>
      </c>
      <c r="Y1245" s="9">
        <f t="shared" si="88"/>
        <v>1431861243.01</v>
      </c>
      <c r="Z1245" s="9">
        <f t="shared" si="89"/>
        <v>1321081200.28</v>
      </c>
      <c r="AA1245" s="9">
        <f t="shared" si="90"/>
        <v>110780042.73</v>
      </c>
      <c r="AB1245" s="10">
        <f>C1245/(1+0.13)/VLOOKUP(A1245,[1]选股结果!$A$2:$AX$3002,3,FALSE)</f>
        <v>0.819282660828168</v>
      </c>
      <c r="AC1245" s="10">
        <f>(P1245/(1+0.1)+W1245)/(VLOOKUP(A1245,[1]选股结果!$A$2:$AY$3002,51,FALSE))</f>
        <v>0.832363875873735</v>
      </c>
      <c r="AD1245" s="13"/>
      <c r="AE1245" s="10">
        <f>AA1245/VLOOKUP(A1245,[1]选股结果!$A$2:$AX$3002,35,FALSE)</f>
        <v>0.926854221004327</v>
      </c>
      <c r="AF1245" s="9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P1245/(1+0.13)+W1245)</f>
        <v>246736266</v>
      </c>
      <c r="AG1245" s="9">
        <f t="shared" si="91"/>
        <v>-135956223.27</v>
      </c>
      <c r="AH1245" s="16">
        <f>AA1245-VLOOKUP(A1245,[2]选股结果!$A$2:$G$4900,7,FALSE)</f>
        <v>110767116.2</v>
      </c>
    </row>
    <row r="1246" spans="1:34">
      <c r="A1246" s="5" t="s">
        <v>2522</v>
      </c>
      <c r="B1246" s="5" t="s">
        <v>2523</v>
      </c>
      <c r="C1246" s="6">
        <v>1973649610.71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46330623.88</v>
      </c>
      <c r="O1246" s="6">
        <v>24143405.31</v>
      </c>
      <c r="P1246" s="6">
        <v>1948461615.14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104258873.62</v>
      </c>
      <c r="X1246" s="6">
        <v>41273903.01</v>
      </c>
      <c r="Y1246" s="9">
        <f t="shared" si="88"/>
        <v>1997793016.02</v>
      </c>
      <c r="Z1246" s="9">
        <f t="shared" si="89"/>
        <v>2093994391.77</v>
      </c>
      <c r="AA1246" s="9">
        <f t="shared" si="90"/>
        <v>-96201375.7500002</v>
      </c>
      <c r="AB1246" s="10">
        <f>C1246/(1+0.13)/VLOOKUP(A1246,[1]选股结果!$A$2:$AX$3002,3,FALSE)</f>
        <v>0.596540909221692</v>
      </c>
      <c r="AC1246" s="10">
        <f>(P1246/(1+0.1)+W1246)/(VLOOKUP(A1246,[1]选股结果!$A$2:$AY$3002,51,FALSE))</f>
        <v>0.679184870829453</v>
      </c>
      <c r="AD1246" s="13"/>
      <c r="AE1246" s="10">
        <f>AA1246/VLOOKUP(A1246,[1]选股结果!$A$2:$AX$3002,35,FALSE)</f>
        <v>-0.645211631611697</v>
      </c>
      <c r="AF1246" s="9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P1246/(1+0.13)+W1246)</f>
        <v>932966188.826813</v>
      </c>
      <c r="AG1246" s="9">
        <f t="shared" si="91"/>
        <v>-1029167564.57681</v>
      </c>
      <c r="AH1246" s="16">
        <f>AA1246-VLOOKUP(A1246,[2]选股结果!$A$2:$G$4900,7,FALSE)</f>
        <v>-97275490.8000002</v>
      </c>
    </row>
    <row r="1247" spans="1:34">
      <c r="A1247" s="5" t="s">
        <v>2524</v>
      </c>
      <c r="B1247" s="5" t="s">
        <v>2525</v>
      </c>
      <c r="C1247" s="6">
        <v>6623811840.79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28019525.64</v>
      </c>
      <c r="O1247" s="6">
        <v>134435531.77</v>
      </c>
      <c r="P1247" s="6">
        <v>6341846983.44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209493657.22</v>
      </c>
      <c r="X1247" s="6">
        <v>64270699.81</v>
      </c>
      <c r="Y1247" s="9">
        <f t="shared" ref="Y1247:Y1310" si="92">C1247+D1247+E1247+F1247+G1247+H1247+I1247+J1247+K1247+L1247+M1247+O1247</f>
        <v>6758247372.56</v>
      </c>
      <c r="Z1247" s="9">
        <f t="shared" ref="Z1247:Z1310" si="93">P1247+Q1247+R1247+S1247+T1247+U1247+V1247+W1247+X1247</f>
        <v>6615611340.47</v>
      </c>
      <c r="AA1247" s="9">
        <f t="shared" si="90"/>
        <v>142636032.09</v>
      </c>
      <c r="AB1247" s="10">
        <f>C1247/(1+0.13)/VLOOKUP(A1247,[1]选股结果!$A$2:$AX$3002,3,FALSE)</f>
        <v>0.938571352193075</v>
      </c>
      <c r="AC1247" s="10">
        <f>(P1247/(1+0.1)+W1247)/(VLOOKUP(A1247,[1]选股结果!$A$2:$AY$3002,51,FALSE))</f>
        <v>0.963924544740533</v>
      </c>
      <c r="AD1247" s="13"/>
      <c r="AE1247" s="10">
        <f>AA1247/VLOOKUP(A1247,[1]选股结果!$A$2:$AX$3002,35,FALSE)</f>
        <v>-5.8416754261609</v>
      </c>
      <c r="AF1247" s="9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P1247/(1+0.13)+W1247)</f>
        <v>376672292.243981</v>
      </c>
      <c r="AG1247" s="9">
        <f t="shared" si="91"/>
        <v>-234036260.153981</v>
      </c>
      <c r="AH1247" s="16">
        <f>AA1247-VLOOKUP(A1247,[2]选股结果!$A$2:$G$4900,7,FALSE)</f>
        <v>142811943.93</v>
      </c>
    </row>
    <row r="1248" spans="1:34">
      <c r="A1248" s="5" t="s">
        <v>2526</v>
      </c>
      <c r="B1248" s="5" t="s">
        <v>2527</v>
      </c>
      <c r="C1248" s="6">
        <v>17523588453.56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358298604.41</v>
      </c>
      <c r="O1248" s="6">
        <v>214867280.36</v>
      </c>
      <c r="P1248" s="6">
        <v>13451515210.87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1526139325.59</v>
      </c>
      <c r="X1248" s="6">
        <v>907997258.47</v>
      </c>
      <c r="Y1248" s="9">
        <f t="shared" si="92"/>
        <v>17738455733.92</v>
      </c>
      <c r="Z1248" s="9">
        <f t="shared" si="93"/>
        <v>15885651794.93</v>
      </c>
      <c r="AA1248" s="9">
        <f t="shared" si="90"/>
        <v>1852803938.99</v>
      </c>
      <c r="AB1248" s="10">
        <f>C1248/(1+0.13)/VLOOKUP(A1248,[1]选股结果!$A$2:$AX$3002,3,FALSE)</f>
        <v>1.01474458785276</v>
      </c>
      <c r="AC1248" s="10">
        <f>(P1248/(1+0.1)+W1248)/(VLOOKUP(A1248,[1]选股结果!$A$2:$AY$3002,51,FALSE))</f>
        <v>0.987918820938221</v>
      </c>
      <c r="AD1248" s="13"/>
      <c r="AE1248" s="10">
        <f>AA1248/VLOOKUP(A1248,[1]选股结果!$A$2:$AX$3002,35,FALSE)</f>
        <v>1.53918799962278</v>
      </c>
      <c r="AF1248" s="9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P1248/(1+0.13)+W1248)</f>
        <v>492860634.258141</v>
      </c>
      <c r="AG1248" s="9">
        <f t="shared" si="91"/>
        <v>1359943304.73186</v>
      </c>
      <c r="AH1248" s="16">
        <f>AA1248-VLOOKUP(A1248,[2]选股结果!$A$2:$G$4900,7,FALSE)</f>
        <v>1865698235.69</v>
      </c>
    </row>
    <row r="1249" spans="1:34">
      <c r="A1249" s="5" t="s">
        <v>2528</v>
      </c>
      <c r="B1249" s="5" t="s">
        <v>2529</v>
      </c>
      <c r="C1249" s="6">
        <v>997593051.3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12297946.4</v>
      </c>
      <c r="O1249" s="6">
        <v>137967740.64</v>
      </c>
      <c r="P1249" s="6">
        <v>923555885.68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58770723.09</v>
      </c>
      <c r="X1249" s="6">
        <v>135116197.43</v>
      </c>
      <c r="Y1249" s="9">
        <f t="shared" si="92"/>
        <v>1135560791.94</v>
      </c>
      <c r="Z1249" s="9">
        <f t="shared" si="93"/>
        <v>1117442806.2</v>
      </c>
      <c r="AA1249" s="9">
        <f t="shared" si="90"/>
        <v>18117985.74</v>
      </c>
      <c r="AB1249" s="10">
        <f>C1249/(1+0.13)/VLOOKUP(A1249,[1]选股结果!$A$2:$AX$3002,3,FALSE)</f>
        <v>0.779470536720693</v>
      </c>
      <c r="AC1249" s="10">
        <f>(P1249/(1+0.1)+W1249)/(VLOOKUP(A1249,[1]选股结果!$A$2:$AY$3002,51,FALSE))</f>
        <v>0.846998497891274</v>
      </c>
      <c r="AD1249" s="13"/>
      <c r="AE1249" s="10">
        <f>AA1249/VLOOKUP(A1249,[1]选股结果!$A$2:$AX$3002,35,FALSE)</f>
        <v>0.493781971499929</v>
      </c>
      <c r="AF1249" s="9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P1249/(1+0.13)+W1249)</f>
        <v>184570852.817876</v>
      </c>
      <c r="AG1249" s="9">
        <f t="shared" si="91"/>
        <v>-166452867.077876</v>
      </c>
      <c r="AH1249" s="16">
        <f>AA1249-VLOOKUP(A1249,[2]选股结果!$A$2:$G$4900,7,FALSE)</f>
        <v>17475364.43</v>
      </c>
    </row>
    <row r="1250" spans="1:34">
      <c r="A1250" s="5" t="s">
        <v>2530</v>
      </c>
      <c r="B1250" s="5" t="s">
        <v>2531</v>
      </c>
      <c r="C1250" s="6">
        <v>352036499.53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29576980.67</v>
      </c>
      <c r="O1250" s="6">
        <v>12278604.94</v>
      </c>
      <c r="P1250" s="6">
        <v>164155157.86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56151187.25</v>
      </c>
      <c r="X1250" s="6">
        <v>27217499.94</v>
      </c>
      <c r="Y1250" s="9">
        <f t="shared" si="92"/>
        <v>364315104.47</v>
      </c>
      <c r="Z1250" s="9">
        <f t="shared" si="93"/>
        <v>247523845.05</v>
      </c>
      <c r="AA1250" s="9">
        <f t="shared" si="90"/>
        <v>116791259.42</v>
      </c>
      <c r="AB1250" s="10">
        <f>C1250/(1+0.13)/VLOOKUP(A1250,[1]选股结果!$A$2:$AX$3002,3,FALSE)</f>
        <v>0.799160483660524</v>
      </c>
      <c r="AC1250" s="10">
        <f>(P1250/(1+0.1)+W1250)/(VLOOKUP(A1250,[1]选股结果!$A$2:$AY$3002,51,FALSE))</f>
        <v>0.631437976699228</v>
      </c>
      <c r="AD1250" s="13"/>
      <c r="AE1250" s="10">
        <f>AA1250/VLOOKUP(A1250,[1]选股结果!$A$2:$AX$3002,35,FALSE)</f>
        <v>2.87246341575944</v>
      </c>
      <c r="AF1250" s="9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P1250/(1+0.13)+W1250)</f>
        <v>123841347.13646</v>
      </c>
      <c r="AG1250" s="9">
        <f t="shared" si="91"/>
        <v>-7050087.71646012</v>
      </c>
      <c r="AH1250" s="16">
        <f>AA1250-VLOOKUP(A1250,[2]选股结果!$A$2:$G$4900,7,FALSE)</f>
        <v>116791259.42</v>
      </c>
    </row>
    <row r="1251" spans="1:34">
      <c r="A1251" s="5" t="s">
        <v>2532</v>
      </c>
      <c r="B1251" s="5" t="s">
        <v>2533</v>
      </c>
      <c r="C1251" s="6">
        <v>10170775155.36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41951261.79</v>
      </c>
      <c r="O1251" s="6">
        <v>124426428.81</v>
      </c>
      <c r="P1251" s="6">
        <v>9269286679.26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645535365.23</v>
      </c>
      <c r="X1251" s="6">
        <v>97092299.76</v>
      </c>
      <c r="Y1251" s="9">
        <f t="shared" si="92"/>
        <v>10295201584.17</v>
      </c>
      <c r="Z1251" s="9">
        <f t="shared" si="93"/>
        <v>10011914344.25</v>
      </c>
      <c r="AA1251" s="9">
        <f t="shared" si="90"/>
        <v>283287239.92</v>
      </c>
      <c r="AB1251" s="10">
        <f>C1251/(1+0.13)/VLOOKUP(A1251,[1]选股结果!$A$2:$AX$3002,3,FALSE)</f>
        <v>0.998274624825791</v>
      </c>
      <c r="AC1251" s="10">
        <f>(P1251/(1+0.1)+W1251)/(VLOOKUP(A1251,[1]选股结果!$A$2:$AY$3002,51,FALSE))</f>
        <v>1.05427246261303</v>
      </c>
      <c r="AD1251" s="13"/>
      <c r="AE1251" s="10">
        <f>AA1251/VLOOKUP(A1251,[1]选股结果!$A$2:$AX$3002,35,FALSE)</f>
        <v>1.0544353067539</v>
      </c>
      <c r="AF1251" s="9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P1251/(1+0.13)+W1251)</f>
        <v>-243306321.056816</v>
      </c>
      <c r="AG1251" s="9">
        <f t="shared" si="91"/>
        <v>526593560.976816</v>
      </c>
      <c r="AH1251" s="16">
        <f>AA1251-VLOOKUP(A1251,[2]选股结果!$A$2:$G$4900,7,FALSE)</f>
        <v>283297956.78</v>
      </c>
    </row>
    <row r="1252" spans="1:34">
      <c r="A1252" s="5" t="s">
        <v>2534</v>
      </c>
      <c r="B1252" s="5" t="s">
        <v>2535</v>
      </c>
      <c r="C1252" s="6">
        <v>1093040950.85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36055284.04</v>
      </c>
      <c r="O1252" s="6">
        <v>26619211.33</v>
      </c>
      <c r="P1252" s="6">
        <v>885890746.45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116084294.78</v>
      </c>
      <c r="X1252" s="6">
        <v>32438969.16</v>
      </c>
      <c r="Y1252" s="9">
        <f t="shared" si="92"/>
        <v>1119660162.18</v>
      </c>
      <c r="Z1252" s="9">
        <f t="shared" si="93"/>
        <v>1034414010.39</v>
      </c>
      <c r="AA1252" s="9">
        <f t="shared" si="90"/>
        <v>85246151.7899998</v>
      </c>
      <c r="AB1252" s="10">
        <f>C1252/(1+0.13)/VLOOKUP(A1252,[1]选股结果!$A$2:$AX$3002,3,FALSE)</f>
        <v>0.725037793163656</v>
      </c>
      <c r="AC1252" s="10">
        <f>(P1252/(1+0.1)+W1252)/(VLOOKUP(A1252,[1]选股结果!$A$2:$AY$3002,51,FALSE))</f>
        <v>0.732071711893131</v>
      </c>
      <c r="AD1252" s="13"/>
      <c r="AE1252" s="10">
        <f>AA1252/VLOOKUP(A1252,[1]选股结果!$A$2:$AX$3002,35,FALSE)</f>
        <v>1.74627633251262</v>
      </c>
      <c r="AF1252" s="9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P1252/(1+0.13)+W1252)</f>
        <v>358615441.597345</v>
      </c>
      <c r="AG1252" s="9">
        <f t="shared" si="91"/>
        <v>-273369289.807345</v>
      </c>
      <c r="AH1252" s="16">
        <f>AA1252-VLOOKUP(A1252,[2]选股结果!$A$2:$G$4900,7,FALSE)</f>
        <v>85285858.4899998</v>
      </c>
    </row>
    <row r="1253" spans="1:34">
      <c r="A1253" s="5" t="s">
        <v>2536</v>
      </c>
      <c r="B1253" s="5" t="s">
        <v>2537</v>
      </c>
      <c r="C1253" s="6">
        <v>1807018819.59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99738876.03</v>
      </c>
      <c r="O1253" s="6">
        <v>96502169.62</v>
      </c>
      <c r="P1253" s="6">
        <v>861350371.43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303009716.99</v>
      </c>
      <c r="X1253" s="6">
        <v>274918486.53</v>
      </c>
      <c r="Y1253" s="9">
        <f t="shared" si="92"/>
        <v>1903520989.21</v>
      </c>
      <c r="Z1253" s="9">
        <f t="shared" si="93"/>
        <v>1439278574.95</v>
      </c>
      <c r="AA1253" s="9">
        <f t="shared" si="90"/>
        <v>464242414.26</v>
      </c>
      <c r="AB1253" s="10">
        <f>C1253/(1+0.13)/VLOOKUP(A1253,[1]选股结果!$A$2:$AX$3002,3,FALSE)</f>
        <v>0.982397460734087</v>
      </c>
      <c r="AC1253" s="10">
        <f>(P1253/(1+0.1)+W1253)/(VLOOKUP(A1253,[1]选股结果!$A$2:$AY$3002,51,FALSE))</f>
        <v>0.686161063184565</v>
      </c>
      <c r="AD1253" s="13"/>
      <c r="AE1253" s="10">
        <f>AA1253/VLOOKUP(A1253,[1]选股结果!$A$2:$AX$3002,35,FALSE)</f>
        <v>38.4063668268588</v>
      </c>
      <c r="AF1253" s="9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P1253/(1+0.13)+W1253)</f>
        <v>517532994.172743</v>
      </c>
      <c r="AG1253" s="9">
        <f t="shared" si="91"/>
        <v>-53290579.9127433</v>
      </c>
      <c r="AH1253" s="16">
        <f>AA1253-VLOOKUP(A1253,[2]选股结果!$A$2:$G$4900,7,FALSE)</f>
        <v>463592658.64</v>
      </c>
    </row>
    <row r="1254" spans="1:34">
      <c r="A1254" s="5" t="s">
        <v>2538</v>
      </c>
      <c r="B1254" s="5" t="s">
        <v>2539</v>
      </c>
      <c r="C1254" s="6">
        <v>460758349.46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5725847.28</v>
      </c>
      <c r="O1254" s="6">
        <v>20384264.64</v>
      </c>
      <c r="P1254" s="6">
        <v>383775309.23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109133988.5</v>
      </c>
      <c r="X1254" s="6">
        <v>64656291.79</v>
      </c>
      <c r="Y1254" s="9">
        <f t="shared" si="92"/>
        <v>481142614.1</v>
      </c>
      <c r="Z1254" s="9">
        <f t="shared" si="93"/>
        <v>557565589.52</v>
      </c>
      <c r="AA1254" s="9">
        <f t="shared" si="90"/>
        <v>-76422975.42</v>
      </c>
      <c r="AB1254" s="10">
        <f>C1254/(1+0.13)/VLOOKUP(A1254,[1]选股结果!$A$2:$AX$3002,3,FALSE)</f>
        <v>0.935392894064443</v>
      </c>
      <c r="AC1254" s="10">
        <f>(P1254/(1+0.1)+W1254)/(VLOOKUP(A1254,[1]选股结果!$A$2:$AY$3002,51,FALSE))</f>
        <v>0.932872778661548</v>
      </c>
      <c r="AD1254" s="13"/>
      <c r="AE1254" s="10">
        <f>AA1254/VLOOKUP(A1254,[1]选股结果!$A$2:$AX$3002,35,FALSE)</f>
        <v>1.09075148549298</v>
      </c>
      <c r="AF1254" s="9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P1254/(1+0.13)+W1254)</f>
        <v>42220510.9398229</v>
      </c>
      <c r="AG1254" s="9">
        <f t="shared" si="91"/>
        <v>-118643486.359823</v>
      </c>
      <c r="AH1254" s="16">
        <f>AA1254-VLOOKUP(A1254,[2]选股结果!$A$2:$G$4900,7,FALSE)</f>
        <v>-76422975.42</v>
      </c>
    </row>
    <row r="1255" spans="1:34">
      <c r="A1255" s="5" t="s">
        <v>2540</v>
      </c>
      <c r="B1255" s="5" t="s">
        <v>2541</v>
      </c>
      <c r="C1255" s="6">
        <v>945353660.7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52805585.58</v>
      </c>
      <c r="O1255" s="6">
        <v>27875519.39</v>
      </c>
      <c r="P1255" s="6">
        <v>754991136.96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93368464.14</v>
      </c>
      <c r="X1255" s="6">
        <v>137980141.04</v>
      </c>
      <c r="Y1255" s="9">
        <f t="shared" si="92"/>
        <v>973229180.09</v>
      </c>
      <c r="Z1255" s="9">
        <f t="shared" si="93"/>
        <v>986339742.14</v>
      </c>
      <c r="AA1255" s="9">
        <f t="shared" si="90"/>
        <v>-13110562.05</v>
      </c>
      <c r="AB1255" s="10">
        <f>C1255/(1+0.13)/VLOOKUP(A1255,[1]选股结果!$A$2:$AX$3002,3,FALSE)</f>
        <v>0.921554211756788</v>
      </c>
      <c r="AC1255" s="10">
        <f>(P1255/(1+0.1)+W1255)/(VLOOKUP(A1255,[1]选股结果!$A$2:$AY$3002,51,FALSE))</f>
        <v>0.918787969441943</v>
      </c>
      <c r="AD1255" s="13"/>
      <c r="AE1255" s="10">
        <f>AA1255/VLOOKUP(A1255,[1]选股结果!$A$2:$AX$3002,35,FALSE)</f>
        <v>-0.318375792410114</v>
      </c>
      <c r="AF1255" s="9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P1255/(1+0.13)+W1255)</f>
        <v>87141944.8678762</v>
      </c>
      <c r="AG1255" s="9">
        <f t="shared" si="91"/>
        <v>-100252506.917876</v>
      </c>
      <c r="AH1255" s="16">
        <f>AA1255-VLOOKUP(A1255,[2]选股结果!$A$2:$G$4900,7,FALSE)</f>
        <v>-13115517.7</v>
      </c>
    </row>
    <row r="1256" spans="1:34">
      <c r="A1256" s="5" t="s">
        <v>2542</v>
      </c>
      <c r="B1256" s="5" t="s">
        <v>2543</v>
      </c>
      <c r="C1256" s="6">
        <v>2153716154.36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153899848.59</v>
      </c>
      <c r="O1256" s="6">
        <v>11414933.09</v>
      </c>
      <c r="P1256" s="6">
        <v>1085748008.66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466800645.51</v>
      </c>
      <c r="X1256" s="6">
        <v>152882054.08</v>
      </c>
      <c r="Y1256" s="9">
        <f t="shared" si="92"/>
        <v>2165131087.45</v>
      </c>
      <c r="Z1256" s="9">
        <f t="shared" si="93"/>
        <v>1705430708.25</v>
      </c>
      <c r="AA1256" s="9">
        <f t="shared" si="90"/>
        <v>459700379.2</v>
      </c>
      <c r="AB1256" s="10">
        <f>C1256/(1+0.13)/VLOOKUP(A1256,[1]选股结果!$A$2:$AX$3002,3,FALSE)</f>
        <v>0.638048518610282</v>
      </c>
      <c r="AC1256" s="10">
        <f>(P1256/(1+0.1)+W1256)/(VLOOKUP(A1256,[1]选股结果!$A$2:$AY$3002,51,FALSE))</f>
        <v>0.580390999848846</v>
      </c>
      <c r="AD1256" s="13"/>
      <c r="AE1256" s="10">
        <f>AA1256/VLOOKUP(A1256,[1]选股结果!$A$2:$AX$3002,35,FALSE)</f>
        <v>1.25435923702751</v>
      </c>
      <c r="AF1256" s="9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P1256/(1+0.13)+W1256)</f>
        <v>1077299820.52319</v>
      </c>
      <c r="AG1256" s="9">
        <f t="shared" si="91"/>
        <v>-617599441.323186</v>
      </c>
      <c r="AH1256" s="16">
        <f>AA1256-VLOOKUP(A1256,[2]选股结果!$A$2:$G$4900,7,FALSE)</f>
        <v>461599904.41</v>
      </c>
    </row>
    <row r="1257" spans="1:34">
      <c r="A1257" s="5" t="s">
        <v>2544</v>
      </c>
      <c r="B1257" s="5" t="s">
        <v>2545</v>
      </c>
      <c r="C1257" s="6">
        <v>2592938802.88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112827128.34</v>
      </c>
      <c r="O1257" s="6">
        <v>38509639.35</v>
      </c>
      <c r="P1257" s="6">
        <v>2064992827.72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488642091.77</v>
      </c>
      <c r="X1257" s="6">
        <v>233910392.39</v>
      </c>
      <c r="Y1257" s="9">
        <f t="shared" si="92"/>
        <v>2631448442.23</v>
      </c>
      <c r="Z1257" s="9">
        <f t="shared" si="93"/>
        <v>2787545311.88</v>
      </c>
      <c r="AA1257" s="9">
        <f t="shared" si="90"/>
        <v>-156096869.65</v>
      </c>
      <c r="AB1257" s="10">
        <f>C1257/(1+0.13)/VLOOKUP(A1257,[1]选股结果!$A$2:$AX$3002,3,FALSE)</f>
        <v>0.785352853197869</v>
      </c>
      <c r="AC1257" s="10">
        <f>(P1257/(1+0.1)+W1257)/(VLOOKUP(A1257,[1]选股结果!$A$2:$AY$3002,51,FALSE))</f>
        <v>0.88654063989225</v>
      </c>
      <c r="AD1257" s="13"/>
      <c r="AE1257" s="10">
        <f>AA1257/VLOOKUP(A1257,[1]选股结果!$A$2:$AX$3002,35,FALSE)</f>
        <v>-0.534001817441059</v>
      </c>
      <c r="AF1257" s="9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P1257/(1+0.13)+W1257)</f>
        <v>352627573.741858</v>
      </c>
      <c r="AG1257" s="9">
        <f t="shared" si="91"/>
        <v>-508724443.391858</v>
      </c>
      <c r="AH1257" s="16">
        <f>AA1257-VLOOKUP(A1257,[2]选股结果!$A$2:$G$4900,7,FALSE)</f>
        <v>-155759338.95</v>
      </c>
    </row>
    <row r="1258" spans="1:34">
      <c r="A1258" s="5" t="s">
        <v>2546</v>
      </c>
      <c r="B1258" s="5" t="s">
        <v>2547</v>
      </c>
      <c r="C1258" s="6">
        <v>3949402702.87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39999733.03</v>
      </c>
      <c r="O1258" s="6">
        <v>23961967.98</v>
      </c>
      <c r="P1258" s="6">
        <v>3671299742.31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70602181.21</v>
      </c>
      <c r="X1258" s="6">
        <v>188380533.36</v>
      </c>
      <c r="Y1258" s="9">
        <f t="shared" si="92"/>
        <v>3973364670.85</v>
      </c>
      <c r="Z1258" s="9">
        <f t="shared" si="93"/>
        <v>3930282456.88</v>
      </c>
      <c r="AA1258" s="9">
        <f t="shared" si="90"/>
        <v>43082213.9699998</v>
      </c>
      <c r="AB1258" s="10">
        <f>C1258/(1+0.13)/VLOOKUP(A1258,[1]选股结果!$A$2:$AX$3002,3,FALSE)</f>
        <v>0.977111613717053</v>
      </c>
      <c r="AC1258" s="10">
        <f>(P1258/(1+0.1)+W1258)/(VLOOKUP(A1258,[1]选股结果!$A$2:$AY$3002,51,FALSE))</f>
        <v>0.975867871045032</v>
      </c>
      <c r="AD1258" s="13"/>
      <c r="AE1258" s="10">
        <f>AA1258/VLOOKUP(A1258,[1]选股结果!$A$2:$AX$3002,35,FALSE)</f>
        <v>0.555896890677331</v>
      </c>
      <c r="AF1258" s="9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P1258/(1+0.13)+W1258)</f>
        <v>172887096.436902</v>
      </c>
      <c r="AG1258" s="9">
        <f t="shared" si="91"/>
        <v>-129804882.466902</v>
      </c>
      <c r="AH1258" s="16">
        <f>AA1258-VLOOKUP(A1258,[2]选股结果!$A$2:$G$4900,7,FALSE)</f>
        <v>43080448.5499998</v>
      </c>
    </row>
    <row r="1259" spans="1:34">
      <c r="A1259" s="5" t="s">
        <v>2548</v>
      </c>
      <c r="B1259" s="5" t="s">
        <v>2549</v>
      </c>
      <c r="C1259" s="6">
        <v>1064724009.63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118023560.97</v>
      </c>
      <c r="O1259" s="6">
        <v>196904958.15</v>
      </c>
      <c r="P1259" s="6">
        <v>654002119.79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221127012.61</v>
      </c>
      <c r="X1259" s="6">
        <v>614386026.52</v>
      </c>
      <c r="Y1259" s="9">
        <f t="shared" si="92"/>
        <v>1261628967.78</v>
      </c>
      <c r="Z1259" s="9">
        <f t="shared" si="93"/>
        <v>1489515158.92</v>
      </c>
      <c r="AA1259" s="9">
        <f t="shared" si="90"/>
        <v>-227886191.14</v>
      </c>
      <c r="AB1259" s="10">
        <f>C1259/(1+0.13)/VLOOKUP(A1259,[1]选股结果!$A$2:$AX$3002,3,FALSE)</f>
        <v>0.715431402468705</v>
      </c>
      <c r="AC1259" s="10">
        <f>(P1259/(1+0.1)+W1259)/(VLOOKUP(A1259,[1]选股结果!$A$2:$AY$3002,51,FALSE))</f>
        <v>0.7542746338444</v>
      </c>
      <c r="AD1259" s="13"/>
      <c r="AE1259" s="10">
        <f>AA1259/VLOOKUP(A1259,[1]选股结果!$A$2:$AX$3002,35,FALSE)</f>
        <v>-1.3254908996283</v>
      </c>
      <c r="AF1259" s="9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P1259/(1+0.13)+W1259)</f>
        <v>281512442.812744</v>
      </c>
      <c r="AG1259" s="9">
        <f t="shared" si="91"/>
        <v>-509398633.952744</v>
      </c>
      <c r="AH1259" s="16">
        <f>AA1259-VLOOKUP(A1259,[2]选股结果!$A$2:$G$4900,7,FALSE)</f>
        <v>-227885940.9</v>
      </c>
    </row>
    <row r="1260" spans="1:34">
      <c r="A1260" s="5" t="s">
        <v>2550</v>
      </c>
      <c r="B1260" s="5" t="s">
        <v>2551</v>
      </c>
      <c r="C1260" s="6">
        <v>2412435682.71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102659465.29</v>
      </c>
      <c r="O1260" s="6">
        <v>15159348.05</v>
      </c>
      <c r="P1260" s="6">
        <v>1683724211.67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460717435.11</v>
      </c>
      <c r="X1260" s="6">
        <v>101158330.59</v>
      </c>
      <c r="Y1260" s="9">
        <f t="shared" si="92"/>
        <v>2427595030.76</v>
      </c>
      <c r="Z1260" s="9">
        <f t="shared" si="93"/>
        <v>2245599977.37</v>
      </c>
      <c r="AA1260" s="9">
        <f t="shared" si="90"/>
        <v>181995053.39</v>
      </c>
      <c r="AB1260" s="10">
        <f>C1260/(1+0.13)/VLOOKUP(A1260,[1]选股结果!$A$2:$AX$3002,3,FALSE)</f>
        <v>0.923961120542494</v>
      </c>
      <c r="AC1260" s="10">
        <f>(P1260/(1+0.1)+W1260)/(VLOOKUP(A1260,[1]选股结果!$A$2:$AY$3002,51,FALSE))</f>
        <v>0.875852627441412</v>
      </c>
      <c r="AD1260" s="13"/>
      <c r="AE1260" s="10">
        <f>AA1260/VLOOKUP(A1260,[1]选股结果!$A$2:$AX$3002,35,FALSE)</f>
        <v>25.538346615693</v>
      </c>
      <c r="AF1260" s="9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P1260/(1+0.13)+W1260)</f>
        <v>322903697.853363</v>
      </c>
      <c r="AG1260" s="9">
        <f t="shared" si="91"/>
        <v>-140908644.463363</v>
      </c>
      <c r="AH1260" s="16">
        <f>AA1260-VLOOKUP(A1260,[2]选股结果!$A$2:$G$4900,7,FALSE)</f>
        <v>182055252.55</v>
      </c>
    </row>
    <row r="1261" spans="1:34">
      <c r="A1261" s="5" t="s">
        <v>2552</v>
      </c>
      <c r="B1261" s="5" t="s">
        <v>2553</v>
      </c>
      <c r="C1261" s="6">
        <v>507044908.61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16689028.54</v>
      </c>
      <c r="O1261" s="6">
        <v>27008866.39</v>
      </c>
      <c r="P1261" s="6">
        <v>543885625.16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59072938.22</v>
      </c>
      <c r="X1261" s="6">
        <v>16162877.04</v>
      </c>
      <c r="Y1261" s="9">
        <f t="shared" si="92"/>
        <v>534053775</v>
      </c>
      <c r="Z1261" s="9">
        <f t="shared" si="93"/>
        <v>619121440.42</v>
      </c>
      <c r="AA1261" s="9">
        <f t="shared" si="90"/>
        <v>-85067665.42</v>
      </c>
      <c r="AB1261" s="10">
        <f>C1261/(1+0.13)/VLOOKUP(A1261,[1]选股结果!$A$2:$AX$3002,3,FALSE)</f>
        <v>0.897986342487543</v>
      </c>
      <c r="AC1261" s="10">
        <f>(P1261/(1+0.1)+W1261)/(VLOOKUP(A1261,[1]选股结果!$A$2:$AY$3002,51,FALSE))</f>
        <v>1.03451394907949</v>
      </c>
      <c r="AD1261" s="13"/>
      <c r="AE1261" s="10">
        <f>AA1261/VLOOKUP(A1261,[1]选股结果!$A$2:$AX$3002,35,FALSE)</f>
        <v>2.28865413892547</v>
      </c>
      <c r="AF1261" s="9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P1261/(1+0.13)+W1261)</f>
        <v>-5339847.74097347</v>
      </c>
      <c r="AG1261" s="9">
        <f t="shared" si="91"/>
        <v>-79727817.6790265</v>
      </c>
      <c r="AH1261" s="16">
        <f>AA1261-VLOOKUP(A1261,[2]选股结果!$A$2:$G$4900,7,FALSE)</f>
        <v>-84600774.74</v>
      </c>
    </row>
    <row r="1262" spans="1:34">
      <c r="A1262" s="5" t="s">
        <v>2554</v>
      </c>
      <c r="B1262" s="5" t="s">
        <v>2555</v>
      </c>
      <c r="C1262" s="6">
        <v>144254806.25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7795341.63</v>
      </c>
      <c r="O1262" s="6">
        <v>4130540.8</v>
      </c>
      <c r="P1262" s="6">
        <v>81629013.17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31537548.46</v>
      </c>
      <c r="X1262" s="6">
        <v>31106706.23</v>
      </c>
      <c r="Y1262" s="9">
        <f t="shared" si="92"/>
        <v>148385347.05</v>
      </c>
      <c r="Z1262" s="9">
        <f t="shared" si="93"/>
        <v>144273267.86</v>
      </c>
      <c r="AA1262" s="9">
        <f t="shared" si="90"/>
        <v>4112079.19000003</v>
      </c>
      <c r="AB1262" s="10">
        <f>C1262/(1+0.13)/VLOOKUP(A1262,[1]选股结果!$A$2:$AX$3002,3,FALSE)</f>
        <v>1.56249044316927</v>
      </c>
      <c r="AC1262" s="10">
        <f>(P1262/(1+0.1)+W1262)/(VLOOKUP(A1262,[1]选股结果!$A$2:$AY$3002,51,FALSE))</f>
        <v>1.17033951395996</v>
      </c>
      <c r="AD1262" s="13"/>
      <c r="AE1262" s="10">
        <f>AA1262/VLOOKUP(A1262,[1]选股结果!$A$2:$AX$3002,35,FALSE)</f>
        <v>-9.93551820642592</v>
      </c>
      <c r="AF1262" s="9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P1262/(1+0.13)+W1262)</f>
        <v>-13420856.3322124</v>
      </c>
      <c r="AG1262" s="9">
        <f t="shared" si="91"/>
        <v>17532935.5222124</v>
      </c>
      <c r="AH1262" s="16">
        <f>AA1262-VLOOKUP(A1262,[2]选股结果!$A$2:$G$4900,7,FALSE)</f>
        <v>4112079.19000003</v>
      </c>
    </row>
    <row r="1263" spans="1:34">
      <c r="A1263" s="5" t="s">
        <v>2556</v>
      </c>
      <c r="B1263" s="5" t="s">
        <v>2557</v>
      </c>
      <c r="C1263" s="6">
        <v>238281663.67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4744665.9</v>
      </c>
      <c r="O1263" s="6">
        <v>36106761.26</v>
      </c>
      <c r="P1263" s="6">
        <v>178149355.28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35457667.14</v>
      </c>
      <c r="X1263" s="6">
        <v>47633940.31</v>
      </c>
      <c r="Y1263" s="9">
        <f t="shared" si="92"/>
        <v>274388424.93</v>
      </c>
      <c r="Z1263" s="9">
        <f t="shared" si="93"/>
        <v>261240962.73</v>
      </c>
      <c r="AA1263" s="9">
        <f t="shared" si="90"/>
        <v>13147462.2</v>
      </c>
      <c r="AB1263" s="10">
        <f>C1263/(1+0.13)/VLOOKUP(A1263,[1]选股结果!$A$2:$AX$3002,3,FALSE)</f>
        <v>1.18333789904441</v>
      </c>
      <c r="AC1263" s="10">
        <f>(P1263/(1+0.1)+W1263)/(VLOOKUP(A1263,[1]选股结果!$A$2:$AY$3002,51,FALSE))</f>
        <v>1.28282412730997</v>
      </c>
      <c r="AD1263" s="13"/>
      <c r="AE1263" s="10">
        <f>AA1263/VLOOKUP(A1263,[1]选股结果!$A$2:$AX$3002,35,FALSE)</f>
        <v>0.601204566094382</v>
      </c>
      <c r="AF1263" s="9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P1263/(1+0.13)+W1263)</f>
        <v>-39223662.0279647</v>
      </c>
      <c r="AG1263" s="9">
        <f t="shared" si="91"/>
        <v>52371124.2279647</v>
      </c>
      <c r="AH1263" s="16">
        <f>AA1263-VLOOKUP(A1263,[2]选股结果!$A$2:$G$4900,7,FALSE)</f>
        <v>13165858.5</v>
      </c>
    </row>
    <row r="1264" spans="1:34">
      <c r="A1264" s="5" t="s">
        <v>2558</v>
      </c>
      <c r="B1264" s="5" t="s">
        <v>2559</v>
      </c>
      <c r="C1264" s="6">
        <v>1367086634.18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57388982.67</v>
      </c>
      <c r="O1264" s="6">
        <v>36308902.89</v>
      </c>
      <c r="P1264" s="6">
        <v>685807589.75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242456364.8</v>
      </c>
      <c r="X1264" s="6">
        <v>105250740.29</v>
      </c>
      <c r="Y1264" s="9">
        <f t="shared" si="92"/>
        <v>1403395537.07</v>
      </c>
      <c r="Z1264" s="9">
        <f t="shared" si="93"/>
        <v>1033514694.84</v>
      </c>
      <c r="AA1264" s="9">
        <f t="shared" si="90"/>
        <v>369880842.23</v>
      </c>
      <c r="AB1264" s="10">
        <f>C1264/(1+0.13)/VLOOKUP(A1264,[1]选股结果!$A$2:$AX$3002,3,FALSE)</f>
        <v>0.830009202461937</v>
      </c>
      <c r="AC1264" s="10">
        <f>(P1264/(1+0.1)+W1264)/(VLOOKUP(A1264,[1]选股结果!$A$2:$AY$3002,51,FALSE))</f>
        <v>0.803210383338234</v>
      </c>
      <c r="AD1264" s="13"/>
      <c r="AE1264" s="10">
        <f>AA1264/VLOOKUP(A1264,[1]选股结果!$A$2:$AX$3002,35,FALSE)</f>
        <v>1.1314499753808</v>
      </c>
      <c r="AF1264" s="9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P1264/(1+0.13)+W1264)</f>
        <v>228705249.859823</v>
      </c>
      <c r="AG1264" s="9">
        <f t="shared" si="91"/>
        <v>141175592.370177</v>
      </c>
      <c r="AH1264" s="16">
        <f>AA1264-VLOOKUP(A1264,[2]选股结果!$A$2:$G$4900,7,FALSE)</f>
        <v>369996661.13</v>
      </c>
    </row>
    <row r="1265" spans="1:34">
      <c r="A1265" s="5" t="s">
        <v>2560</v>
      </c>
      <c r="B1265" s="5" t="s">
        <v>2561</v>
      </c>
      <c r="C1265" s="6">
        <v>1174354076.79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48144840.01</v>
      </c>
      <c r="O1265" s="6">
        <v>13440737.02</v>
      </c>
      <c r="P1265" s="6">
        <v>907252908.65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112757849.46</v>
      </c>
      <c r="X1265" s="6">
        <v>77698041.4</v>
      </c>
      <c r="Y1265" s="9">
        <f t="shared" si="92"/>
        <v>1187794813.81</v>
      </c>
      <c r="Z1265" s="9">
        <f t="shared" si="93"/>
        <v>1097708799.51</v>
      </c>
      <c r="AA1265" s="9">
        <f t="shared" si="90"/>
        <v>90086014.3</v>
      </c>
      <c r="AB1265" s="10">
        <f>C1265/(1+0.13)/VLOOKUP(A1265,[1]选股结果!$A$2:$AX$3002,3,FALSE)</f>
        <v>0.981718479393183</v>
      </c>
      <c r="AC1265" s="10">
        <f>(P1265/(1+0.1)+W1265)/(VLOOKUP(A1265,[1]选股结果!$A$2:$AY$3002,51,FALSE))</f>
        <v>1.0396446137335</v>
      </c>
      <c r="AD1265" s="13"/>
      <c r="AE1265" s="10">
        <f>AA1265/VLOOKUP(A1265,[1]选股结果!$A$2:$AX$3002,35,FALSE)</f>
        <v>0.686137056869867</v>
      </c>
      <c r="AF1265" s="9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P1265/(1+0.13)+W1265)</f>
        <v>-13854123.8712389</v>
      </c>
      <c r="AG1265" s="9">
        <f t="shared" si="91"/>
        <v>103940138.171239</v>
      </c>
      <c r="AH1265" s="16">
        <f>AA1265-VLOOKUP(A1265,[2]选股结果!$A$2:$G$4900,7,FALSE)</f>
        <v>90083574.73</v>
      </c>
    </row>
    <row r="1266" spans="1:34">
      <c r="A1266" s="5" t="s">
        <v>2562</v>
      </c>
      <c r="B1266" s="5" t="s">
        <v>2563</v>
      </c>
      <c r="C1266" s="6">
        <v>868117533.71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33226832.96</v>
      </c>
      <c r="O1266" s="6">
        <v>31215111.52</v>
      </c>
      <c r="P1266" s="6">
        <v>629200575.59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161262128.63</v>
      </c>
      <c r="X1266" s="6">
        <v>67213556.12</v>
      </c>
      <c r="Y1266" s="9">
        <f t="shared" si="92"/>
        <v>899332645.23</v>
      </c>
      <c r="Z1266" s="9">
        <f t="shared" si="93"/>
        <v>857676260.34</v>
      </c>
      <c r="AA1266" s="9">
        <f t="shared" si="90"/>
        <v>41656384.89</v>
      </c>
      <c r="AB1266" s="10">
        <f>C1266/(1+0.13)/VLOOKUP(A1266,[1]选股结果!$A$2:$AX$3002,3,FALSE)</f>
        <v>0.907084695490384</v>
      </c>
      <c r="AC1266" s="10">
        <f>(P1266/(1+0.1)+W1266)/(VLOOKUP(A1266,[1]选股结果!$A$2:$AY$3002,51,FALSE))</f>
        <v>0.861209364143594</v>
      </c>
      <c r="AD1266" s="13"/>
      <c r="AE1266" s="10">
        <f>AA1266/VLOOKUP(A1266,[1]选股结果!$A$2:$AX$3002,35,FALSE)</f>
        <v>-3.21131480451417</v>
      </c>
      <c r="AF1266" s="9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P1266/(1+0.13)+W1266)</f>
        <v>133356875.426283</v>
      </c>
      <c r="AG1266" s="9">
        <f t="shared" si="91"/>
        <v>-91700490.536283</v>
      </c>
      <c r="AH1266" s="16">
        <f>AA1266-VLOOKUP(A1266,[2]选股结果!$A$2:$G$4900,7,FALSE)</f>
        <v>41577863.93</v>
      </c>
    </row>
    <row r="1267" spans="1:34">
      <c r="A1267" s="5" t="s">
        <v>2564</v>
      </c>
      <c r="B1267" s="5" t="s">
        <v>2565</v>
      </c>
      <c r="C1267" s="6">
        <v>229367500.75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1205249.27</v>
      </c>
      <c r="O1267" s="6">
        <v>4935042.23</v>
      </c>
      <c r="P1267" s="6">
        <v>249477276.05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31384205.04</v>
      </c>
      <c r="X1267" s="6">
        <v>17118751.16</v>
      </c>
      <c r="Y1267" s="9">
        <f t="shared" si="92"/>
        <v>234302542.98</v>
      </c>
      <c r="Z1267" s="9">
        <f t="shared" si="93"/>
        <v>297980232.25</v>
      </c>
      <c r="AA1267" s="9">
        <f t="shared" si="90"/>
        <v>-63677689.2700001</v>
      </c>
      <c r="AB1267" s="10">
        <f>C1267/(1+0.13)/VLOOKUP(A1267,[1]选股结果!$A$2:$AX$3002,3,FALSE)</f>
        <v>0.70194496548579</v>
      </c>
      <c r="AC1267" s="10">
        <f>(P1267/(1+0.1)+W1267)/(VLOOKUP(A1267,[1]选股结果!$A$2:$AY$3002,51,FALSE))</f>
        <v>0.910800901539939</v>
      </c>
      <c r="AD1267" s="13"/>
      <c r="AE1267" s="10">
        <f>AA1267/VLOOKUP(A1267,[1]选股结果!$A$2:$AX$3002,35,FALSE)</f>
        <v>-15.9024295775945</v>
      </c>
      <c r="AF1267" s="9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P1267/(1+0.13)+W1267)</f>
        <v>31306147.5532743</v>
      </c>
      <c r="AG1267" s="9">
        <f t="shared" si="91"/>
        <v>-94983836.8232744</v>
      </c>
      <c r="AH1267" s="16">
        <f>AA1267-VLOOKUP(A1267,[2]选股结果!$A$2:$G$4900,7,FALSE)</f>
        <v>-62603039.7300001</v>
      </c>
    </row>
    <row r="1268" spans="1:34">
      <c r="A1268" s="5" t="s">
        <v>2566</v>
      </c>
      <c r="B1268" s="5" t="s">
        <v>2567</v>
      </c>
      <c r="C1268" s="6">
        <v>2811217661.15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75026326.51</v>
      </c>
      <c r="O1268" s="6">
        <v>30661025.57</v>
      </c>
      <c r="P1268" s="6">
        <v>2444299382.32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206970581.83</v>
      </c>
      <c r="X1268" s="6">
        <v>99922342.6</v>
      </c>
      <c r="Y1268" s="9">
        <f t="shared" si="92"/>
        <v>2841878686.72</v>
      </c>
      <c r="Z1268" s="9">
        <f t="shared" si="93"/>
        <v>2751192306.75</v>
      </c>
      <c r="AA1268" s="9">
        <f t="shared" si="90"/>
        <v>90686379.9700003</v>
      </c>
      <c r="AB1268" s="10">
        <f>C1268/(1+0.13)/VLOOKUP(A1268,[1]选股结果!$A$2:$AX$3002,3,FALSE)</f>
        <v>0.927060296946602</v>
      </c>
      <c r="AC1268" s="10">
        <f>(P1268/(1+0.1)+W1268)/(VLOOKUP(A1268,[1]选股结果!$A$2:$AY$3002,51,FALSE))</f>
        <v>0.955980181742967</v>
      </c>
      <c r="AD1268" s="13"/>
      <c r="AE1268" s="10">
        <f>AA1268/VLOOKUP(A1268,[1]选股结果!$A$2:$AX$3002,35,FALSE)</f>
        <v>3.1079043039828</v>
      </c>
      <c r="AF1268" s="9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P1268/(1+0.13)+W1268)</f>
        <v>170844006.506726</v>
      </c>
      <c r="AG1268" s="9">
        <f t="shared" si="91"/>
        <v>-80157626.5367255</v>
      </c>
      <c r="AH1268" s="16">
        <f>AA1268-VLOOKUP(A1268,[2]选股结果!$A$2:$G$4900,7,FALSE)</f>
        <v>92018795.0200003</v>
      </c>
    </row>
    <row r="1269" spans="1:34">
      <c r="A1269" s="5" t="s">
        <v>2568</v>
      </c>
      <c r="B1269" s="5" t="s">
        <v>2569</v>
      </c>
      <c r="C1269" s="6">
        <v>654507921.05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66428066.41</v>
      </c>
      <c r="O1269" s="6">
        <v>21889332.09</v>
      </c>
      <c r="P1269" s="6">
        <v>240532402.72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48729882.12</v>
      </c>
      <c r="X1269" s="6">
        <v>238638460.59</v>
      </c>
      <c r="Y1269" s="9">
        <f t="shared" si="92"/>
        <v>676397253.14</v>
      </c>
      <c r="Z1269" s="9">
        <f t="shared" si="93"/>
        <v>527900745.43</v>
      </c>
      <c r="AA1269" s="9">
        <f t="shared" si="90"/>
        <v>148496507.71</v>
      </c>
      <c r="AB1269" s="10">
        <f>C1269/(1+0.13)/VLOOKUP(A1269,[1]选股结果!$A$2:$AX$3002,3,FALSE)</f>
        <v>0.930236408668905</v>
      </c>
      <c r="AC1269" s="10">
        <f>(P1269/(1+0.1)+W1269)/(VLOOKUP(A1269,[1]选股结果!$A$2:$AY$3002,51,FALSE))</f>
        <v>0.499156485708141</v>
      </c>
      <c r="AD1269" s="13"/>
      <c r="AE1269" s="10">
        <f>AA1269/VLOOKUP(A1269,[1]选股结果!$A$2:$AX$3002,35,FALSE)</f>
        <v>2.04260012045206</v>
      </c>
      <c r="AF1269" s="9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P1269/(1+0.13)+W1269)</f>
        <v>274104723.059469</v>
      </c>
      <c r="AG1269" s="9">
        <f t="shared" si="91"/>
        <v>-125608215.349469</v>
      </c>
      <c r="AH1269" s="16">
        <f>AA1269-VLOOKUP(A1269,[2]选股结果!$A$2:$G$4900,7,FALSE)</f>
        <v>148496507.71</v>
      </c>
    </row>
    <row r="1270" spans="1:34">
      <c r="A1270" s="5" t="s">
        <v>2570</v>
      </c>
      <c r="B1270" s="5" t="s">
        <v>2571</v>
      </c>
      <c r="C1270" s="6">
        <v>614426578.5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33154388.34</v>
      </c>
      <c r="O1270" s="6">
        <v>45091606.52</v>
      </c>
      <c r="P1270" s="6">
        <v>299218613.22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116756197.27</v>
      </c>
      <c r="X1270" s="6">
        <v>50361045.74</v>
      </c>
      <c r="Y1270" s="9">
        <f t="shared" si="92"/>
        <v>659518185.02</v>
      </c>
      <c r="Z1270" s="9">
        <f t="shared" si="93"/>
        <v>466335856.23</v>
      </c>
      <c r="AA1270" s="9">
        <f t="shared" si="90"/>
        <v>193182328.79</v>
      </c>
      <c r="AB1270" s="10">
        <f>C1270/(1+0.13)/VLOOKUP(A1270,[1]选股结果!$A$2:$AX$3002,3,FALSE)</f>
        <v>0.655675186462926</v>
      </c>
      <c r="AC1270" s="10">
        <f>(P1270/(1+0.1)+W1270)/(VLOOKUP(A1270,[1]选股结果!$A$2:$AY$3002,51,FALSE))</f>
        <v>0.468036147004437</v>
      </c>
      <c r="AD1270" s="13"/>
      <c r="AE1270" s="10">
        <f>AA1270/VLOOKUP(A1270,[1]选股结果!$A$2:$AX$3002,35,FALSE)</f>
        <v>-2.31427684002256</v>
      </c>
      <c r="AF1270" s="9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P1270/(1+0.13)+W1270)</f>
        <v>449096204.311947</v>
      </c>
      <c r="AG1270" s="9">
        <f t="shared" si="91"/>
        <v>-255913875.521947</v>
      </c>
      <c r="AH1270" s="16">
        <f>AA1270-VLOOKUP(A1270,[2]选股结果!$A$2:$G$4900,7,FALSE)</f>
        <v>192242235.01</v>
      </c>
    </row>
    <row r="1271" spans="1:34">
      <c r="A1271" s="5" t="s">
        <v>2572</v>
      </c>
      <c r="B1271" s="5" t="s">
        <v>2573</v>
      </c>
      <c r="C1271" s="6">
        <v>1575593778.47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54945806.62</v>
      </c>
      <c r="O1271" s="6">
        <v>76385828.54</v>
      </c>
      <c r="P1271" s="6">
        <v>1123757703.08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283407272.25</v>
      </c>
      <c r="X1271" s="6">
        <v>83831984.06</v>
      </c>
      <c r="Y1271" s="9">
        <f t="shared" si="92"/>
        <v>1651979607.01</v>
      </c>
      <c r="Z1271" s="9">
        <f t="shared" si="93"/>
        <v>1490996959.39</v>
      </c>
      <c r="AA1271" s="9">
        <f t="shared" si="90"/>
        <v>160982647.62</v>
      </c>
      <c r="AB1271" s="10">
        <f>C1271/(1+0.13)/VLOOKUP(A1271,[1]选股结果!$A$2:$AX$3002,3,FALSE)</f>
        <v>0.995748008460036</v>
      </c>
      <c r="AC1271" s="10">
        <f>(P1271/(1+0.1)+W1271)/(VLOOKUP(A1271,[1]选股结果!$A$2:$AY$3002,51,FALSE))</f>
        <v>1.01121462066678</v>
      </c>
      <c r="AD1271" s="13"/>
      <c r="AE1271" s="10">
        <f>AA1271/VLOOKUP(A1271,[1]选股结果!$A$2:$AX$3002,35,FALSE)</f>
        <v>1.30385271251106</v>
      </c>
      <c r="AF1271" s="9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P1271/(1+0.13)+W1271)</f>
        <v>12649237.6563716</v>
      </c>
      <c r="AG1271" s="9">
        <f t="shared" si="91"/>
        <v>148333409.963628</v>
      </c>
      <c r="AH1271" s="16">
        <f>AA1271-VLOOKUP(A1271,[2]选股结果!$A$2:$G$4900,7,FALSE)</f>
        <v>161979745.35</v>
      </c>
    </row>
    <row r="1272" spans="1:34">
      <c r="A1272" s="5" t="s">
        <v>2574</v>
      </c>
      <c r="B1272" s="5" t="s">
        <v>2575</v>
      </c>
      <c r="C1272" s="6">
        <v>5539756210.24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27976161.97</v>
      </c>
      <c r="K1272" s="6">
        <v>0</v>
      </c>
      <c r="L1272" s="6">
        <v>0</v>
      </c>
      <c r="M1272" s="6">
        <v>0</v>
      </c>
      <c r="N1272" s="6">
        <v>465929996.4</v>
      </c>
      <c r="O1272" s="6">
        <v>142271617.13</v>
      </c>
      <c r="P1272" s="6">
        <v>5548196155.6</v>
      </c>
      <c r="Q1272" s="6">
        <v>26308331.69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281275748.79</v>
      </c>
      <c r="X1272" s="6">
        <v>272071341.59</v>
      </c>
      <c r="Y1272" s="9">
        <f t="shared" si="92"/>
        <v>5710003989.34</v>
      </c>
      <c r="Z1272" s="9">
        <f t="shared" si="93"/>
        <v>6127851577.67</v>
      </c>
      <c r="AA1272" s="9">
        <f t="shared" si="90"/>
        <v>-417847588.33</v>
      </c>
      <c r="AB1272" s="10">
        <f>C1272/(1+0.13)/VLOOKUP(A1272,[1]选股结果!$A$2:$AX$3002,3,FALSE)</f>
        <v>0.757337709574026</v>
      </c>
      <c r="AC1272" s="10">
        <f>(P1272/(1+0.1)+W1272)/(VLOOKUP(A1272,[1]选股结果!$A$2:$AY$3002,51,FALSE))</f>
        <v>1.02201149007072</v>
      </c>
      <c r="AD1272" s="13"/>
      <c r="AE1272" s="10">
        <f>AA1272/VLOOKUP(A1272,[1]选股结果!$A$2:$AX$3002,35,FALSE)</f>
        <v>-0.433127965086062</v>
      </c>
      <c r="AF1272" s="9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P1272/(1+0.13)+W1272)</f>
        <v>19217878.6691141</v>
      </c>
      <c r="AG1272" s="9">
        <f t="shared" si="91"/>
        <v>-437065466.999114</v>
      </c>
      <c r="AH1272" s="16">
        <f>AA1272-VLOOKUP(A1272,[2]选股结果!$A$2:$G$4900,7,FALSE)</f>
        <v>-417250369.98</v>
      </c>
    </row>
    <row r="1273" spans="1:34">
      <c r="A1273" s="5" t="s">
        <v>2576</v>
      </c>
      <c r="B1273" s="5" t="s">
        <v>2577</v>
      </c>
      <c r="C1273" s="6">
        <v>258641733.07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5942593.22</v>
      </c>
      <c r="O1273" s="6">
        <v>4819094.62</v>
      </c>
      <c r="P1273" s="6">
        <v>188878659.61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49372669.31</v>
      </c>
      <c r="X1273" s="6">
        <v>39396870.27</v>
      </c>
      <c r="Y1273" s="9">
        <f t="shared" si="92"/>
        <v>263460827.69</v>
      </c>
      <c r="Z1273" s="9">
        <f t="shared" si="93"/>
        <v>277648199.19</v>
      </c>
      <c r="AA1273" s="9">
        <f t="shared" si="90"/>
        <v>-14187371.5</v>
      </c>
      <c r="AB1273" s="10">
        <f>C1273/(1+0.13)/VLOOKUP(A1273,[1]选股结果!$A$2:$AX$3002,3,FALSE)</f>
        <v>0.90773874967993</v>
      </c>
      <c r="AC1273" s="10">
        <f>(P1273/(1+0.1)+W1273)/(VLOOKUP(A1273,[1]选股结果!$A$2:$AY$3002,51,FALSE))</f>
        <v>0.91132423844816</v>
      </c>
      <c r="AD1273" s="13"/>
      <c r="AE1273" s="10">
        <f>AA1273/VLOOKUP(A1273,[1]选股结果!$A$2:$AX$3002,35,FALSE)</f>
        <v>1.31517481157873</v>
      </c>
      <c r="AF1273" s="9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P1273/(1+0.13)+W1273)</f>
        <v>26070702.0879646</v>
      </c>
      <c r="AG1273" s="9">
        <f t="shared" si="91"/>
        <v>-40258073.5879646</v>
      </c>
      <c r="AH1273" s="16">
        <f>AA1273-VLOOKUP(A1273,[2]选股结果!$A$2:$G$4900,7,FALSE)</f>
        <v>-14187371.5</v>
      </c>
    </row>
    <row r="1274" spans="1:34">
      <c r="A1274" s="5" t="s">
        <v>2578</v>
      </c>
      <c r="B1274" s="5" t="s">
        <v>2579</v>
      </c>
      <c r="C1274" s="6">
        <v>371951800.85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50794160.57</v>
      </c>
      <c r="O1274" s="6">
        <v>79369650.37</v>
      </c>
      <c r="P1274" s="6">
        <v>283658208.22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139218771.05</v>
      </c>
      <c r="X1274" s="6">
        <v>87343179.04</v>
      </c>
      <c r="Y1274" s="9">
        <f t="shared" si="92"/>
        <v>451321451.22</v>
      </c>
      <c r="Z1274" s="9">
        <f t="shared" si="93"/>
        <v>510220158.31</v>
      </c>
      <c r="AA1274" s="9">
        <f t="shared" si="90"/>
        <v>-58898707.09</v>
      </c>
      <c r="AB1274" s="10">
        <f>C1274/(1+0.13)/VLOOKUP(A1274,[1]选股结果!$A$2:$AX$3002,3,FALSE)</f>
        <v>1.38567971687436</v>
      </c>
      <c r="AC1274" s="10">
        <f>(P1274/(1+0.1)+W1274)/(VLOOKUP(A1274,[1]选股结果!$A$2:$AY$3002,51,FALSE))</f>
        <v>1.16699793978244</v>
      </c>
      <c r="AD1274" s="13"/>
      <c r="AE1274" s="10">
        <f>AA1274/VLOOKUP(A1274,[1]选股结果!$A$2:$AX$3002,35,FALSE)</f>
        <v>0.533517808112389</v>
      </c>
      <c r="AF1274" s="9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P1274/(1+0.13)+W1274)</f>
        <v>-49977606.8665487</v>
      </c>
      <c r="AG1274" s="9">
        <f t="shared" si="91"/>
        <v>-8921100.22345135</v>
      </c>
      <c r="AH1274" s="16">
        <f>AA1274-VLOOKUP(A1274,[2]选股结果!$A$2:$G$4900,7,FALSE)</f>
        <v>-58862367.46</v>
      </c>
    </row>
    <row r="1275" spans="1:34">
      <c r="A1275" s="5" t="s">
        <v>2580</v>
      </c>
      <c r="B1275" s="5" t="s">
        <v>2581</v>
      </c>
      <c r="C1275" s="6">
        <v>3858626234.37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131213052.64</v>
      </c>
      <c r="O1275" s="6">
        <v>19152919.84</v>
      </c>
      <c r="P1275" s="6">
        <v>2969039209.7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629733104.88</v>
      </c>
      <c r="X1275" s="6">
        <v>175647595.97</v>
      </c>
      <c r="Y1275" s="9">
        <f t="shared" si="92"/>
        <v>3877779154.21</v>
      </c>
      <c r="Z1275" s="9">
        <f t="shared" si="93"/>
        <v>3774419910.55</v>
      </c>
      <c r="AA1275" s="9">
        <f t="shared" si="90"/>
        <v>103359243.66</v>
      </c>
      <c r="AB1275" s="10">
        <f>C1275/(1+0.13)/VLOOKUP(A1275,[1]选股结果!$A$2:$AX$3002,3,FALSE)</f>
        <v>0.997702433869183</v>
      </c>
      <c r="AC1275" s="10">
        <f>(P1275/(1+0.1)+W1275)/(VLOOKUP(A1275,[1]选股结果!$A$2:$AY$3002,51,FALSE))</f>
        <v>1.04911130781327</v>
      </c>
      <c r="AD1275" s="13"/>
      <c r="AE1275" s="10">
        <f>AA1275/VLOOKUP(A1275,[1]选股结果!$A$2:$AX$3002,35,FALSE)</f>
        <v>0.621745010989926</v>
      </c>
      <c r="AF1275" s="9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P1275/(1+0.13)+W1275)</f>
        <v>-84173332.5881419</v>
      </c>
      <c r="AG1275" s="9">
        <f t="shared" si="91"/>
        <v>187532576.248142</v>
      </c>
      <c r="AH1275" s="16">
        <f>AA1275-VLOOKUP(A1275,[2]选股结果!$A$2:$G$4900,7,FALSE)</f>
        <v>103554974.36</v>
      </c>
    </row>
    <row r="1276" spans="1:34">
      <c r="A1276" s="5" t="s">
        <v>2582</v>
      </c>
      <c r="B1276" s="5" t="s">
        <v>2583</v>
      </c>
      <c r="C1276" s="6">
        <v>272870897.64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9795868.3</v>
      </c>
      <c r="O1276" s="6">
        <v>2352799.48</v>
      </c>
      <c r="P1276" s="6">
        <v>228119919.73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48049081.46</v>
      </c>
      <c r="X1276" s="6">
        <v>34771154.53</v>
      </c>
      <c r="Y1276" s="9">
        <f t="shared" si="92"/>
        <v>275223697.12</v>
      </c>
      <c r="Z1276" s="9">
        <f t="shared" si="93"/>
        <v>310940155.72</v>
      </c>
      <c r="AA1276" s="9">
        <f t="shared" si="90"/>
        <v>-35716458.6</v>
      </c>
      <c r="AB1276" s="10">
        <f>C1276/(1+0.13)/VLOOKUP(A1276,[1]选股结果!$A$2:$AX$3002,3,FALSE)</f>
        <v>0.829969625105253</v>
      </c>
      <c r="AC1276" s="10">
        <f>(P1276/(1+0.1)+W1276)/(VLOOKUP(A1276,[1]选股结果!$A$2:$AY$3002,51,FALSE))</f>
        <v>1.00841108187882</v>
      </c>
      <c r="AD1276" s="13"/>
      <c r="AE1276" s="10">
        <f>AA1276/VLOOKUP(A1276,[1]选股结果!$A$2:$AX$3002,35,FALSE)</f>
        <v>-0.87328506348719</v>
      </c>
      <c r="AF1276" s="9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P1276/(1+0.13)+W1276)</f>
        <v>3375180.51070794</v>
      </c>
      <c r="AG1276" s="9">
        <f t="shared" si="91"/>
        <v>-39091639.1107079</v>
      </c>
      <c r="AH1276" s="16">
        <f>AA1276-VLOOKUP(A1276,[2]选股结果!$A$2:$G$4900,7,FALSE)</f>
        <v>-35622084.76</v>
      </c>
    </row>
    <row r="1277" spans="1:34">
      <c r="A1277" s="5" t="s">
        <v>2584</v>
      </c>
      <c r="B1277" s="5" t="s">
        <v>2585</v>
      </c>
      <c r="C1277" s="6">
        <v>730647546.59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81256413.53</v>
      </c>
      <c r="O1277" s="6">
        <v>14516031.32</v>
      </c>
      <c r="P1277" s="6">
        <v>79434989.62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119032267.36</v>
      </c>
      <c r="X1277" s="6">
        <v>367756554.25</v>
      </c>
      <c r="Y1277" s="9">
        <f t="shared" si="92"/>
        <v>745163577.91</v>
      </c>
      <c r="Z1277" s="9">
        <f t="shared" si="93"/>
        <v>566223811.23</v>
      </c>
      <c r="AA1277" s="9">
        <f t="shared" si="90"/>
        <v>178939766.68</v>
      </c>
      <c r="AB1277" s="10">
        <f>C1277/(1+0.13)/VLOOKUP(A1277,[1]选股结果!$A$2:$AX$3002,3,FALSE)</f>
        <v>0.867598869190678</v>
      </c>
      <c r="AC1277" s="10">
        <f>(P1277/(1+0.1)+W1277)/(VLOOKUP(A1277,[1]选股结果!$A$2:$AY$3002,51,FALSE))</f>
        <v>0.302035259556361</v>
      </c>
      <c r="AD1277" s="13"/>
      <c r="AE1277" s="10">
        <f>AA1277/VLOOKUP(A1277,[1]选股结果!$A$2:$AX$3002,35,FALSE)</f>
        <v>2.1261411326772</v>
      </c>
      <c r="AF1277" s="9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P1277/(1+0.13)+W1277)</f>
        <v>443861905.04885</v>
      </c>
      <c r="AG1277" s="9">
        <f t="shared" si="91"/>
        <v>-264922138.36885</v>
      </c>
      <c r="AH1277" s="16">
        <f>AA1277-VLOOKUP(A1277,[2]选股结果!$A$2:$G$4900,7,FALSE)</f>
        <v>178844667.91</v>
      </c>
    </row>
    <row r="1278" spans="1:34">
      <c r="A1278" s="5" t="s">
        <v>2586</v>
      </c>
      <c r="B1278" s="5" t="s">
        <v>2587</v>
      </c>
      <c r="C1278" s="6">
        <v>859126417.47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53175609.79</v>
      </c>
      <c r="O1278" s="6">
        <v>39524826.3</v>
      </c>
      <c r="P1278" s="6">
        <v>357480212.9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200663826.11</v>
      </c>
      <c r="X1278" s="6">
        <v>249543744.15</v>
      </c>
      <c r="Y1278" s="9">
        <f t="shared" si="92"/>
        <v>898651243.77</v>
      </c>
      <c r="Z1278" s="9">
        <f t="shared" si="93"/>
        <v>807687783.16</v>
      </c>
      <c r="AA1278" s="9">
        <f t="shared" si="90"/>
        <v>90963460.61</v>
      </c>
      <c r="AB1278" s="10">
        <f>C1278/(1+0.13)/VLOOKUP(A1278,[1]选股结果!$A$2:$AX$3002,3,FALSE)</f>
        <v>0.933975579738697</v>
      </c>
      <c r="AC1278" s="10">
        <f>(P1278/(1+0.1)+W1278)/(VLOOKUP(A1278,[1]选股结果!$A$2:$AY$3002,51,FALSE))</f>
        <v>0.624362586570217</v>
      </c>
      <c r="AD1278" s="13"/>
      <c r="AE1278" s="10">
        <f>AA1278/VLOOKUP(A1278,[1]选股结果!$A$2:$AX$3002,35,FALSE)</f>
        <v>-38.4220004731429</v>
      </c>
      <c r="AF1278" s="9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P1278/(1+0.13)+W1278)</f>
        <v>324873956.902035</v>
      </c>
      <c r="AG1278" s="9">
        <f t="shared" si="91"/>
        <v>-233910496.292035</v>
      </c>
      <c r="AH1278" s="16">
        <f>AA1278-VLOOKUP(A1278,[2]选股结果!$A$2:$G$4900,7,FALSE)</f>
        <v>91234385.17</v>
      </c>
    </row>
    <row r="1279" spans="1:34">
      <c r="A1279" s="5" t="s">
        <v>2588</v>
      </c>
      <c r="B1279" s="5" t="s">
        <v>2589</v>
      </c>
      <c r="C1279" s="6">
        <v>1656341619.86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134989116.74</v>
      </c>
      <c r="O1279" s="6">
        <v>32792087.24</v>
      </c>
      <c r="P1279" s="6">
        <v>1127761282.66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201674546.58</v>
      </c>
      <c r="X1279" s="6">
        <v>187513162.15</v>
      </c>
      <c r="Y1279" s="9">
        <f t="shared" si="92"/>
        <v>1689133707.1</v>
      </c>
      <c r="Z1279" s="9">
        <f t="shared" si="93"/>
        <v>1516948991.39</v>
      </c>
      <c r="AA1279" s="9">
        <f t="shared" si="90"/>
        <v>172184715.71</v>
      </c>
      <c r="AB1279" s="10">
        <f>C1279/(1+0.13)/VLOOKUP(A1279,[1]选股结果!$A$2:$AX$3002,3,FALSE)</f>
        <v>0.830855431427482</v>
      </c>
      <c r="AC1279" s="10">
        <f>(P1279/(1+0.1)+W1279)/(VLOOKUP(A1279,[1]选股结果!$A$2:$AY$3002,51,FALSE))</f>
        <v>0.839432429067213</v>
      </c>
      <c r="AD1279" s="13"/>
      <c r="AE1279" s="10">
        <f>AA1279/VLOOKUP(A1279,[1]选股结果!$A$2:$AX$3002,35,FALSE)</f>
        <v>0.6585166073325</v>
      </c>
      <c r="AF1279" s="9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P1279/(1+0.13)+W1279)</f>
        <v>261903805.33761</v>
      </c>
      <c r="AG1279" s="9">
        <f t="shared" si="91"/>
        <v>-89719089.6276105</v>
      </c>
      <c r="AH1279" s="16">
        <f>AA1279-VLOOKUP(A1279,[2]选股结果!$A$2:$G$4900,7,FALSE)</f>
        <v>172184715.81</v>
      </c>
    </row>
    <row r="1280" spans="1:34">
      <c r="A1280" s="5" t="s">
        <v>2590</v>
      </c>
      <c r="B1280" s="5" t="s">
        <v>2591</v>
      </c>
      <c r="C1280" s="6">
        <v>397310507.04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33538272.72</v>
      </c>
      <c r="O1280" s="6">
        <v>894313.22</v>
      </c>
      <c r="P1280" s="6">
        <v>271187664.51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98272048.15</v>
      </c>
      <c r="X1280" s="6">
        <v>37111558.25</v>
      </c>
      <c r="Y1280" s="9">
        <f t="shared" si="92"/>
        <v>398204820.26</v>
      </c>
      <c r="Z1280" s="9">
        <f t="shared" si="93"/>
        <v>406571270.91</v>
      </c>
      <c r="AA1280" s="9">
        <f t="shared" si="90"/>
        <v>-8366450.64999992</v>
      </c>
      <c r="AB1280" s="10">
        <f>C1280/(1+0.13)/VLOOKUP(A1280,[1]选股结果!$A$2:$AX$3002,3,FALSE)</f>
        <v>0.657552614081993</v>
      </c>
      <c r="AC1280" s="10">
        <f>(P1280/(1+0.1)+W1280)/(VLOOKUP(A1280,[1]选股结果!$A$2:$AY$3002,51,FALSE))</f>
        <v>0.733162606545721</v>
      </c>
      <c r="AD1280" s="13"/>
      <c r="AE1280" s="10">
        <f>AA1280/VLOOKUP(A1280,[1]选股结果!$A$2:$AX$3002,35,FALSE)</f>
        <v>-0.216542088559553</v>
      </c>
      <c r="AF1280" s="9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P1280/(1+0.13)+W1280)</f>
        <v>132038751.942832</v>
      </c>
      <c r="AG1280" s="9">
        <f t="shared" si="91"/>
        <v>-140405202.592832</v>
      </c>
      <c r="AH1280" s="16">
        <f>AA1280-VLOOKUP(A1280,[2]选股结果!$A$2:$G$4900,7,FALSE)</f>
        <v>-8429398.79999992</v>
      </c>
    </row>
    <row r="1281" spans="1:34">
      <c r="A1281" s="5" t="s">
        <v>2592</v>
      </c>
      <c r="B1281" s="5" t="s">
        <v>2593</v>
      </c>
      <c r="C1281" s="6">
        <v>1786128824.12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34528363.63</v>
      </c>
      <c r="O1281" s="6">
        <v>15485474.39</v>
      </c>
      <c r="P1281" s="6">
        <v>1620302502.85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113001436.47</v>
      </c>
      <c r="X1281" s="6">
        <v>97298210.52</v>
      </c>
      <c r="Y1281" s="9">
        <f t="shared" si="92"/>
        <v>1801614298.51</v>
      </c>
      <c r="Z1281" s="9">
        <f t="shared" si="93"/>
        <v>1830602149.84</v>
      </c>
      <c r="AA1281" s="9">
        <f t="shared" si="90"/>
        <v>-28987851.3299999</v>
      </c>
      <c r="AB1281" s="10">
        <f>C1281/(1+0.13)/VLOOKUP(A1281,[1]选股结果!$A$2:$AX$3002,3,FALSE)</f>
        <v>1.06047739697159</v>
      </c>
      <c r="AC1281" s="10">
        <f>(P1281/(1+0.1)+W1281)/(VLOOKUP(A1281,[1]选股结果!$A$2:$AY$3002,51,FALSE))</f>
        <v>1.14504284224055</v>
      </c>
      <c r="AD1281" s="13"/>
      <c r="AE1281" s="10">
        <f>AA1281/VLOOKUP(A1281,[1]选股结果!$A$2:$AX$3002,35,FALSE)</f>
        <v>-0.3400859377639</v>
      </c>
      <c r="AF1281" s="9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P1281/(1+0.13)+W1281)</f>
        <v>-161793202.701239</v>
      </c>
      <c r="AG1281" s="9">
        <f t="shared" si="91"/>
        <v>132805351.371239</v>
      </c>
      <c r="AH1281" s="16">
        <f>AA1281-VLOOKUP(A1281,[2]选股结果!$A$2:$G$4900,7,FALSE)</f>
        <v>-28878361.7699999</v>
      </c>
    </row>
    <row r="1282" spans="1:34">
      <c r="A1282" s="5" t="s">
        <v>2594</v>
      </c>
      <c r="B1282" s="5" t="s">
        <v>2595</v>
      </c>
      <c r="C1282" s="6">
        <v>569159229.46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68580061.95</v>
      </c>
      <c r="O1282" s="6">
        <v>27810648.47</v>
      </c>
      <c r="P1282" s="6">
        <v>268025683.11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129478686.12</v>
      </c>
      <c r="X1282" s="6">
        <v>188368755.56</v>
      </c>
      <c r="Y1282" s="9">
        <f t="shared" si="92"/>
        <v>596969877.93</v>
      </c>
      <c r="Z1282" s="9">
        <f t="shared" si="93"/>
        <v>585873124.79</v>
      </c>
      <c r="AA1282" s="9">
        <f t="shared" si="90"/>
        <v>11096753.1400001</v>
      </c>
      <c r="AB1282" s="10">
        <f>C1282/(1+0.13)/VLOOKUP(A1282,[1]选股结果!$A$2:$AX$3002,3,FALSE)</f>
        <v>0.686945545209087</v>
      </c>
      <c r="AC1282" s="10">
        <f>(P1282/(1+0.1)+W1282)/(VLOOKUP(A1282,[1]选股结果!$A$2:$AY$3002,51,FALSE))</f>
        <v>0.604865257527221</v>
      </c>
      <c r="AD1282" s="13"/>
      <c r="AE1282" s="10">
        <f>AA1282/VLOOKUP(A1282,[1]选股结果!$A$2:$AX$3002,35,FALSE)</f>
        <v>0.106290251012565</v>
      </c>
      <c r="AF1282" s="9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P1282/(1+0.13)+W1282)</f>
        <v>250225518.26115</v>
      </c>
      <c r="AG1282" s="9">
        <f t="shared" si="91"/>
        <v>-239128765.12115</v>
      </c>
      <c r="AH1282" s="16">
        <f>AA1282-VLOOKUP(A1282,[2]选股结果!$A$2:$G$4900,7,FALSE)</f>
        <v>11096753.1400001</v>
      </c>
    </row>
    <row r="1283" spans="1:34">
      <c r="A1283" s="5" t="s">
        <v>2596</v>
      </c>
      <c r="B1283" s="5" t="s">
        <v>2597</v>
      </c>
      <c r="C1283" s="6">
        <v>621578265.03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53673303.97</v>
      </c>
      <c r="O1283" s="6">
        <v>31330680.44</v>
      </c>
      <c r="P1283" s="6">
        <v>321254523.45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114332639.19</v>
      </c>
      <c r="X1283" s="6">
        <v>43316634.31</v>
      </c>
      <c r="Y1283" s="9">
        <f t="shared" si="92"/>
        <v>652908945.47</v>
      </c>
      <c r="Z1283" s="9">
        <f t="shared" si="93"/>
        <v>478903796.95</v>
      </c>
      <c r="AA1283" s="9">
        <f t="shared" ref="AA1283:AA1346" si="94">Y1283-Z1283</f>
        <v>174005148.52</v>
      </c>
      <c r="AB1283" s="10">
        <f>C1283/(1+0.13)/VLOOKUP(A1283,[1]选股结果!$A$2:$AX$3002,3,FALSE)</f>
        <v>0.891873907338266</v>
      </c>
      <c r="AC1283" s="10">
        <f>(P1283/(1+0.1)+W1283)/(VLOOKUP(A1283,[1]选股结果!$A$2:$AY$3002,51,FALSE))</f>
        <v>0.864905867807941</v>
      </c>
      <c r="AD1283" s="13"/>
      <c r="AE1283" s="10">
        <f>AA1283/VLOOKUP(A1283,[1]选股结果!$A$2:$AX$3002,35,FALSE)</f>
        <v>1.34186217339186</v>
      </c>
      <c r="AF1283" s="9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P1283/(1+0.13)+W1283)</f>
        <v>71228472.2386726</v>
      </c>
      <c r="AG1283" s="9">
        <f t="shared" ref="AG1283:AG1346" si="95">AA1283-AF1283</f>
        <v>102776676.281327</v>
      </c>
      <c r="AH1283" s="16">
        <f>AA1283-VLOOKUP(A1283,[2]选股结果!$A$2:$G$4900,7,FALSE)</f>
        <v>174005148.52</v>
      </c>
    </row>
    <row r="1284" spans="1:34">
      <c r="A1284" s="5" t="s">
        <v>2598</v>
      </c>
      <c r="B1284" s="5" t="s">
        <v>2599</v>
      </c>
      <c r="C1284" s="6">
        <v>1443104604.15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10459210.57</v>
      </c>
      <c r="O1284" s="6">
        <v>43127887.49</v>
      </c>
      <c r="P1284" s="6">
        <v>1625815083.72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137997515.64</v>
      </c>
      <c r="X1284" s="6">
        <v>53505697.41</v>
      </c>
      <c r="Y1284" s="9">
        <f t="shared" si="92"/>
        <v>1486232491.64</v>
      </c>
      <c r="Z1284" s="9">
        <f t="shared" si="93"/>
        <v>1817318296.77</v>
      </c>
      <c r="AA1284" s="9">
        <f t="shared" si="94"/>
        <v>-331085805.13</v>
      </c>
      <c r="AB1284" s="10">
        <f>C1284/(1+0.13)/VLOOKUP(A1284,[1]选股结果!$A$2:$AX$3002,3,FALSE)</f>
        <v>0.966983273476479</v>
      </c>
      <c r="AC1284" s="10">
        <f>(P1284/(1+0.1)+W1284)/(VLOOKUP(A1284,[1]选股结果!$A$2:$AY$3002,51,FALSE))</f>
        <v>1.30158005017124</v>
      </c>
      <c r="AD1284" s="13"/>
      <c r="AE1284" s="10">
        <f>AA1284/VLOOKUP(A1284,[1]选股结果!$A$2:$AX$3002,35,FALSE)</f>
        <v>-5.3369206820055</v>
      </c>
      <c r="AF1284" s="9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P1284/(1+0.13)+W1284)</f>
        <v>-335195406.841681</v>
      </c>
      <c r="AG1284" s="9">
        <f t="shared" si="95"/>
        <v>4109601.71168149</v>
      </c>
      <c r="AH1284" s="16">
        <f>AA1284-VLOOKUP(A1284,[2]选股结果!$A$2:$G$4900,7,FALSE)</f>
        <v>-331032707.78</v>
      </c>
    </row>
    <row r="1285" spans="1:34">
      <c r="A1285" s="5" t="s">
        <v>2600</v>
      </c>
      <c r="B1285" s="5" t="s">
        <v>2601</v>
      </c>
      <c r="C1285" s="6">
        <v>2691434346.76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81307750.55</v>
      </c>
      <c r="O1285" s="6">
        <v>147006992.36</v>
      </c>
      <c r="P1285" s="6">
        <v>3104860201.45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116851057.15</v>
      </c>
      <c r="X1285" s="6">
        <v>348610572.74</v>
      </c>
      <c r="Y1285" s="9">
        <f t="shared" si="92"/>
        <v>2838441339.12</v>
      </c>
      <c r="Z1285" s="9">
        <f t="shared" si="93"/>
        <v>3570321831.34</v>
      </c>
      <c r="AA1285" s="9">
        <f t="shared" si="94"/>
        <v>-731880492.22</v>
      </c>
      <c r="AB1285" s="10">
        <f>C1285/(1+0.13)/VLOOKUP(A1285,[1]选股结果!$A$2:$AX$3002,3,FALSE)</f>
        <v>0.731102291348762</v>
      </c>
      <c r="AC1285" s="10">
        <f>(P1285/(1+0.1)+W1285)/(VLOOKUP(A1285,[1]选股结果!$A$2:$AY$3002,51,FALSE))</f>
        <v>0.981755075548065</v>
      </c>
      <c r="AD1285" s="13"/>
      <c r="AE1285" s="10">
        <f>AA1285/VLOOKUP(A1285,[1]选股结果!$A$2:$AX$3002,35,FALSE)</f>
        <v>-4.2876971859329</v>
      </c>
      <c r="AF1285" s="9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P1285/(1+0.13)+W1285)</f>
        <v>129563014.351504</v>
      </c>
      <c r="AG1285" s="9">
        <f t="shared" si="95"/>
        <v>-861443506.571504</v>
      </c>
      <c r="AH1285" s="16">
        <f>AA1285-VLOOKUP(A1285,[2]选股结果!$A$2:$G$4900,7,FALSE)</f>
        <v>-731880492.22</v>
      </c>
    </row>
    <row r="1286" spans="1:34">
      <c r="A1286" s="5" t="s">
        <v>2602</v>
      </c>
      <c r="B1286" s="5" t="s">
        <v>2603</v>
      </c>
      <c r="C1286" s="6">
        <v>318151837.65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27770266.97</v>
      </c>
      <c r="O1286" s="6">
        <v>12357133</v>
      </c>
      <c r="P1286" s="6">
        <v>181111348.91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119571144.14</v>
      </c>
      <c r="X1286" s="6">
        <v>27513463.66</v>
      </c>
      <c r="Y1286" s="9">
        <f t="shared" si="92"/>
        <v>330508970.65</v>
      </c>
      <c r="Z1286" s="9">
        <f t="shared" si="93"/>
        <v>328195956.71</v>
      </c>
      <c r="AA1286" s="9">
        <f t="shared" si="94"/>
        <v>2313013.93999994</v>
      </c>
      <c r="AB1286" s="10">
        <f>C1286/(1+0.13)/VLOOKUP(A1286,[1]选股结果!$A$2:$AX$3002,3,FALSE)</f>
        <v>0.777418867820236</v>
      </c>
      <c r="AC1286" s="10">
        <f>(P1286/(1+0.1)+W1286)/(VLOOKUP(A1286,[1]选股结果!$A$2:$AY$3002,51,FALSE))</f>
        <v>0.950194638707284</v>
      </c>
      <c r="AD1286" s="13"/>
      <c r="AE1286" s="10">
        <f>AA1286/VLOOKUP(A1286,[1]选股结果!$A$2:$AX$3002,35,FALSE)</f>
        <v>0.0548383305982608</v>
      </c>
      <c r="AF1286" s="9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P1286/(1+0.13)+W1286)</f>
        <v>19268700.1011505</v>
      </c>
      <c r="AG1286" s="9">
        <f t="shared" si="95"/>
        <v>-16955686.1611505</v>
      </c>
      <c r="AH1286" s="16">
        <f>AA1286-VLOOKUP(A1286,[2]选股结果!$A$2:$G$4900,7,FALSE)</f>
        <v>2313013.93999994</v>
      </c>
    </row>
    <row r="1287" spans="1:34">
      <c r="A1287" s="5" t="s">
        <v>2604</v>
      </c>
      <c r="B1287" s="5" t="s">
        <v>2605</v>
      </c>
      <c r="C1287" s="6">
        <v>1462089418.19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49094419.26</v>
      </c>
      <c r="O1287" s="6">
        <v>14404049.84</v>
      </c>
      <c r="P1287" s="6">
        <v>1185273522.61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86559006.42</v>
      </c>
      <c r="X1287" s="6">
        <v>64768864.15</v>
      </c>
      <c r="Y1287" s="9">
        <f t="shared" si="92"/>
        <v>1476493468.03</v>
      </c>
      <c r="Z1287" s="9">
        <f t="shared" si="93"/>
        <v>1336601393.18</v>
      </c>
      <c r="AA1287" s="9">
        <f t="shared" si="94"/>
        <v>139892074.85</v>
      </c>
      <c r="AB1287" s="10">
        <f>C1287/(1+0.13)/VLOOKUP(A1287,[1]选股结果!$A$2:$AX$3002,3,FALSE)</f>
        <v>0.875717613403849</v>
      </c>
      <c r="AC1287" s="10">
        <f>(P1287/(1+0.1)+W1287)/(VLOOKUP(A1287,[1]选股结果!$A$2:$AY$3002,51,FALSE))</f>
        <v>1.05415680862529</v>
      </c>
      <c r="AD1287" s="13"/>
      <c r="AE1287" s="10">
        <f>AA1287/VLOOKUP(A1287,[1]选股结果!$A$2:$AX$3002,35,FALSE)</f>
        <v>0.40518771612374</v>
      </c>
      <c r="AF1287" s="9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P1287/(1+0.13)+W1287)</f>
        <v>-31197318.3687611</v>
      </c>
      <c r="AG1287" s="9">
        <f t="shared" si="95"/>
        <v>171089393.218761</v>
      </c>
      <c r="AH1287" s="16">
        <f>AA1287-VLOOKUP(A1287,[2]选股结果!$A$2:$G$4900,7,FALSE)</f>
        <v>139892074.85</v>
      </c>
    </row>
    <row r="1288" spans="1:34">
      <c r="A1288" s="5" t="s">
        <v>2606</v>
      </c>
      <c r="B1288" s="5" t="s">
        <v>2607</v>
      </c>
      <c r="C1288" s="6">
        <v>1112601008.25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13498480.71</v>
      </c>
      <c r="O1288" s="6">
        <v>24563700.38</v>
      </c>
      <c r="P1288" s="6">
        <v>1067643806.5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205135579.39</v>
      </c>
      <c r="X1288" s="6">
        <v>32969520.63</v>
      </c>
      <c r="Y1288" s="9">
        <f t="shared" si="92"/>
        <v>1137164708.63</v>
      </c>
      <c r="Z1288" s="9">
        <f t="shared" si="93"/>
        <v>1305748906.52</v>
      </c>
      <c r="AA1288" s="9">
        <f t="shared" si="94"/>
        <v>-168584197.89</v>
      </c>
      <c r="AB1288" s="10">
        <f>C1288/(1+0.13)/VLOOKUP(A1288,[1]选股结果!$A$2:$AX$3002,3,FALSE)</f>
        <v>0.735921157999643</v>
      </c>
      <c r="AC1288" s="10">
        <f>(P1288/(1+0.1)+W1288)/(VLOOKUP(A1288,[1]选股结果!$A$2:$AY$3002,51,FALSE))</f>
        <v>0.893932602563717</v>
      </c>
      <c r="AD1288" s="13"/>
      <c r="AE1288" s="10">
        <f>AA1288/VLOOKUP(A1288,[1]选股结果!$A$2:$AX$3002,35,FALSE)</f>
        <v>-21.5936170993065</v>
      </c>
      <c r="AF1288" s="9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P1288/(1+0.13)+W1288)</f>
        <v>165270047.873894</v>
      </c>
      <c r="AG1288" s="9">
        <f t="shared" si="95"/>
        <v>-333854245.763894</v>
      </c>
      <c r="AH1288" s="16">
        <f>AA1288-VLOOKUP(A1288,[2]选股结果!$A$2:$G$4900,7,FALSE)</f>
        <v>-168601139.45</v>
      </c>
    </row>
    <row r="1289" spans="1:34">
      <c r="A1289" s="5" t="s">
        <v>2608</v>
      </c>
      <c r="B1289" s="5" t="s">
        <v>2609</v>
      </c>
      <c r="C1289" s="6">
        <v>1193269204.99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25308608.28</v>
      </c>
      <c r="O1289" s="6">
        <v>27224725.01</v>
      </c>
      <c r="P1289" s="6">
        <v>1065602882.79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91607970.88</v>
      </c>
      <c r="X1289" s="6">
        <v>48984143.05</v>
      </c>
      <c r="Y1289" s="9">
        <f t="shared" si="92"/>
        <v>1220493930</v>
      </c>
      <c r="Z1289" s="9">
        <f t="shared" si="93"/>
        <v>1206194996.72</v>
      </c>
      <c r="AA1289" s="9">
        <f t="shared" si="94"/>
        <v>14298933.28</v>
      </c>
      <c r="AB1289" s="10">
        <f>C1289/(1+0.13)/VLOOKUP(A1289,[1]选股结果!$A$2:$AX$3002,3,FALSE)</f>
        <v>0.944582837819461</v>
      </c>
      <c r="AC1289" s="10">
        <f>(P1289/(1+0.1)+W1289)/(VLOOKUP(A1289,[1]选股结果!$A$2:$AY$3002,51,FALSE))</f>
        <v>0.997313543862645</v>
      </c>
      <c r="AD1289" s="13"/>
      <c r="AE1289" s="10">
        <f>AA1289/VLOOKUP(A1289,[1]选股结果!$A$2:$AX$3002,35,FALSE)</f>
        <v>0.349412047866611</v>
      </c>
      <c r="AF1289" s="9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P1289/(1+0.13)+W1289)</f>
        <v>28574717.0308847</v>
      </c>
      <c r="AG1289" s="9">
        <f t="shared" si="95"/>
        <v>-14275783.7508847</v>
      </c>
      <c r="AH1289" s="16">
        <f>AA1289-VLOOKUP(A1289,[2]选股结果!$A$2:$G$4900,7,FALSE)</f>
        <v>14271306.06</v>
      </c>
    </row>
    <row r="1290" spans="1:34">
      <c r="A1290" s="5" t="s">
        <v>2610</v>
      </c>
      <c r="B1290" s="5" t="s">
        <v>2611</v>
      </c>
      <c r="C1290" s="6">
        <v>528717181.05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48614921.81</v>
      </c>
      <c r="O1290" s="6">
        <v>98569683.96</v>
      </c>
      <c r="P1290" s="6">
        <v>385325844.78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69726342.41</v>
      </c>
      <c r="X1290" s="6">
        <v>46342658.45</v>
      </c>
      <c r="Y1290" s="9">
        <f t="shared" si="92"/>
        <v>627286865.01</v>
      </c>
      <c r="Z1290" s="9">
        <f t="shared" si="93"/>
        <v>501394845.64</v>
      </c>
      <c r="AA1290" s="9">
        <f t="shared" si="94"/>
        <v>125892019.37</v>
      </c>
      <c r="AB1290" s="10">
        <f>C1290/(1+0.13)/VLOOKUP(A1290,[1]选股结果!$A$2:$AX$3002,3,FALSE)</f>
        <v>1.02941590594623</v>
      </c>
      <c r="AC1290" s="10">
        <f>(P1290/(1+0.1)+W1290)/(VLOOKUP(A1290,[1]选股结果!$A$2:$AY$3002,51,FALSE))</f>
        <v>1.25691206167637</v>
      </c>
      <c r="AD1290" s="13"/>
      <c r="AE1290" s="10">
        <f>AA1290/VLOOKUP(A1290,[1]选股结果!$A$2:$AX$3002,35,FALSE)</f>
        <v>1.11388822832462</v>
      </c>
      <c r="AF1290" s="9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P1290/(1+0.13)+W1290)</f>
        <v>-76552457.3441592</v>
      </c>
      <c r="AG1290" s="9">
        <f t="shared" si="95"/>
        <v>202444476.714159</v>
      </c>
      <c r="AH1290" s="16">
        <f>AA1290-VLOOKUP(A1290,[2]选股结果!$A$2:$G$4900,7,FALSE)</f>
        <v>125892769.37</v>
      </c>
    </row>
    <row r="1291" spans="1:34">
      <c r="A1291" s="5" t="s">
        <v>2612</v>
      </c>
      <c r="B1291" s="5" t="s">
        <v>2613</v>
      </c>
      <c r="C1291" s="6">
        <v>238031364.38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18135420.09</v>
      </c>
      <c r="O1291" s="6">
        <v>3770771.2</v>
      </c>
      <c r="P1291" s="6">
        <v>180706820.33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58114996.34</v>
      </c>
      <c r="X1291" s="6">
        <v>11478731.47</v>
      </c>
      <c r="Y1291" s="9">
        <f t="shared" si="92"/>
        <v>241802135.58</v>
      </c>
      <c r="Z1291" s="9">
        <f t="shared" si="93"/>
        <v>250300548.14</v>
      </c>
      <c r="AA1291" s="9">
        <f t="shared" si="94"/>
        <v>-8498412.56000003</v>
      </c>
      <c r="AB1291" s="10">
        <f>C1291/(1+0.13)/VLOOKUP(A1291,[1]选股结果!$A$2:$AX$3002,3,FALSE)</f>
        <v>0.993550236464601</v>
      </c>
      <c r="AC1291" s="10">
        <f>(P1291/(1+0.1)+W1291)/(VLOOKUP(A1291,[1]选股结果!$A$2:$AY$3002,51,FALSE))</f>
        <v>1.1593204783787</v>
      </c>
      <c r="AD1291" s="13"/>
      <c r="AE1291" s="10">
        <f>AA1291/VLOOKUP(A1291,[1]选股结果!$A$2:$AX$3002,35,FALSE)</f>
        <v>-0.42306936214281</v>
      </c>
      <c r="AF1291" s="9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P1291/(1+0.13)+W1291)</f>
        <v>-26201262.8250443</v>
      </c>
      <c r="AG1291" s="9">
        <f t="shared" si="95"/>
        <v>17702850.2650442</v>
      </c>
      <c r="AH1291" s="16">
        <f>AA1291-VLOOKUP(A1291,[2]选股结果!$A$2:$G$4900,7,FALSE)</f>
        <v>-8499435.72000003</v>
      </c>
    </row>
    <row r="1292" spans="1:34">
      <c r="A1292" s="5" t="s">
        <v>2614</v>
      </c>
      <c r="B1292" s="5" t="s">
        <v>2615</v>
      </c>
      <c r="C1292" s="6">
        <v>2435579540.77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368817.24</v>
      </c>
      <c r="K1292" s="6">
        <v>0</v>
      </c>
      <c r="L1292" s="6">
        <v>0</v>
      </c>
      <c r="M1292" s="6">
        <v>0</v>
      </c>
      <c r="N1292" s="6">
        <v>43290383.76</v>
      </c>
      <c r="O1292" s="6">
        <v>16032555361.49</v>
      </c>
      <c r="P1292" s="6">
        <v>2269387496.15</v>
      </c>
      <c r="Q1292" s="6">
        <v>-1838570.27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74315168.9</v>
      </c>
      <c r="X1292" s="6">
        <v>16391782001.47</v>
      </c>
      <c r="Y1292" s="9">
        <f t="shared" si="92"/>
        <v>18468503719.5</v>
      </c>
      <c r="Z1292" s="9">
        <f t="shared" si="93"/>
        <v>18733646096.25</v>
      </c>
      <c r="AA1292" s="9">
        <f t="shared" si="94"/>
        <v>-265142376.75</v>
      </c>
      <c r="AB1292" s="10">
        <f>C1292/(1+0.13)/VLOOKUP(A1292,[1]选股结果!$A$2:$AX$3002,3,FALSE)</f>
        <v>0.93967507782263</v>
      </c>
      <c r="AC1292" s="10">
        <f>(P1292/(1+0.1)+W1292)/(VLOOKUP(A1292,[1]选股结果!$A$2:$AY$3002,51,FALSE))</f>
        <v>1.0070054547856</v>
      </c>
      <c r="AD1292" s="13"/>
      <c r="AE1292" s="10">
        <f>AA1292/VLOOKUP(A1292,[1]选股结果!$A$2:$AX$3002,35,FALSE)</f>
        <v>-1.58242811643988</v>
      </c>
      <c r="AF1292" s="9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P1292/(1+0.13)+W1292)</f>
        <v>39902767.1331854</v>
      </c>
      <c r="AG1292" s="9">
        <f t="shared" si="95"/>
        <v>-305045143.883185</v>
      </c>
      <c r="AH1292" s="16">
        <f>AA1292-VLOOKUP(A1292,[2]选股结果!$A$2:$G$4900,7,FALSE)</f>
        <v>-265141326.75</v>
      </c>
    </row>
    <row r="1293" spans="1:34">
      <c r="A1293" s="5" t="s">
        <v>2616</v>
      </c>
      <c r="B1293" s="5" t="s">
        <v>2617</v>
      </c>
      <c r="C1293" s="6">
        <v>201948631.82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12089504.26</v>
      </c>
      <c r="O1293" s="6">
        <v>1562089.48</v>
      </c>
      <c r="P1293" s="6">
        <v>168559916.3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47467521.72</v>
      </c>
      <c r="X1293" s="6">
        <v>4949224.37</v>
      </c>
      <c r="Y1293" s="9">
        <f t="shared" si="92"/>
        <v>203510721.3</v>
      </c>
      <c r="Z1293" s="9">
        <f t="shared" si="93"/>
        <v>220976662.39</v>
      </c>
      <c r="AA1293" s="9">
        <f t="shared" si="94"/>
        <v>-17465941.09</v>
      </c>
      <c r="AB1293" s="10">
        <f>C1293/(1+0.13)/VLOOKUP(A1293,[1]选股结果!$A$2:$AX$3002,3,FALSE)</f>
        <v>0.588779284718518</v>
      </c>
      <c r="AC1293" s="10">
        <f>(P1293/(1+0.1)+W1293)/(VLOOKUP(A1293,[1]选股结果!$A$2:$AY$3002,51,FALSE))</f>
        <v>0.701124631735048</v>
      </c>
      <c r="AD1293" s="13"/>
      <c r="AE1293" s="10">
        <f>AA1293/VLOOKUP(A1293,[1]选股结果!$A$2:$AX$3002,35,FALSE)</f>
        <v>-1.12407055628428</v>
      </c>
      <c r="AF1293" s="9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P1293/(1+0.13)+W1293)</f>
        <v>89624228.4578761</v>
      </c>
      <c r="AG1293" s="9">
        <f t="shared" si="95"/>
        <v>-107090169.547876</v>
      </c>
      <c r="AH1293" s="16">
        <f>AA1293-VLOOKUP(A1293,[2]选股结果!$A$2:$G$4900,7,FALSE)</f>
        <v>-17465941.09</v>
      </c>
    </row>
    <row r="1294" spans="1:34">
      <c r="A1294" s="5" t="s">
        <v>2618</v>
      </c>
      <c r="B1294" s="5" t="s">
        <v>2619</v>
      </c>
      <c r="C1294" s="6">
        <v>1881944137.7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70232024.48</v>
      </c>
      <c r="O1294" s="6">
        <v>40099918.24</v>
      </c>
      <c r="P1294" s="6">
        <v>1374508748.4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291853837.95</v>
      </c>
      <c r="X1294" s="6">
        <v>160714758.26</v>
      </c>
      <c r="Y1294" s="9">
        <f t="shared" si="92"/>
        <v>1922044055.94</v>
      </c>
      <c r="Z1294" s="9">
        <f t="shared" si="93"/>
        <v>1827077344.61</v>
      </c>
      <c r="AA1294" s="9">
        <f t="shared" si="94"/>
        <v>94966711.3299999</v>
      </c>
      <c r="AB1294" s="10">
        <f>C1294/(1+0.13)/VLOOKUP(A1294,[1]选股结果!$A$2:$AX$3002,3,FALSE)</f>
        <v>0.827695622620995</v>
      </c>
      <c r="AC1294" s="10">
        <f>(P1294/(1+0.1)+W1294)/(VLOOKUP(A1294,[1]选股结果!$A$2:$AY$3002,51,FALSE))</f>
        <v>0.827887854837202</v>
      </c>
      <c r="AD1294" s="13"/>
      <c r="AE1294" s="10">
        <f>AA1294/VLOOKUP(A1294,[1]选股结果!$A$2:$AX$3002,35,FALSE)</f>
        <v>0.961811604887167</v>
      </c>
      <c r="AF1294" s="9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P1294/(1+0.13)+W1294)</f>
        <v>353621863.847168</v>
      </c>
      <c r="AG1294" s="9">
        <f t="shared" si="95"/>
        <v>-258655152.517168</v>
      </c>
      <c r="AH1294" s="16">
        <f>AA1294-VLOOKUP(A1294,[2]选股结果!$A$2:$G$4900,7,FALSE)</f>
        <v>94966711.3299999</v>
      </c>
    </row>
    <row r="1295" spans="1:34">
      <c r="A1295" s="5" t="s">
        <v>2620</v>
      </c>
      <c r="B1295" s="5" t="s">
        <v>2621</v>
      </c>
      <c r="C1295" s="6">
        <v>836836824.17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23618445.25</v>
      </c>
      <c r="O1295" s="6">
        <v>9864952.83</v>
      </c>
      <c r="P1295" s="6">
        <v>658854528.41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186620162.28</v>
      </c>
      <c r="X1295" s="6">
        <v>56430611.06</v>
      </c>
      <c r="Y1295" s="9">
        <f t="shared" si="92"/>
        <v>846701777</v>
      </c>
      <c r="Z1295" s="9">
        <f t="shared" si="93"/>
        <v>901905301.75</v>
      </c>
      <c r="AA1295" s="9">
        <f t="shared" si="94"/>
        <v>-55203524.75</v>
      </c>
      <c r="AB1295" s="10">
        <f>C1295/(1+0.13)/VLOOKUP(A1295,[1]选股结果!$A$2:$AX$3002,3,FALSE)</f>
        <v>0.701117215756229</v>
      </c>
      <c r="AC1295" s="10">
        <f>(P1295/(1+0.1)+W1295)/(VLOOKUP(A1295,[1]选股结果!$A$2:$AY$3002,51,FALSE))</f>
        <v>0.819851118263852</v>
      </c>
      <c r="AD1295" s="13"/>
      <c r="AE1295" s="10">
        <f>AA1295/VLOOKUP(A1295,[1]选股结果!$A$2:$AX$3002,35,FALSE)</f>
        <v>-0.702389828155072</v>
      </c>
      <c r="AF1295" s="9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P1295/(1+0.13)+W1295)</f>
        <v>188519662.80239</v>
      </c>
      <c r="AG1295" s="9">
        <f t="shared" si="95"/>
        <v>-243723187.55239</v>
      </c>
      <c r="AH1295" s="16">
        <f>AA1295-VLOOKUP(A1295,[2]选股结果!$A$2:$G$4900,7,FALSE)</f>
        <v>-55203524.75</v>
      </c>
    </row>
    <row r="1296" spans="1:34">
      <c r="A1296" s="5" t="s">
        <v>2622</v>
      </c>
      <c r="B1296" s="5" t="s">
        <v>2623</v>
      </c>
      <c r="C1296" s="6">
        <v>465952996.2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4239590.69</v>
      </c>
      <c r="O1296" s="6">
        <v>15367067.23</v>
      </c>
      <c r="P1296" s="6">
        <v>362361152.64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98890243.68</v>
      </c>
      <c r="X1296" s="6">
        <v>31418571.07</v>
      </c>
      <c r="Y1296" s="9">
        <f t="shared" si="92"/>
        <v>481320063.43</v>
      </c>
      <c r="Z1296" s="9">
        <f t="shared" si="93"/>
        <v>492669967.39</v>
      </c>
      <c r="AA1296" s="9">
        <f t="shared" si="94"/>
        <v>-11349903.96</v>
      </c>
      <c r="AB1296" s="10">
        <f>C1296/(1+0.13)/VLOOKUP(A1296,[1]选股结果!$A$2:$AX$3002,3,FALSE)</f>
        <v>0.677802986867727</v>
      </c>
      <c r="AC1296" s="10">
        <f>(P1296/(1+0.1)+W1296)/(VLOOKUP(A1296,[1]选股结果!$A$2:$AY$3002,51,FALSE))</f>
        <v>0.721985115557133</v>
      </c>
      <c r="AD1296" s="13"/>
      <c r="AE1296" s="10">
        <f>AA1296/VLOOKUP(A1296,[1]选股结果!$A$2:$AX$3002,35,FALSE)</f>
        <v>-2.89021432325026</v>
      </c>
      <c r="AF1296" s="9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P1296/(1+0.13)+W1296)</f>
        <v>173674817.25292</v>
      </c>
      <c r="AG1296" s="9">
        <f t="shared" si="95"/>
        <v>-185024721.21292</v>
      </c>
      <c r="AH1296" s="16">
        <f>AA1296-VLOOKUP(A1296,[2]选股结果!$A$2:$G$4900,7,FALSE)</f>
        <v>-11349903.96</v>
      </c>
    </row>
    <row r="1297" spans="1:34">
      <c r="A1297" s="5" t="s">
        <v>2624</v>
      </c>
      <c r="B1297" s="5" t="s">
        <v>2625</v>
      </c>
      <c r="C1297" s="6">
        <v>1256790972.64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72159762.47</v>
      </c>
      <c r="O1297" s="6">
        <v>93495776.03</v>
      </c>
      <c r="P1297" s="6">
        <v>1084454432.38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136449402.78</v>
      </c>
      <c r="X1297" s="6">
        <v>86349089.06</v>
      </c>
      <c r="Y1297" s="9">
        <f t="shared" si="92"/>
        <v>1350286748.67</v>
      </c>
      <c r="Z1297" s="9">
        <f t="shared" si="93"/>
        <v>1307252924.22</v>
      </c>
      <c r="AA1297" s="9">
        <f t="shared" si="94"/>
        <v>43033824.45</v>
      </c>
      <c r="AB1297" s="10">
        <f>C1297/(1+0.13)/VLOOKUP(A1297,[1]选股结果!$A$2:$AX$3002,3,FALSE)</f>
        <v>0.665501475244374</v>
      </c>
      <c r="AC1297" s="10">
        <f>(P1297/(1+0.1)+W1297)/(VLOOKUP(A1297,[1]选股结果!$A$2:$AY$3002,51,FALSE))</f>
        <v>0.802399647413447</v>
      </c>
      <c r="AD1297" s="13"/>
      <c r="AE1297" s="10">
        <f>AA1297/VLOOKUP(A1297,[1]选股结果!$A$2:$AX$3002,35,FALSE)</f>
        <v>0.200097650916248</v>
      </c>
      <c r="AF1297" s="9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P1297/(1+0.13)+W1297)</f>
        <v>302557258.903097</v>
      </c>
      <c r="AG1297" s="9">
        <f t="shared" si="95"/>
        <v>-259523434.453097</v>
      </c>
      <c r="AH1297" s="16">
        <f>AA1297-VLOOKUP(A1297,[2]选股结果!$A$2:$G$4900,7,FALSE)</f>
        <v>43156492.75</v>
      </c>
    </row>
    <row r="1298" spans="1:34">
      <c r="A1298" s="5" t="s">
        <v>2626</v>
      </c>
      <c r="B1298" s="5" t="s">
        <v>2627</v>
      </c>
      <c r="C1298" s="6">
        <v>795428902.83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37277015.15</v>
      </c>
      <c r="O1298" s="6">
        <v>32542130.69</v>
      </c>
      <c r="P1298" s="6">
        <v>526083088.01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156088795.25</v>
      </c>
      <c r="X1298" s="6">
        <v>42514954.46</v>
      </c>
      <c r="Y1298" s="9">
        <f t="shared" si="92"/>
        <v>827971033.52</v>
      </c>
      <c r="Z1298" s="9">
        <f t="shared" si="93"/>
        <v>724686837.72</v>
      </c>
      <c r="AA1298" s="9">
        <f t="shared" si="94"/>
        <v>103284195.8</v>
      </c>
      <c r="AB1298" s="10">
        <f>C1298/(1+0.13)/VLOOKUP(A1298,[1]选股结果!$A$2:$AX$3002,3,FALSE)</f>
        <v>0.94855336627252</v>
      </c>
      <c r="AC1298" s="10">
        <f>(P1298/(1+0.1)+W1298)/(VLOOKUP(A1298,[1]选股结果!$A$2:$AY$3002,51,FALSE))</f>
        <v>0.969513596611981</v>
      </c>
      <c r="AD1298" s="13"/>
      <c r="AE1298" s="10">
        <f>AA1298/VLOOKUP(A1298,[1]选股结果!$A$2:$AX$3002,35,FALSE)</f>
        <v>1.68561709739952</v>
      </c>
      <c r="AF1298" s="9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P1298/(1+0.13)+W1298)</f>
        <v>32644144.1138936</v>
      </c>
      <c r="AG1298" s="9">
        <f t="shared" si="95"/>
        <v>70640051.6861064</v>
      </c>
      <c r="AH1298" s="16">
        <f>AA1298-VLOOKUP(A1298,[2]选股结果!$A$2:$G$4900,7,FALSE)</f>
        <v>102720150.16</v>
      </c>
    </row>
    <row r="1299" spans="1:34">
      <c r="A1299" s="5" t="s">
        <v>2628</v>
      </c>
      <c r="B1299" s="5" t="s">
        <v>2629</v>
      </c>
      <c r="C1299" s="6">
        <v>2362673366.84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129997094.5</v>
      </c>
      <c r="O1299" s="6">
        <v>116843183.79</v>
      </c>
      <c r="P1299" s="6">
        <v>2180504502.95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580536638.82</v>
      </c>
      <c r="X1299" s="6">
        <v>199188865.67</v>
      </c>
      <c r="Y1299" s="9">
        <f t="shared" si="92"/>
        <v>2479516550.63</v>
      </c>
      <c r="Z1299" s="9">
        <f t="shared" si="93"/>
        <v>2960230007.44</v>
      </c>
      <c r="AA1299" s="9">
        <f t="shared" si="94"/>
        <v>-480713456.81</v>
      </c>
      <c r="AB1299" s="10">
        <f>C1299/(1+0.13)/VLOOKUP(A1299,[1]选股结果!$A$2:$AX$3002,3,FALSE)</f>
        <v>0.681266772433041</v>
      </c>
      <c r="AC1299" s="10">
        <f>(P1299/(1+0.1)+W1299)/(VLOOKUP(A1299,[1]选股结果!$A$2:$AY$3002,51,FALSE))</f>
        <v>0.898993505476877</v>
      </c>
      <c r="AD1299" s="13"/>
      <c r="AE1299" s="10">
        <f>AA1299/VLOOKUP(A1299,[1]选股结果!$A$2:$AX$3002,35,FALSE)</f>
        <v>-5.1175773982766</v>
      </c>
      <c r="AF1299" s="9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P1299/(1+0.13)+W1299)</f>
        <v>340571950.339381</v>
      </c>
      <c r="AG1299" s="9">
        <f t="shared" si="95"/>
        <v>-821285407.149381</v>
      </c>
      <c r="AH1299" s="16">
        <f>AA1299-VLOOKUP(A1299,[2]选股结果!$A$2:$G$4900,7,FALSE)</f>
        <v>-480724948.69</v>
      </c>
    </row>
    <row r="1300" spans="1:34">
      <c r="A1300" s="5" t="s">
        <v>2630</v>
      </c>
      <c r="B1300" s="5" t="s">
        <v>2631</v>
      </c>
      <c r="C1300" s="6">
        <v>169997319.91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13945585.57</v>
      </c>
      <c r="O1300" s="6">
        <v>2844343.4</v>
      </c>
      <c r="P1300" s="6">
        <v>32171979.24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30710939.77</v>
      </c>
      <c r="X1300" s="6">
        <v>92342191.41</v>
      </c>
      <c r="Y1300" s="9">
        <f t="shared" si="92"/>
        <v>172841663.31</v>
      </c>
      <c r="Z1300" s="9">
        <f t="shared" si="93"/>
        <v>155225110.42</v>
      </c>
      <c r="AA1300" s="9">
        <f t="shared" si="94"/>
        <v>17616552.89</v>
      </c>
      <c r="AB1300" s="10">
        <f>C1300/(1+0.13)/VLOOKUP(A1300,[1]选股结果!$A$2:$AX$3002,3,FALSE)</f>
        <v>0.811324335348852</v>
      </c>
      <c r="AC1300" s="10">
        <f>(P1300/(1+0.1)+W1300)/(VLOOKUP(A1300,[1]选股结果!$A$2:$AY$3002,51,FALSE))</f>
        <v>0.340268459830002</v>
      </c>
      <c r="AD1300" s="13"/>
      <c r="AE1300" s="10">
        <f>AA1300/VLOOKUP(A1300,[1]选股结果!$A$2:$AX$3002,35,FALSE)</f>
        <v>1.6698518283351</v>
      </c>
      <c r="AF1300" s="9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P1300/(1+0.13)+W1300)</f>
        <v>117026778.381504</v>
      </c>
      <c r="AG1300" s="9">
        <f t="shared" si="95"/>
        <v>-99410225.4915044</v>
      </c>
      <c r="AH1300" s="16">
        <f>AA1300-VLOOKUP(A1300,[2]选股结果!$A$2:$G$4900,7,FALSE)</f>
        <v>17624675.64</v>
      </c>
    </row>
    <row r="1301" spans="1:34">
      <c r="A1301" s="5" t="s">
        <v>2632</v>
      </c>
      <c r="B1301" s="5" t="s">
        <v>2633</v>
      </c>
      <c r="C1301" s="6">
        <v>644355706.1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10687717.51</v>
      </c>
      <c r="O1301" s="6">
        <v>10345633.42</v>
      </c>
      <c r="P1301" s="6">
        <v>504679606.78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129959565.7</v>
      </c>
      <c r="X1301" s="6">
        <v>89882524.65</v>
      </c>
      <c r="Y1301" s="9">
        <f t="shared" si="92"/>
        <v>654701339.52</v>
      </c>
      <c r="Z1301" s="9">
        <f t="shared" si="93"/>
        <v>724521697.13</v>
      </c>
      <c r="AA1301" s="9">
        <f t="shared" si="94"/>
        <v>-69820357.61</v>
      </c>
      <c r="AB1301" s="10">
        <f>C1301/(1+0.13)/VLOOKUP(A1301,[1]选股结果!$A$2:$AX$3002,3,FALSE)</f>
        <v>0.908361054260087</v>
      </c>
      <c r="AC1301" s="10">
        <f>(P1301/(1+0.1)+W1301)/(VLOOKUP(A1301,[1]选股结果!$A$2:$AY$3002,51,FALSE))</f>
        <v>0.992854851107884</v>
      </c>
      <c r="AD1301" s="13"/>
      <c r="AE1301" s="10">
        <f>AA1301/VLOOKUP(A1301,[1]选股结果!$A$2:$AX$3002,35,FALSE)</f>
        <v>-2.71571803495182</v>
      </c>
      <c r="AF1301" s="9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P1301/(1+0.13)+W1301)</f>
        <v>16417568.0157523</v>
      </c>
      <c r="AG1301" s="9">
        <f t="shared" si="95"/>
        <v>-86237925.6257523</v>
      </c>
      <c r="AH1301" s="16">
        <f>AA1301-VLOOKUP(A1301,[2]选股结果!$A$2:$G$4900,7,FALSE)</f>
        <v>-69846834.77</v>
      </c>
    </row>
    <row r="1302" spans="1:34">
      <c r="A1302" s="5" t="s">
        <v>2634</v>
      </c>
      <c r="B1302" s="5" t="s">
        <v>2635</v>
      </c>
      <c r="C1302" s="6">
        <v>771394734.14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77953113.32</v>
      </c>
      <c r="O1302" s="6">
        <v>19228742.21</v>
      </c>
      <c r="P1302" s="6">
        <v>216248304.32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121257724.7</v>
      </c>
      <c r="X1302" s="6">
        <v>415499475.35</v>
      </c>
      <c r="Y1302" s="9">
        <f t="shared" si="92"/>
        <v>790623476.35</v>
      </c>
      <c r="Z1302" s="9">
        <f t="shared" si="93"/>
        <v>753005504.37</v>
      </c>
      <c r="AA1302" s="9">
        <f t="shared" si="94"/>
        <v>37617971.98</v>
      </c>
      <c r="AB1302" s="10">
        <f>C1302/(1+0.13)/VLOOKUP(A1302,[1]选股结果!$A$2:$AX$3002,3,FALSE)</f>
        <v>0.9646538898847</v>
      </c>
      <c r="AC1302" s="10">
        <f>(P1302/(1+0.1)+W1302)/(VLOOKUP(A1302,[1]选股结果!$A$2:$AY$3002,51,FALSE))</f>
        <v>0.41903016520072</v>
      </c>
      <c r="AD1302" s="13"/>
      <c r="AE1302" s="10">
        <f>AA1302/VLOOKUP(A1302,[1]选股结果!$A$2:$AX$3002,35,FALSE)</f>
        <v>0.0706893131701106</v>
      </c>
      <c r="AF1302" s="9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P1302/(1+0.13)+W1302)</f>
        <v>445902431.105841</v>
      </c>
      <c r="AG1302" s="9">
        <f t="shared" si="95"/>
        <v>-408284459.125841</v>
      </c>
      <c r="AH1302" s="16">
        <f>AA1302-VLOOKUP(A1302,[2]选股结果!$A$2:$G$4900,7,FALSE)</f>
        <v>38095330.29</v>
      </c>
    </row>
    <row r="1303" spans="1:34">
      <c r="A1303" s="5" t="s">
        <v>2636</v>
      </c>
      <c r="B1303" s="5" t="s">
        <v>2637</v>
      </c>
      <c r="C1303" s="6">
        <v>1367795437.94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251131190.26</v>
      </c>
      <c r="O1303" s="6">
        <v>49534776.74</v>
      </c>
      <c r="P1303" s="6">
        <v>176721104.1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285720729.9</v>
      </c>
      <c r="X1303" s="6">
        <v>373745602.67</v>
      </c>
      <c r="Y1303" s="9">
        <f t="shared" si="92"/>
        <v>1417330214.68</v>
      </c>
      <c r="Z1303" s="9">
        <f t="shared" si="93"/>
        <v>836187436.67</v>
      </c>
      <c r="AA1303" s="9">
        <f t="shared" si="94"/>
        <v>581142778.01</v>
      </c>
      <c r="AB1303" s="10">
        <f>C1303/(1+0.13)/VLOOKUP(A1303,[1]选股结果!$A$2:$AX$3002,3,FALSE)</f>
        <v>0.927618242650105</v>
      </c>
      <c r="AC1303" s="10">
        <f>(P1303/(1+0.1)+W1303)/(VLOOKUP(A1303,[1]选股结果!$A$2:$AY$3002,51,FALSE))</f>
        <v>0.547398058156504</v>
      </c>
      <c r="AD1303" s="13"/>
      <c r="AE1303" s="10">
        <f>AA1303/VLOOKUP(A1303,[1]选股结果!$A$2:$AX$3002,35,FALSE)</f>
        <v>1.34635108492318</v>
      </c>
      <c r="AF1303" s="9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P1303/(1+0.13)+W1303)</f>
        <v>373339885.379381</v>
      </c>
      <c r="AG1303" s="9">
        <f t="shared" si="95"/>
        <v>207802892.630619</v>
      </c>
      <c r="AH1303" s="16">
        <f>AA1303-VLOOKUP(A1303,[2]选股结果!$A$2:$G$4900,7,FALSE)</f>
        <v>581141931.86</v>
      </c>
    </row>
    <row r="1304" spans="1:34">
      <c r="A1304" s="5" t="s">
        <v>2638</v>
      </c>
      <c r="B1304" s="5" t="s">
        <v>2639</v>
      </c>
      <c r="C1304" s="6">
        <v>1399474962.33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32714824.2</v>
      </c>
      <c r="O1304" s="6">
        <v>14374963.72</v>
      </c>
      <c r="P1304" s="6">
        <v>1032692414.59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314787812.61</v>
      </c>
      <c r="X1304" s="6">
        <v>95612976.08</v>
      </c>
      <c r="Y1304" s="9">
        <f t="shared" si="92"/>
        <v>1413849926.05</v>
      </c>
      <c r="Z1304" s="9">
        <f t="shared" si="93"/>
        <v>1443093203.28</v>
      </c>
      <c r="AA1304" s="9">
        <f t="shared" si="94"/>
        <v>-29243277.23</v>
      </c>
      <c r="AB1304" s="10">
        <f>C1304/(1+0.13)/VLOOKUP(A1304,[1]选股结果!$A$2:$AX$3002,3,FALSE)</f>
        <v>0.739809474713516</v>
      </c>
      <c r="AC1304" s="10">
        <f>(P1304/(1+0.1)+W1304)/(VLOOKUP(A1304,[1]选股结果!$A$2:$AY$3002,51,FALSE))</f>
        <v>0.759478001062514</v>
      </c>
      <c r="AD1304" s="13"/>
      <c r="AE1304" s="10">
        <f>AA1304/VLOOKUP(A1304,[1]选股结果!$A$2:$AX$3002,35,FALSE)</f>
        <v>-180.841335139965</v>
      </c>
      <c r="AF1304" s="9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P1304/(1+0.13)+W1304)</f>
        <v>421931296.522478</v>
      </c>
      <c r="AG1304" s="9">
        <f t="shared" si="95"/>
        <v>-451174573.752478</v>
      </c>
      <c r="AH1304" s="16">
        <f>AA1304-VLOOKUP(A1304,[2]选股结果!$A$2:$G$4900,7,FALSE)</f>
        <v>-29186077.67</v>
      </c>
    </row>
    <row r="1305" spans="1:34">
      <c r="A1305" s="5" t="s">
        <v>2640</v>
      </c>
      <c r="B1305" s="5" t="s">
        <v>2641</v>
      </c>
      <c r="C1305" s="6">
        <v>300807019.22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31704603.03</v>
      </c>
      <c r="O1305" s="6">
        <v>68036549.88</v>
      </c>
      <c r="P1305" s="6">
        <v>214012229.07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54227822.66</v>
      </c>
      <c r="X1305" s="6">
        <v>115838818.18</v>
      </c>
      <c r="Y1305" s="9">
        <f t="shared" si="92"/>
        <v>368843569.1</v>
      </c>
      <c r="Z1305" s="9">
        <f t="shared" si="93"/>
        <v>384078869.91</v>
      </c>
      <c r="AA1305" s="9">
        <f t="shared" si="94"/>
        <v>-15235300.8099999</v>
      </c>
      <c r="AB1305" s="10">
        <f>C1305/(1+0.13)/VLOOKUP(A1305,[1]选股结果!$A$2:$AX$3002,3,FALSE)</f>
        <v>0.856020588622947</v>
      </c>
      <c r="AC1305" s="10">
        <f>(P1305/(1+0.1)+W1305)/(VLOOKUP(A1305,[1]选股结果!$A$2:$AY$3002,51,FALSE))</f>
        <v>0.959462675360139</v>
      </c>
      <c r="AD1305" s="13"/>
      <c r="AE1305" s="10">
        <f>AA1305/VLOOKUP(A1305,[1]选股结果!$A$2:$AX$3002,35,FALSE)</f>
        <v>-0.415795885030621</v>
      </c>
      <c r="AF1305" s="9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P1305/(1+0.13)+W1305)</f>
        <v>15676366.2907079</v>
      </c>
      <c r="AG1305" s="9">
        <f t="shared" si="95"/>
        <v>-30911667.1007078</v>
      </c>
      <c r="AH1305" s="16">
        <f>AA1305-VLOOKUP(A1305,[2]选股结果!$A$2:$G$4900,7,FALSE)</f>
        <v>-15245082.6499999</v>
      </c>
    </row>
    <row r="1306" spans="1:34">
      <c r="A1306" s="5" t="s">
        <v>2642</v>
      </c>
      <c r="B1306" s="5" t="s">
        <v>2643</v>
      </c>
      <c r="C1306" s="6">
        <v>1291385446.65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17187296.16</v>
      </c>
      <c r="O1306" s="6">
        <v>19002261.01</v>
      </c>
      <c r="P1306" s="6">
        <v>768225938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154593986.31</v>
      </c>
      <c r="X1306" s="6">
        <v>235509927.06</v>
      </c>
      <c r="Y1306" s="9">
        <f t="shared" si="92"/>
        <v>1310387707.66</v>
      </c>
      <c r="Z1306" s="9">
        <f t="shared" si="93"/>
        <v>1158329851.37</v>
      </c>
      <c r="AA1306" s="9">
        <f t="shared" si="94"/>
        <v>152057856.29</v>
      </c>
      <c r="AB1306" s="10">
        <f>C1306/(1+0.13)/VLOOKUP(A1306,[1]选股结果!$A$2:$AX$3002,3,FALSE)</f>
        <v>1.15719955088876</v>
      </c>
      <c r="AC1306" s="10">
        <f>(P1306/(1+0.1)+W1306)/(VLOOKUP(A1306,[1]选股结果!$A$2:$AY$3002,51,FALSE))</f>
        <v>0.776554011925364</v>
      </c>
      <c r="AD1306" s="13"/>
      <c r="AE1306" s="10">
        <f>AA1306/VLOOKUP(A1306,[1]选股结果!$A$2:$AX$3002,35,FALSE)</f>
        <v>-0.642866413347156</v>
      </c>
      <c r="AF1306" s="9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P1306/(1+0.13)+W1306)</f>
        <v>263978434.608141</v>
      </c>
      <c r="AG1306" s="9">
        <f t="shared" si="95"/>
        <v>-111920578.318141</v>
      </c>
      <c r="AH1306" s="16">
        <f>AA1306-VLOOKUP(A1306,[2]选股结果!$A$2:$G$4900,7,FALSE)</f>
        <v>152222837.89</v>
      </c>
    </row>
    <row r="1307" spans="1:34">
      <c r="A1307" s="5" t="s">
        <v>2644</v>
      </c>
      <c r="B1307" s="5" t="s">
        <v>2645</v>
      </c>
      <c r="C1307" s="6">
        <v>3182631390.36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117703143.09</v>
      </c>
      <c r="O1307" s="6">
        <v>33906502.51</v>
      </c>
      <c r="P1307" s="6">
        <v>2277907722.95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536710680.66</v>
      </c>
      <c r="X1307" s="6">
        <v>176252838.19</v>
      </c>
      <c r="Y1307" s="9">
        <f t="shared" si="92"/>
        <v>3216537892.87</v>
      </c>
      <c r="Z1307" s="9">
        <f t="shared" si="93"/>
        <v>2990871241.8</v>
      </c>
      <c r="AA1307" s="9">
        <f t="shared" si="94"/>
        <v>225666651.070001</v>
      </c>
      <c r="AB1307" s="10">
        <f>C1307/(1+0.13)/VLOOKUP(A1307,[1]选股结果!$A$2:$AX$3002,3,FALSE)</f>
        <v>0.899614674148958</v>
      </c>
      <c r="AC1307" s="10">
        <f>(P1307/(1+0.1)+W1307)/(VLOOKUP(A1307,[1]选股结果!$A$2:$AY$3002,51,FALSE))</f>
        <v>0.882544247336477</v>
      </c>
      <c r="AD1307" s="13"/>
      <c r="AE1307" s="10">
        <f>AA1307/VLOOKUP(A1307,[1]选股结果!$A$2:$AX$3002,35,FALSE)</f>
        <v>1.16679212667954</v>
      </c>
      <c r="AF1307" s="9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P1307/(1+0.13)+W1307)</f>
        <v>402008520.966372</v>
      </c>
      <c r="AG1307" s="9">
        <f t="shared" si="95"/>
        <v>-176341869.896371</v>
      </c>
      <c r="AH1307" s="16">
        <f>AA1307-VLOOKUP(A1307,[2]选股结果!$A$2:$G$4900,7,FALSE)</f>
        <v>221919807.380001</v>
      </c>
    </row>
    <row r="1308" spans="1:34">
      <c r="A1308" s="5" t="s">
        <v>2646</v>
      </c>
      <c r="B1308" s="5" t="s">
        <v>2647</v>
      </c>
      <c r="C1308" s="6">
        <v>521599935.28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64475122.52</v>
      </c>
      <c r="O1308" s="6">
        <v>15671167.55</v>
      </c>
      <c r="P1308" s="6">
        <v>159198374.92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100650403.77</v>
      </c>
      <c r="X1308" s="6">
        <v>152780514</v>
      </c>
      <c r="Y1308" s="9">
        <f t="shared" si="92"/>
        <v>537271102.83</v>
      </c>
      <c r="Z1308" s="9">
        <f t="shared" si="93"/>
        <v>412629292.69</v>
      </c>
      <c r="AA1308" s="9">
        <f t="shared" si="94"/>
        <v>124641810.14</v>
      </c>
      <c r="AB1308" s="10">
        <f>C1308/(1+0.13)/VLOOKUP(A1308,[1]选股结果!$A$2:$AX$3002,3,FALSE)</f>
        <v>0.715269970725144</v>
      </c>
      <c r="AC1308" s="10">
        <f>(P1308/(1+0.1)+W1308)/(VLOOKUP(A1308,[1]选股结果!$A$2:$AY$3002,51,FALSE))</f>
        <v>0.454727395344779</v>
      </c>
      <c r="AD1308" s="13"/>
      <c r="AE1308" s="10">
        <f>AA1308/VLOOKUP(A1308,[1]选股结果!$A$2:$AX$3002,35,FALSE)</f>
        <v>1.47078416020546</v>
      </c>
      <c r="AF1308" s="9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P1308/(1+0.13)+W1308)</f>
        <v>298077726.511681</v>
      </c>
      <c r="AG1308" s="9">
        <f t="shared" si="95"/>
        <v>-173435916.371681</v>
      </c>
      <c r="AH1308" s="16">
        <f>AA1308-VLOOKUP(A1308,[2]选股结果!$A$2:$G$4900,7,FALSE)</f>
        <v>124641810.14</v>
      </c>
    </row>
    <row r="1309" spans="1:34">
      <c r="A1309" s="5" t="s">
        <v>2648</v>
      </c>
      <c r="B1309" s="5" t="s">
        <v>2649</v>
      </c>
      <c r="C1309" s="6">
        <v>288925540.39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36462576.08</v>
      </c>
      <c r="O1309" s="6">
        <v>11536237.07</v>
      </c>
      <c r="P1309" s="6">
        <v>260057504.82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122187430.41</v>
      </c>
      <c r="X1309" s="6">
        <v>54129440.76</v>
      </c>
      <c r="Y1309" s="9">
        <f t="shared" si="92"/>
        <v>300461777.46</v>
      </c>
      <c r="Z1309" s="9">
        <f t="shared" si="93"/>
        <v>436374375.99</v>
      </c>
      <c r="AA1309" s="9">
        <f t="shared" si="94"/>
        <v>-135912598.53</v>
      </c>
      <c r="AB1309" s="10">
        <f>C1309/(1+0.13)/VLOOKUP(A1309,[1]选股结果!$A$2:$AX$3002,3,FALSE)</f>
        <v>0.625994363966088</v>
      </c>
      <c r="AC1309" s="10">
        <f>(P1309/(1+0.1)+W1309)/(VLOOKUP(A1309,[1]选股结果!$A$2:$AY$3002,51,FALSE))</f>
        <v>0.950632015778563</v>
      </c>
      <c r="AD1309" s="13"/>
      <c r="AE1309" s="10">
        <f>AA1309/VLOOKUP(A1309,[1]选股结果!$A$2:$AX$3002,35,FALSE)</f>
        <v>-4.06902264676985</v>
      </c>
      <c r="AF1309" s="9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P1309/(1+0.13)+W1309)</f>
        <v>24899427.8935398</v>
      </c>
      <c r="AG1309" s="9">
        <f t="shared" si="95"/>
        <v>-160812026.42354</v>
      </c>
      <c r="AH1309" s="16">
        <f>AA1309-VLOOKUP(A1309,[2]选股结果!$A$2:$G$4900,7,FALSE)</f>
        <v>-135912598.53</v>
      </c>
    </row>
    <row r="1310" spans="1:34">
      <c r="A1310" s="5" t="s">
        <v>2650</v>
      </c>
      <c r="B1310" s="5" t="s">
        <v>2651</v>
      </c>
      <c r="C1310" s="6">
        <v>818144741.69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56902053.96</v>
      </c>
      <c r="O1310" s="6">
        <v>18058296.87</v>
      </c>
      <c r="P1310" s="6">
        <v>748196352.41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113553983.88</v>
      </c>
      <c r="X1310" s="6">
        <v>110612515.81</v>
      </c>
      <c r="Y1310" s="9">
        <f t="shared" si="92"/>
        <v>836203038.56</v>
      </c>
      <c r="Z1310" s="9">
        <f t="shared" si="93"/>
        <v>972362852.1</v>
      </c>
      <c r="AA1310" s="9">
        <f t="shared" si="94"/>
        <v>-136159813.54</v>
      </c>
      <c r="AB1310" s="10">
        <f>C1310/(1+0.13)/VLOOKUP(A1310,[1]选股结果!$A$2:$AX$3002,3,FALSE)</f>
        <v>0.58614281939051</v>
      </c>
      <c r="AC1310" s="10">
        <f>(P1310/(1+0.1)+W1310)/(VLOOKUP(A1310,[1]选股结果!$A$2:$AY$3002,51,FALSE))</f>
        <v>0.665067759887656</v>
      </c>
      <c r="AD1310" s="13"/>
      <c r="AE1310" s="10">
        <f>AA1310/VLOOKUP(A1310,[1]选股结果!$A$2:$AX$3002,35,FALSE)</f>
        <v>-6.84417360533914</v>
      </c>
      <c r="AF1310" s="9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P1310/(1+0.13)+W1310)</f>
        <v>417786428.890442</v>
      </c>
      <c r="AG1310" s="9">
        <f t="shared" si="95"/>
        <v>-553946242.430442</v>
      </c>
      <c r="AH1310" s="16">
        <f>AA1310-VLOOKUP(A1310,[2]选股结果!$A$2:$G$4900,7,FALSE)</f>
        <v>-136809367.94</v>
      </c>
    </row>
    <row r="1311" spans="1:34">
      <c r="A1311" s="5" t="s">
        <v>2652</v>
      </c>
      <c r="B1311" s="5" t="s">
        <v>2653</v>
      </c>
      <c r="C1311" s="6">
        <v>815570114.8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41925790.45</v>
      </c>
      <c r="O1311" s="6">
        <v>25539554.32</v>
      </c>
      <c r="P1311" s="6">
        <v>436694736.18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69835211.99</v>
      </c>
      <c r="X1311" s="6">
        <v>82046905.19</v>
      </c>
      <c r="Y1311" s="9">
        <f t="shared" ref="Y1311:Y1374" si="96">C1311+D1311+E1311+F1311+G1311+H1311+I1311+J1311+K1311+L1311+M1311+O1311</f>
        <v>841109669.12</v>
      </c>
      <c r="Z1311" s="9">
        <f t="shared" ref="Z1311:Z1374" si="97">P1311+Q1311+R1311+S1311+T1311+U1311+V1311+W1311+X1311</f>
        <v>588576853.36</v>
      </c>
      <c r="AA1311" s="9">
        <f t="shared" si="94"/>
        <v>252532815.76</v>
      </c>
      <c r="AB1311" s="10">
        <f>C1311/(1+0.13)/VLOOKUP(A1311,[1]选股结果!$A$2:$AX$3002,3,FALSE)</f>
        <v>0.981392785031975</v>
      </c>
      <c r="AC1311" s="10">
        <f>(P1311/(1+0.1)+W1311)/(VLOOKUP(A1311,[1]选股结果!$A$2:$AY$3002,51,FALSE))</f>
        <v>0.691893163130885</v>
      </c>
      <c r="AD1311" s="13"/>
      <c r="AE1311" s="10">
        <f>AA1311/VLOOKUP(A1311,[1]选股结果!$A$2:$AX$3002,35,FALSE)</f>
        <v>8.6539917427981</v>
      </c>
      <c r="AF1311" s="9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P1311/(1+0.13)+W1311)</f>
        <v>218423880.676637</v>
      </c>
      <c r="AG1311" s="9">
        <f t="shared" si="95"/>
        <v>34108935.0833629</v>
      </c>
      <c r="AH1311" s="16">
        <f>AA1311-VLOOKUP(A1311,[2]选股结果!$A$2:$G$4900,7,FALSE)</f>
        <v>251989706.24</v>
      </c>
    </row>
    <row r="1312" spans="1:34">
      <c r="A1312" s="5" t="s">
        <v>2654</v>
      </c>
      <c r="B1312" s="5" t="s">
        <v>2655</v>
      </c>
      <c r="C1312" s="6">
        <v>10237446593.65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270203227.91</v>
      </c>
      <c r="O1312" s="6">
        <v>300658719.34</v>
      </c>
      <c r="P1312" s="6">
        <v>9442894130.07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370107892.09</v>
      </c>
      <c r="X1312" s="6">
        <v>453946549.47</v>
      </c>
      <c r="Y1312" s="9">
        <f t="shared" si="96"/>
        <v>10538105312.99</v>
      </c>
      <c r="Z1312" s="9">
        <f t="shared" si="97"/>
        <v>10266948571.63</v>
      </c>
      <c r="AA1312" s="9">
        <f t="shared" si="94"/>
        <v>271156741.360001</v>
      </c>
      <c r="AB1312" s="10">
        <f>C1312/(1+0.13)/VLOOKUP(A1312,[1]选股结果!$A$2:$AX$3002,3,FALSE)</f>
        <v>0.940658987956579</v>
      </c>
      <c r="AC1312" s="10">
        <f>(P1312/(1+0.1)+W1312)/(VLOOKUP(A1312,[1]选股结果!$A$2:$AY$3002,51,FALSE))</f>
        <v>1.0033975635322</v>
      </c>
      <c r="AD1312" s="13"/>
      <c r="AE1312" s="10">
        <f>AA1312/VLOOKUP(A1312,[1]选股结果!$A$2:$AX$3002,35,FALSE)</f>
        <v>0.578918197116923</v>
      </c>
      <c r="AF1312" s="9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P1312/(1+0.13)+W1312)</f>
        <v>197585070.931948</v>
      </c>
      <c r="AG1312" s="9">
        <f t="shared" si="95"/>
        <v>73571670.4280533</v>
      </c>
      <c r="AH1312" s="16">
        <f>AA1312-VLOOKUP(A1312,[2]选股结果!$A$2:$G$4900,7,FALSE)</f>
        <v>271819539.780001</v>
      </c>
    </row>
    <row r="1313" spans="1:34">
      <c r="A1313" s="5" t="s">
        <v>2656</v>
      </c>
      <c r="B1313" s="5" t="s">
        <v>2657</v>
      </c>
      <c r="C1313" s="6">
        <v>407593120.01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63900597.02</v>
      </c>
      <c r="O1313" s="6">
        <v>34032622.71</v>
      </c>
      <c r="P1313" s="6">
        <v>180682609.7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267150005.53</v>
      </c>
      <c r="X1313" s="6">
        <v>123675155.34</v>
      </c>
      <c r="Y1313" s="9">
        <f t="shared" si="96"/>
        <v>441625742.72</v>
      </c>
      <c r="Z1313" s="9">
        <f t="shared" si="97"/>
        <v>571507770.57</v>
      </c>
      <c r="AA1313" s="9">
        <f t="shared" si="94"/>
        <v>-129882027.85</v>
      </c>
      <c r="AB1313" s="10">
        <f>C1313/(1+0.13)/VLOOKUP(A1313,[1]选股结果!$A$2:$AX$3002,3,FALSE)</f>
        <v>0.692982359568186</v>
      </c>
      <c r="AC1313" s="10">
        <f>(P1313/(1+0.1)+W1313)/(VLOOKUP(A1313,[1]选股结果!$A$2:$AY$3002,51,FALSE))</f>
        <v>0.690495406186509</v>
      </c>
      <c r="AD1313" s="13"/>
      <c r="AE1313" s="10">
        <f>AA1313/VLOOKUP(A1313,[1]选股结果!$A$2:$AX$3002,35,FALSE)</f>
        <v>1.32870505852495</v>
      </c>
      <c r="AF1313" s="9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P1313/(1+0.13)+W1313)</f>
        <v>197732726.261239</v>
      </c>
      <c r="AG1313" s="9">
        <f t="shared" si="95"/>
        <v>-327614754.111239</v>
      </c>
      <c r="AH1313" s="16">
        <f>AA1313-VLOOKUP(A1313,[2]选股结果!$A$2:$G$4900,7,FALSE)</f>
        <v>-129852130.13</v>
      </c>
    </row>
    <row r="1314" spans="1:34">
      <c r="A1314" s="5" t="s">
        <v>2658</v>
      </c>
      <c r="B1314" s="5" t="s">
        <v>2659</v>
      </c>
      <c r="C1314" s="6">
        <v>2644475809.45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66139810.86</v>
      </c>
      <c r="O1314" s="6">
        <v>91360674.89</v>
      </c>
      <c r="P1314" s="6">
        <v>1749779582.51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505878396.18</v>
      </c>
      <c r="X1314" s="6">
        <v>167911091.28</v>
      </c>
      <c r="Y1314" s="9">
        <f t="shared" si="96"/>
        <v>2735836484.34</v>
      </c>
      <c r="Z1314" s="9">
        <f t="shared" si="97"/>
        <v>2423569069.97</v>
      </c>
      <c r="AA1314" s="9">
        <f t="shared" si="94"/>
        <v>312267414.369999</v>
      </c>
      <c r="AB1314" s="10">
        <f>C1314/(1+0.13)/VLOOKUP(A1314,[1]选股结果!$A$2:$AX$3002,3,FALSE)</f>
        <v>0.729720138547088</v>
      </c>
      <c r="AC1314" s="10">
        <f>(P1314/(1+0.1)+W1314)/(VLOOKUP(A1314,[1]选股结果!$A$2:$AY$3002,51,FALSE))</f>
        <v>0.747747040787583</v>
      </c>
      <c r="AD1314" s="13"/>
      <c r="AE1314" s="10">
        <f>AA1314/VLOOKUP(A1314,[1]选股结果!$A$2:$AX$3002,35,FALSE)</f>
        <v>0.909378833698138</v>
      </c>
      <c r="AF1314" s="9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P1314/(1+0.13)+W1314)</f>
        <v>749516253.383982</v>
      </c>
      <c r="AG1314" s="9">
        <f t="shared" si="95"/>
        <v>-437248839.013983</v>
      </c>
      <c r="AH1314" s="16">
        <f>AA1314-VLOOKUP(A1314,[2]选股结果!$A$2:$G$4900,7,FALSE)</f>
        <v>305953467.179999</v>
      </c>
    </row>
    <row r="1315" spans="1:34">
      <c r="A1315" s="5" t="s">
        <v>2660</v>
      </c>
      <c r="B1315" s="5" t="s">
        <v>2661</v>
      </c>
      <c r="C1315" s="6">
        <v>610609858.33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66345694</v>
      </c>
      <c r="O1315" s="6">
        <v>12308004.79</v>
      </c>
      <c r="P1315" s="6">
        <v>390413409.16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68997218.75</v>
      </c>
      <c r="X1315" s="6">
        <v>39163408.4</v>
      </c>
      <c r="Y1315" s="9">
        <f t="shared" si="96"/>
        <v>622917863.12</v>
      </c>
      <c r="Z1315" s="9">
        <f t="shared" si="97"/>
        <v>498574036.31</v>
      </c>
      <c r="AA1315" s="9">
        <f t="shared" si="94"/>
        <v>124343826.81</v>
      </c>
      <c r="AB1315" s="10">
        <f>C1315/(1+0.13)/VLOOKUP(A1315,[1]选股结果!$A$2:$AX$3002,3,FALSE)</f>
        <v>0.470683994530405</v>
      </c>
      <c r="AC1315" s="10">
        <f>(P1315/(1+0.1)+W1315)/(VLOOKUP(A1315,[1]选股结果!$A$2:$AY$3002,51,FALSE))</f>
        <v>0.440662571846209</v>
      </c>
      <c r="AD1315" s="13"/>
      <c r="AE1315" s="10">
        <f>AA1315/VLOOKUP(A1315,[1]选股结果!$A$2:$AX$3002,35,FALSE)</f>
        <v>0.933332251554931</v>
      </c>
      <c r="AF1315" s="9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P1315/(1+0.13)+W1315)</f>
        <v>547506698.223009</v>
      </c>
      <c r="AG1315" s="9">
        <f t="shared" si="95"/>
        <v>-423162871.413009</v>
      </c>
      <c r="AH1315" s="16">
        <f>AA1315-VLOOKUP(A1315,[2]选股结果!$A$2:$G$4900,7,FALSE)</f>
        <v>120465796.95</v>
      </c>
    </row>
    <row r="1316" spans="1:34">
      <c r="A1316" s="5" t="s">
        <v>2662</v>
      </c>
      <c r="B1316" s="5" t="s">
        <v>2663</v>
      </c>
      <c r="C1316" s="6">
        <v>8460355465.3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220693344.95</v>
      </c>
      <c r="O1316" s="6">
        <v>150185202.81</v>
      </c>
      <c r="P1316" s="6">
        <v>5485178459.15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1737612447.06</v>
      </c>
      <c r="X1316" s="6">
        <v>289038796.76</v>
      </c>
      <c r="Y1316" s="9">
        <f t="shared" si="96"/>
        <v>8610540668.11</v>
      </c>
      <c r="Z1316" s="9">
        <f t="shared" si="97"/>
        <v>7511829702.97</v>
      </c>
      <c r="AA1316" s="9">
        <f t="shared" si="94"/>
        <v>1098710965.14</v>
      </c>
      <c r="AB1316" s="10">
        <f>C1316/(1+0.13)/VLOOKUP(A1316,[1]选股结果!$A$2:$AX$3002,3,FALSE)</f>
        <v>0.767480250761982</v>
      </c>
      <c r="AC1316" s="10">
        <f>(P1316/(1+0.1)+W1316)/(VLOOKUP(A1316,[1]选股结果!$A$2:$AY$3002,51,FALSE))</f>
        <v>0.787585890030196</v>
      </c>
      <c r="AD1316" s="13"/>
      <c r="AE1316" s="10">
        <f>AA1316/VLOOKUP(A1316,[1]选股结果!$A$2:$AX$3002,35,FALSE)</f>
        <v>1.1995687712246</v>
      </c>
      <c r="AF1316" s="9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P1316/(1+0.13)+W1316)</f>
        <v>1945904491.07372</v>
      </c>
      <c r="AG1316" s="9">
        <f t="shared" si="95"/>
        <v>-847193525.933715</v>
      </c>
      <c r="AH1316" s="16">
        <f>AA1316-VLOOKUP(A1316,[2]选股结果!$A$2:$G$4900,7,FALSE)</f>
        <v>1097918867.24</v>
      </c>
    </row>
    <row r="1317" spans="1:34">
      <c r="A1317" s="5" t="s">
        <v>2664</v>
      </c>
      <c r="B1317" s="5" t="s">
        <v>2665</v>
      </c>
      <c r="C1317" s="6">
        <v>336289633.16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30274668.34</v>
      </c>
      <c r="O1317" s="6">
        <v>22340545.88</v>
      </c>
      <c r="P1317" s="6">
        <v>184566220.78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108588500.2</v>
      </c>
      <c r="X1317" s="6">
        <v>51809240.29</v>
      </c>
      <c r="Y1317" s="9">
        <f t="shared" si="96"/>
        <v>358630179.04</v>
      </c>
      <c r="Z1317" s="9">
        <f t="shared" si="97"/>
        <v>344963961.27</v>
      </c>
      <c r="AA1317" s="9">
        <f t="shared" si="94"/>
        <v>13666217.77</v>
      </c>
      <c r="AB1317" s="10">
        <f>C1317/(1+0.13)/VLOOKUP(A1317,[1]选股结果!$A$2:$AX$3002,3,FALSE)</f>
        <v>0.571269117226248</v>
      </c>
      <c r="AC1317" s="10">
        <f>(P1317/(1+0.1)+W1317)/(VLOOKUP(A1317,[1]选股结果!$A$2:$AY$3002,51,FALSE))</f>
        <v>0.579470744779162</v>
      </c>
      <c r="AD1317" s="13"/>
      <c r="AE1317" s="10">
        <f>AA1317/VLOOKUP(A1317,[1]选股结果!$A$2:$AX$3002,35,FALSE)</f>
        <v>0.376128688722738</v>
      </c>
      <c r="AF1317" s="9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P1317/(1+0.13)+W1317)</f>
        <v>205024077.506637</v>
      </c>
      <c r="AG1317" s="9">
        <f t="shared" si="95"/>
        <v>-191357859.736637</v>
      </c>
      <c r="AH1317" s="16">
        <f>AA1317-VLOOKUP(A1317,[2]选股结果!$A$2:$G$4900,7,FALSE)</f>
        <v>13615866.22</v>
      </c>
    </row>
    <row r="1318" spans="1:34">
      <c r="A1318" s="5" t="s">
        <v>2666</v>
      </c>
      <c r="B1318" s="5" t="s">
        <v>2667</v>
      </c>
      <c r="C1318" s="6">
        <v>4516817653.41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192975639.71</v>
      </c>
      <c r="O1318" s="6">
        <v>590601822.78</v>
      </c>
      <c r="P1318" s="6">
        <v>3405596171.57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594815575.9</v>
      </c>
      <c r="X1318" s="6">
        <v>1048272422.32</v>
      </c>
      <c r="Y1318" s="9">
        <f t="shared" si="96"/>
        <v>5107419476.19</v>
      </c>
      <c r="Z1318" s="9">
        <f t="shared" si="97"/>
        <v>5048684169.79</v>
      </c>
      <c r="AA1318" s="9">
        <f t="shared" si="94"/>
        <v>58735306.3999996</v>
      </c>
      <c r="AB1318" s="10">
        <f>C1318/(1+0.13)/VLOOKUP(A1318,[1]选股结果!$A$2:$AX$3002,3,FALSE)</f>
        <v>0.811269228378331</v>
      </c>
      <c r="AC1318" s="10">
        <f>(P1318/(1+0.1)+W1318)/(VLOOKUP(A1318,[1]选股结果!$A$2:$AY$3002,51,FALSE))</f>
        <v>0.84968348862162</v>
      </c>
      <c r="AD1318" s="13"/>
      <c r="AE1318" s="10">
        <f>AA1318/VLOOKUP(A1318,[1]选股结果!$A$2:$AX$3002,35,FALSE)</f>
        <v>0.142838030394929</v>
      </c>
      <c r="AF1318" s="9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P1318/(1+0.13)+W1318)</f>
        <v>735131845.416636</v>
      </c>
      <c r="AG1318" s="9">
        <f t="shared" si="95"/>
        <v>-676396539.016636</v>
      </c>
      <c r="AH1318" s="16">
        <f>AA1318-VLOOKUP(A1318,[2]选股结果!$A$2:$G$4900,7,FALSE)</f>
        <v>64649190.5799996</v>
      </c>
    </row>
    <row r="1319" spans="1:34">
      <c r="A1319" s="5" t="s">
        <v>2668</v>
      </c>
      <c r="B1319" s="5" t="s">
        <v>2669</v>
      </c>
      <c r="C1319" s="6">
        <v>577286645.38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36537864.31</v>
      </c>
      <c r="O1319" s="6">
        <v>26450918.18</v>
      </c>
      <c r="P1319" s="6">
        <v>351782821.28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136116545.9</v>
      </c>
      <c r="X1319" s="6">
        <v>82841325.59</v>
      </c>
      <c r="Y1319" s="9">
        <f t="shared" si="96"/>
        <v>603737563.56</v>
      </c>
      <c r="Z1319" s="9">
        <f t="shared" si="97"/>
        <v>570740692.77</v>
      </c>
      <c r="AA1319" s="9">
        <f t="shared" si="94"/>
        <v>32996870.79</v>
      </c>
      <c r="AB1319" s="10">
        <f>C1319/(1+0.13)/VLOOKUP(A1319,[1]选股结果!$A$2:$AX$3002,3,FALSE)</f>
        <v>0.89175629979993</v>
      </c>
      <c r="AC1319" s="10">
        <f>(P1319/(1+0.1)+W1319)/(VLOOKUP(A1319,[1]选股结果!$A$2:$AY$3002,51,FALSE))</f>
        <v>1.00979277845849</v>
      </c>
      <c r="AD1319" s="13"/>
      <c r="AE1319" s="10">
        <f>AA1319/VLOOKUP(A1319,[1]选股结果!$A$2:$AX$3002,35,FALSE)</f>
        <v>0.274769353573699</v>
      </c>
      <c r="AF1319" s="9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P1319/(1+0.13)+W1319)</f>
        <v>4068916.688761</v>
      </c>
      <c r="AG1319" s="9">
        <f t="shared" si="95"/>
        <v>28927954.101239</v>
      </c>
      <c r="AH1319" s="16">
        <f>AA1319-VLOOKUP(A1319,[2]选股结果!$A$2:$G$4900,7,FALSE)</f>
        <v>32935345.48</v>
      </c>
    </row>
    <row r="1320" spans="1:34">
      <c r="A1320" s="5" t="s">
        <v>2670</v>
      </c>
      <c r="B1320" s="5" t="s">
        <v>2671</v>
      </c>
      <c r="C1320" s="6">
        <v>5707478316.94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215264586.86</v>
      </c>
      <c r="O1320" s="6">
        <v>66089277.59</v>
      </c>
      <c r="P1320" s="6">
        <v>4420717108.39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797240817.47</v>
      </c>
      <c r="X1320" s="6">
        <v>287952631.01</v>
      </c>
      <c r="Y1320" s="9">
        <f t="shared" si="96"/>
        <v>5773567594.53</v>
      </c>
      <c r="Z1320" s="9">
        <f t="shared" si="97"/>
        <v>5505910556.87</v>
      </c>
      <c r="AA1320" s="9">
        <f t="shared" si="94"/>
        <v>267657037.659999</v>
      </c>
      <c r="AB1320" s="10">
        <f>C1320/(1+0.13)/VLOOKUP(A1320,[1]选股结果!$A$2:$AX$3002,3,FALSE)</f>
        <v>0.80135941044563</v>
      </c>
      <c r="AC1320" s="10">
        <f>(P1320/(1+0.1)+W1320)/(VLOOKUP(A1320,[1]选股结果!$A$2:$AY$3002,51,FALSE))</f>
        <v>0.836104177568385</v>
      </c>
      <c r="AD1320" s="13"/>
      <c r="AE1320" s="10">
        <f>AA1320/VLOOKUP(A1320,[1]选股结果!$A$2:$AX$3002,35,FALSE)</f>
        <v>0.671679845303709</v>
      </c>
      <c r="AF1320" s="9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P1320/(1+0.13)+W1320)</f>
        <v>1050757080.74655</v>
      </c>
      <c r="AG1320" s="9">
        <f t="shared" si="95"/>
        <v>-783100043.08655</v>
      </c>
      <c r="AH1320" s="16">
        <f>AA1320-VLOOKUP(A1320,[2]选股结果!$A$2:$G$4900,7,FALSE)</f>
        <v>267657037.659999</v>
      </c>
    </row>
    <row r="1321" spans="1:34">
      <c r="A1321" s="5" t="s">
        <v>2672</v>
      </c>
      <c r="B1321" s="5" t="s">
        <v>2673</v>
      </c>
      <c r="C1321" s="6">
        <v>854471646.8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30709009.62</v>
      </c>
      <c r="O1321" s="6">
        <v>12661364.23</v>
      </c>
      <c r="P1321" s="6">
        <v>639817212.4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154985720.21</v>
      </c>
      <c r="X1321" s="6">
        <v>52084613.2</v>
      </c>
      <c r="Y1321" s="9">
        <f t="shared" si="96"/>
        <v>867133011.03</v>
      </c>
      <c r="Z1321" s="9">
        <f t="shared" si="97"/>
        <v>846887545.81</v>
      </c>
      <c r="AA1321" s="9">
        <f t="shared" si="94"/>
        <v>20245465.2199999</v>
      </c>
      <c r="AB1321" s="10">
        <f>C1321/(1+0.13)/VLOOKUP(A1321,[1]选股结果!$A$2:$AX$3002,3,FALSE)</f>
        <v>0.853286459274586</v>
      </c>
      <c r="AC1321" s="10">
        <f>(P1321/(1+0.1)+W1321)/(VLOOKUP(A1321,[1]选股结果!$A$2:$AY$3002,51,FALSE))</f>
        <v>0.93308952964104</v>
      </c>
      <c r="AD1321" s="13"/>
      <c r="AE1321" s="10">
        <f>AA1321/VLOOKUP(A1321,[1]选股结果!$A$2:$AX$3002,35,FALSE)</f>
        <v>0.355484597079668</v>
      </c>
      <c r="AF1321" s="9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P1321/(1+0.13)+W1321)</f>
        <v>68265291.2121238</v>
      </c>
      <c r="AG1321" s="9">
        <f t="shared" si="95"/>
        <v>-48019825.9921239</v>
      </c>
      <c r="AH1321" s="16">
        <f>AA1321-VLOOKUP(A1321,[2]选股结果!$A$2:$G$4900,7,FALSE)</f>
        <v>18929695.9899999</v>
      </c>
    </row>
    <row r="1322" spans="1:34">
      <c r="A1322" s="5" t="s">
        <v>2674</v>
      </c>
      <c r="B1322" s="5" t="s">
        <v>2675</v>
      </c>
      <c r="C1322" s="6">
        <v>1303893786.54</v>
      </c>
      <c r="D1322" s="6">
        <v>0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32888365.1</v>
      </c>
      <c r="O1322" s="6">
        <v>24645696.44</v>
      </c>
      <c r="P1322" s="6">
        <v>1087803533.41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231786566.08</v>
      </c>
      <c r="X1322" s="6">
        <v>100181531.44</v>
      </c>
      <c r="Y1322" s="9">
        <f t="shared" si="96"/>
        <v>1328539482.98</v>
      </c>
      <c r="Z1322" s="9">
        <f t="shared" si="97"/>
        <v>1419771630.93</v>
      </c>
      <c r="AA1322" s="9">
        <f t="shared" si="94"/>
        <v>-91232147.95</v>
      </c>
      <c r="AB1322" s="10">
        <f>C1322/(1+0.13)/VLOOKUP(A1322,[1]选股结果!$A$2:$AX$3002,3,FALSE)</f>
        <v>0.75111384282351</v>
      </c>
      <c r="AC1322" s="10">
        <f>(P1322/(1+0.1)+W1322)/(VLOOKUP(A1322,[1]选股结果!$A$2:$AY$3002,51,FALSE))</f>
        <v>0.838999917717854</v>
      </c>
      <c r="AD1322" s="13"/>
      <c r="AE1322" s="10">
        <f>AA1322/VLOOKUP(A1322,[1]选股结果!$A$2:$AX$3002,35,FALSE)</f>
        <v>-0.545830510252829</v>
      </c>
      <c r="AF1322" s="9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P1322/(1+0.13)+W1322)</f>
        <v>260500599.341858</v>
      </c>
      <c r="AG1322" s="9">
        <f t="shared" si="95"/>
        <v>-351732747.291858</v>
      </c>
      <c r="AH1322" s="16">
        <f>AA1322-VLOOKUP(A1322,[2]选股结果!$A$2:$G$4900,7,FALSE)</f>
        <v>31489689.54</v>
      </c>
    </row>
    <row r="1323" spans="1:34">
      <c r="A1323" s="5" t="s">
        <v>2676</v>
      </c>
      <c r="B1323" s="5" t="s">
        <v>2677</v>
      </c>
      <c r="C1323" s="6">
        <v>796317176.89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54510708.64</v>
      </c>
      <c r="O1323" s="6">
        <v>37739301.95</v>
      </c>
      <c r="P1323" s="6">
        <v>208941023.32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143017670.06</v>
      </c>
      <c r="X1323" s="6">
        <v>282972946</v>
      </c>
      <c r="Y1323" s="9">
        <f t="shared" si="96"/>
        <v>834056478.84</v>
      </c>
      <c r="Z1323" s="9">
        <f t="shared" si="97"/>
        <v>634931639.38</v>
      </c>
      <c r="AA1323" s="9">
        <f t="shared" si="94"/>
        <v>199124839.46</v>
      </c>
      <c r="AB1323" s="10">
        <f>C1323/(1+0.13)/VLOOKUP(A1323,[1]选股结果!$A$2:$AX$3002,3,FALSE)</f>
        <v>0.817054201206715</v>
      </c>
      <c r="AC1323" s="10">
        <f>(P1323/(1+0.1)+W1323)/(VLOOKUP(A1323,[1]选股结果!$A$2:$AY$3002,51,FALSE))</f>
        <v>0.431270657915121</v>
      </c>
      <c r="AD1323" s="13"/>
      <c r="AE1323" s="10">
        <f>AA1323/VLOOKUP(A1323,[1]选股结果!$A$2:$AX$3002,35,FALSE)</f>
        <v>2.53064244148279</v>
      </c>
      <c r="AF1323" s="9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P1323/(1+0.13)+W1323)</f>
        <v>444132348.329823</v>
      </c>
      <c r="AG1323" s="9">
        <f t="shared" si="95"/>
        <v>-245007508.869823</v>
      </c>
      <c r="AH1323" s="16">
        <f>AA1323-VLOOKUP(A1323,[2]选股结果!$A$2:$G$4900,7,FALSE)</f>
        <v>199124839.46</v>
      </c>
    </row>
    <row r="1324" spans="1:34">
      <c r="A1324" s="5" t="s">
        <v>2678</v>
      </c>
      <c r="B1324" s="5" t="s">
        <v>2679</v>
      </c>
      <c r="C1324" s="6">
        <v>5720766238.77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177026293.85</v>
      </c>
      <c r="O1324" s="6">
        <v>57860643.97</v>
      </c>
      <c r="P1324" s="6">
        <v>4523590612.04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761597086.56</v>
      </c>
      <c r="X1324" s="6">
        <v>105002656.82</v>
      </c>
      <c r="Y1324" s="9">
        <f t="shared" si="96"/>
        <v>5778626882.74</v>
      </c>
      <c r="Z1324" s="9">
        <f t="shared" si="97"/>
        <v>5390190355.42</v>
      </c>
      <c r="AA1324" s="9">
        <f t="shared" si="94"/>
        <v>388436527.320001</v>
      </c>
      <c r="AB1324" s="10">
        <f>C1324/(1+0.13)/VLOOKUP(A1324,[1]选股结果!$A$2:$AX$3002,3,FALSE)</f>
        <v>0.902425341695758</v>
      </c>
      <c r="AC1324" s="10">
        <f>(P1324/(1+0.1)+W1324)/(VLOOKUP(A1324,[1]选股结果!$A$2:$AY$3002,51,FALSE))</f>
        <v>1.05322955179432</v>
      </c>
      <c r="AD1324" s="13"/>
      <c r="AE1324" s="10">
        <f>AA1324/VLOOKUP(A1324,[1]选股结果!$A$2:$AX$3002,35,FALSE)</f>
        <v>0.441351244340122</v>
      </c>
      <c r="AF1324" s="9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P1324/(1+0.13)+W1324)</f>
        <v>-137148875.158761</v>
      </c>
      <c r="AG1324" s="9">
        <f t="shared" si="95"/>
        <v>525585402.478762</v>
      </c>
      <c r="AH1324" s="16">
        <f>AA1324-VLOOKUP(A1324,[2]选股结果!$A$2:$G$4900,7,FALSE)</f>
        <v>389224250.750001</v>
      </c>
    </row>
    <row r="1325" spans="1:34">
      <c r="A1325" s="5" t="s">
        <v>2680</v>
      </c>
      <c r="B1325" s="5" t="s">
        <v>2681</v>
      </c>
      <c r="C1325" s="6">
        <v>578107148.09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44552193.87</v>
      </c>
      <c r="O1325" s="6">
        <v>19671547.84</v>
      </c>
      <c r="P1325" s="6">
        <v>328686317.33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128873654.54</v>
      </c>
      <c r="X1325" s="6">
        <v>102158875.58</v>
      </c>
      <c r="Y1325" s="9">
        <f t="shared" si="96"/>
        <v>597778695.93</v>
      </c>
      <c r="Z1325" s="9">
        <f t="shared" si="97"/>
        <v>559718847.45</v>
      </c>
      <c r="AA1325" s="9">
        <f t="shared" si="94"/>
        <v>38059848.48</v>
      </c>
      <c r="AB1325" s="10">
        <f>C1325/(1+0.13)/VLOOKUP(A1325,[1]选股结果!$A$2:$AX$3002,3,FALSE)</f>
        <v>0.745264890313412</v>
      </c>
      <c r="AC1325" s="10">
        <f>(P1325/(1+0.1)+W1325)/(VLOOKUP(A1325,[1]选股结果!$A$2:$AY$3002,51,FALSE))</f>
        <v>0.714212335380374</v>
      </c>
      <c r="AD1325" s="13"/>
      <c r="AE1325" s="10">
        <f>AA1325/VLOOKUP(A1325,[1]选股结果!$A$2:$AX$3002,35,FALSE)</f>
        <v>0.501968771762945</v>
      </c>
      <c r="AF1325" s="9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P1325/(1+0.13)+W1325)</f>
        <v>179066171.16531</v>
      </c>
      <c r="AG1325" s="9">
        <f t="shared" si="95"/>
        <v>-141006322.68531</v>
      </c>
      <c r="AH1325" s="16">
        <f>AA1325-VLOOKUP(A1325,[2]选股结果!$A$2:$G$4900,7,FALSE)</f>
        <v>38103571.62</v>
      </c>
    </row>
    <row r="1326" spans="1:34">
      <c r="A1326" s="5" t="s">
        <v>2682</v>
      </c>
      <c r="B1326" s="5" t="s">
        <v>2683</v>
      </c>
      <c r="C1326" s="6">
        <v>3362570578.67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141592029.95</v>
      </c>
      <c r="O1326" s="6">
        <v>558029221.76</v>
      </c>
      <c r="P1326" s="6">
        <v>1944634330.65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849023133.45</v>
      </c>
      <c r="X1326" s="6">
        <v>255507792.3</v>
      </c>
      <c r="Y1326" s="9">
        <f t="shared" si="96"/>
        <v>3920599800.43</v>
      </c>
      <c r="Z1326" s="9">
        <f t="shared" si="97"/>
        <v>3049165256.4</v>
      </c>
      <c r="AA1326" s="9">
        <f t="shared" si="94"/>
        <v>871434544.03</v>
      </c>
      <c r="AB1326" s="10">
        <f>C1326/(1+0.13)/VLOOKUP(A1326,[1]选股结果!$A$2:$AX$3002,3,FALSE)</f>
        <v>0.90725860501086</v>
      </c>
      <c r="AC1326" s="10">
        <f>(P1326/(1+0.1)+W1326)/(VLOOKUP(A1326,[1]选股结果!$A$2:$AY$3002,51,FALSE))</f>
        <v>0.77436441611511</v>
      </c>
      <c r="AD1326" s="13"/>
      <c r="AE1326" s="10">
        <f>AA1326/VLOOKUP(A1326,[1]选股结果!$A$2:$AX$3002,35,FALSE)</f>
        <v>-2.30603511961285</v>
      </c>
      <c r="AF1326" s="9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P1326/(1+0.13)+W1326)</f>
        <v>809442697.641593</v>
      </c>
      <c r="AG1326" s="9">
        <f t="shared" si="95"/>
        <v>61991846.388407</v>
      </c>
      <c r="AH1326" s="16">
        <f>AA1326-VLOOKUP(A1326,[2]选股结果!$A$2:$G$4900,7,FALSE)</f>
        <v>872303642.97</v>
      </c>
    </row>
    <row r="1327" spans="1:34">
      <c r="A1327" s="5" t="s">
        <v>2684</v>
      </c>
      <c r="B1327" s="5" t="s">
        <v>2685</v>
      </c>
      <c r="C1327" s="6">
        <v>3615768329.93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130509672.26</v>
      </c>
      <c r="O1327" s="6">
        <v>181654284.16</v>
      </c>
      <c r="P1327" s="6">
        <v>3217401264.98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423335868.21</v>
      </c>
      <c r="X1327" s="6">
        <v>643931324.38</v>
      </c>
      <c r="Y1327" s="9">
        <f t="shared" si="96"/>
        <v>3797422614.09</v>
      </c>
      <c r="Z1327" s="9">
        <f t="shared" si="97"/>
        <v>4284668457.57</v>
      </c>
      <c r="AA1327" s="9">
        <f t="shared" si="94"/>
        <v>-487245843.48</v>
      </c>
      <c r="AB1327" s="10">
        <f>C1327/(1+0.13)/VLOOKUP(A1327,[1]选股结果!$A$2:$AX$3002,3,FALSE)</f>
        <v>0.698525138917232</v>
      </c>
      <c r="AC1327" s="10">
        <f>(P1327/(1+0.1)+W1327)/(VLOOKUP(A1327,[1]选股结果!$A$2:$AY$3002,51,FALSE))</f>
        <v>0.792953398376645</v>
      </c>
      <c r="AD1327" s="13"/>
      <c r="AE1327" s="10">
        <f>AA1327/VLOOKUP(A1327,[1]选股结果!$A$2:$AX$3002,35,FALSE)</f>
        <v>-1.95371834944462</v>
      </c>
      <c r="AF1327" s="9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P1327/(1+0.13)+W1327)</f>
        <v>951906860.01053</v>
      </c>
      <c r="AG1327" s="9">
        <f t="shared" si="95"/>
        <v>-1439152703.49053</v>
      </c>
      <c r="AH1327" s="16">
        <f>AA1327-VLOOKUP(A1327,[2]选股结果!$A$2:$G$4900,7,FALSE)</f>
        <v>-487012382.06</v>
      </c>
    </row>
    <row r="1328" spans="1:34">
      <c r="A1328" s="5" t="s">
        <v>2686</v>
      </c>
      <c r="B1328" s="5" t="s">
        <v>2687</v>
      </c>
      <c r="C1328" s="6">
        <v>844169653.64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104568430.21</v>
      </c>
      <c r="O1328" s="6">
        <v>31716572.83</v>
      </c>
      <c r="P1328" s="6">
        <v>43546799.09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118683737.5</v>
      </c>
      <c r="X1328" s="6">
        <v>62585004.07</v>
      </c>
      <c r="Y1328" s="9">
        <f t="shared" si="96"/>
        <v>875886226.47</v>
      </c>
      <c r="Z1328" s="9">
        <f t="shared" si="97"/>
        <v>224815540.66</v>
      </c>
      <c r="AA1328" s="9">
        <f t="shared" si="94"/>
        <v>651070685.81</v>
      </c>
      <c r="AB1328" s="10">
        <f>C1328/(1+0.13)/VLOOKUP(A1328,[1]选股结果!$A$2:$AX$3002,3,FALSE)</f>
        <v>0.930961250489349</v>
      </c>
      <c r="AC1328" s="10">
        <f>(P1328/(1+0.1)+W1328)/(VLOOKUP(A1328,[1]选股结果!$A$2:$AY$3002,51,FALSE))</f>
        <v>0.401989565162761</v>
      </c>
      <c r="AD1328" s="13"/>
      <c r="AE1328" s="10">
        <f>AA1328/VLOOKUP(A1328,[1]选股结果!$A$2:$AX$3002,35,FALSE)</f>
        <v>2.87210032872959</v>
      </c>
      <c r="AF1328" s="9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P1328/(1+0.13)+W1328)</f>
        <v>236500279.834867</v>
      </c>
      <c r="AG1328" s="9">
        <f t="shared" si="95"/>
        <v>414570405.975133</v>
      </c>
      <c r="AH1328" s="16">
        <f>AA1328-VLOOKUP(A1328,[2]选股结果!$A$2:$G$4900,7,FALSE)</f>
        <v>651055464.2</v>
      </c>
    </row>
    <row r="1329" spans="1:34">
      <c r="A1329" s="5" t="s">
        <v>2688</v>
      </c>
      <c r="B1329" s="5" t="s">
        <v>2689</v>
      </c>
      <c r="C1329" s="6">
        <v>546480988.51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16005510.87</v>
      </c>
      <c r="O1329" s="6">
        <v>54961855.07</v>
      </c>
      <c r="P1329" s="6">
        <v>477629610.36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91279642.78</v>
      </c>
      <c r="X1329" s="6">
        <v>52353310.16</v>
      </c>
      <c r="Y1329" s="9">
        <f t="shared" si="96"/>
        <v>601442843.58</v>
      </c>
      <c r="Z1329" s="9">
        <f t="shared" si="97"/>
        <v>621262563.3</v>
      </c>
      <c r="AA1329" s="9">
        <f t="shared" si="94"/>
        <v>-19819719.7199999</v>
      </c>
      <c r="AB1329" s="10">
        <f>C1329/(1+0.13)/VLOOKUP(A1329,[1]选股结果!$A$2:$AX$3002,3,FALSE)</f>
        <v>0.8908387112313</v>
      </c>
      <c r="AC1329" s="10">
        <f>(P1329/(1+0.1)+W1329)/(VLOOKUP(A1329,[1]选股结果!$A$2:$AY$3002,51,FALSE))</f>
        <v>1.15653121189681</v>
      </c>
      <c r="AD1329" s="13"/>
      <c r="AE1329" s="10">
        <f>AA1329/VLOOKUP(A1329,[1]选股结果!$A$2:$AX$3002,35,FALSE)</f>
        <v>-0.260794156012225</v>
      </c>
      <c r="AF1329" s="9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P1329/(1+0.13)+W1329)</f>
        <v>-59594784.0650443</v>
      </c>
      <c r="AG1329" s="9">
        <f t="shared" si="95"/>
        <v>39775064.3450444</v>
      </c>
      <c r="AH1329" s="16">
        <f>AA1329-VLOOKUP(A1329,[2]选股结果!$A$2:$G$4900,7,FALSE)</f>
        <v>-19694500.5099999</v>
      </c>
    </row>
    <row r="1330" spans="1:34">
      <c r="A1330" s="5" t="s">
        <v>2690</v>
      </c>
      <c r="B1330" s="5" t="s">
        <v>2691</v>
      </c>
      <c r="C1330" s="6">
        <v>1578690245.02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195412713.15</v>
      </c>
      <c r="O1330" s="6">
        <v>94249744.22</v>
      </c>
      <c r="P1330" s="6">
        <v>462735665.36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133368913.66</v>
      </c>
      <c r="X1330" s="6">
        <v>92923039.9</v>
      </c>
      <c r="Y1330" s="9">
        <f t="shared" si="96"/>
        <v>1672939989.24</v>
      </c>
      <c r="Z1330" s="9">
        <f t="shared" si="97"/>
        <v>689027618.92</v>
      </c>
      <c r="AA1330" s="9">
        <f t="shared" si="94"/>
        <v>983912370.32</v>
      </c>
      <c r="AB1330" s="10">
        <f>C1330/(1+0.13)/VLOOKUP(A1330,[1]选股结果!$A$2:$AX$3002,3,FALSE)</f>
        <v>0.720766449453884</v>
      </c>
      <c r="AC1330" s="10">
        <f>(P1330/(1+0.1)+W1330)/(VLOOKUP(A1330,[1]选股结果!$A$2:$AY$3002,51,FALSE))</f>
        <v>0.780502588818623</v>
      </c>
      <c r="AD1330" s="13"/>
      <c r="AE1330" s="10">
        <f>AA1330/VLOOKUP(A1330,[1]选股结果!$A$2:$AX$3002,35,FALSE)</f>
        <v>0.951595924150448</v>
      </c>
      <c r="AF1330" s="9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P1330/(1+0.13)+W1330)</f>
        <v>166977855.225841</v>
      </c>
      <c r="AG1330" s="9">
        <f t="shared" si="95"/>
        <v>816934515.094159</v>
      </c>
      <c r="AH1330" s="16">
        <f>AA1330-VLOOKUP(A1330,[2]选股结果!$A$2:$G$4900,7,FALSE)</f>
        <v>983912370.32</v>
      </c>
    </row>
    <row r="1331" spans="1:34">
      <c r="A1331" s="5" t="s">
        <v>2692</v>
      </c>
      <c r="B1331" s="5" t="s">
        <v>2693</v>
      </c>
      <c r="C1331" s="6">
        <v>255339953.35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11137576.99</v>
      </c>
      <c r="O1331" s="6">
        <v>8631793.92</v>
      </c>
      <c r="P1331" s="6">
        <v>103018564.21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77709813.33</v>
      </c>
      <c r="X1331" s="6">
        <v>21908019.08</v>
      </c>
      <c r="Y1331" s="9">
        <f t="shared" si="96"/>
        <v>263971747.27</v>
      </c>
      <c r="Z1331" s="9">
        <f t="shared" si="97"/>
        <v>202636396.62</v>
      </c>
      <c r="AA1331" s="9">
        <f t="shared" si="94"/>
        <v>61335350.65</v>
      </c>
      <c r="AB1331" s="10">
        <f>C1331/(1+0.13)/VLOOKUP(A1331,[1]选股结果!$A$2:$AX$3002,3,FALSE)</f>
        <v>1.69603351147592</v>
      </c>
      <c r="AC1331" s="10">
        <f>(P1331/(1+0.1)+W1331)/(VLOOKUP(A1331,[1]选股结果!$A$2:$AY$3002,51,FALSE))</f>
        <v>1.51773006603353</v>
      </c>
      <c r="AD1331" s="13"/>
      <c r="AE1331" s="10">
        <f>AA1331/VLOOKUP(A1331,[1]选股结果!$A$2:$AX$3002,35,FALSE)</f>
        <v>18.448991253667</v>
      </c>
      <c r="AF1331" s="9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P1331/(1+0.13)+W1331)</f>
        <v>-55969219.8323009</v>
      </c>
      <c r="AG1331" s="9">
        <f t="shared" si="95"/>
        <v>117304570.482301</v>
      </c>
      <c r="AH1331" s="16">
        <f>AA1331-VLOOKUP(A1331,[2]选股结果!$A$2:$G$4900,7,FALSE)</f>
        <v>61335350.65</v>
      </c>
    </row>
    <row r="1332" spans="1:34">
      <c r="A1332" s="5" t="s">
        <v>2694</v>
      </c>
      <c r="B1332" s="5" t="s">
        <v>2695</v>
      </c>
      <c r="C1332" s="6">
        <v>422502698.61</v>
      </c>
      <c r="D1332" s="6">
        <v>0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16057389.34</v>
      </c>
      <c r="O1332" s="6">
        <v>7400307.1</v>
      </c>
      <c r="P1332" s="6">
        <v>374649721.78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103332932.85</v>
      </c>
      <c r="X1332" s="6">
        <v>42332013.37</v>
      </c>
      <c r="Y1332" s="9">
        <f t="shared" si="96"/>
        <v>429903005.71</v>
      </c>
      <c r="Z1332" s="9">
        <f t="shared" si="97"/>
        <v>520314668</v>
      </c>
      <c r="AA1332" s="9">
        <f t="shared" si="94"/>
        <v>-90411662.29</v>
      </c>
      <c r="AB1332" s="10">
        <f>C1332/(1+0.13)/VLOOKUP(A1332,[1]选股结果!$A$2:$AX$3002,3,FALSE)</f>
        <v>0.681120815183739</v>
      </c>
      <c r="AC1332" s="10">
        <f>(P1332/(1+0.1)+W1332)/(VLOOKUP(A1332,[1]选股结果!$A$2:$AY$3002,51,FALSE))</f>
        <v>0.879095439186275</v>
      </c>
      <c r="AD1332" s="13"/>
      <c r="AE1332" s="10">
        <f>AA1332/VLOOKUP(A1332,[1]选股结果!$A$2:$AX$3002,35,FALSE)</f>
        <v>-1.98830602621187</v>
      </c>
      <c r="AF1332" s="9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P1332/(1+0.13)+W1332)</f>
        <v>70096336.3060176</v>
      </c>
      <c r="AG1332" s="9">
        <f t="shared" si="95"/>
        <v>-160507998.596018</v>
      </c>
      <c r="AH1332" s="16">
        <f>AA1332-VLOOKUP(A1332,[2]选股结果!$A$2:$G$4900,7,FALSE)</f>
        <v>-90408048.28</v>
      </c>
    </row>
    <row r="1333" spans="1:34">
      <c r="A1333" s="5" t="s">
        <v>2696</v>
      </c>
      <c r="B1333" s="5" t="s">
        <v>2697</v>
      </c>
      <c r="C1333" s="6">
        <v>813642973.1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27528333.95</v>
      </c>
      <c r="O1333" s="6">
        <v>755658117.75</v>
      </c>
      <c r="P1333" s="6">
        <v>535082602.76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243790995.09</v>
      </c>
      <c r="X1333" s="6">
        <v>677308796.03</v>
      </c>
      <c r="Y1333" s="9">
        <f t="shared" si="96"/>
        <v>1569301090.85</v>
      </c>
      <c r="Z1333" s="9">
        <f t="shared" si="97"/>
        <v>1456182393.88</v>
      </c>
      <c r="AA1333" s="9">
        <f t="shared" si="94"/>
        <v>113118696.97</v>
      </c>
      <c r="AB1333" s="10">
        <f>C1333/(1+0.13)/VLOOKUP(A1333,[1]选股结果!$A$2:$AX$3002,3,FALSE)</f>
        <v>0.799074455741857</v>
      </c>
      <c r="AC1333" s="10">
        <f>(P1333/(1+0.1)+W1333)/(VLOOKUP(A1333,[1]选股结果!$A$2:$AY$3002,51,FALSE))</f>
        <v>0.900586059785197</v>
      </c>
      <c r="AD1333" s="13"/>
      <c r="AE1333" s="10">
        <f>AA1333/VLOOKUP(A1333,[1]选股结果!$A$2:$AX$3002,35,FALSE)</f>
        <v>1.29781751638246</v>
      </c>
      <c r="AF1333" s="9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P1333/(1+0.13)+W1333)</f>
        <v>93522938.9287611</v>
      </c>
      <c r="AG1333" s="9">
        <f t="shared" si="95"/>
        <v>19595758.0412389</v>
      </c>
      <c r="AH1333" s="16">
        <f>AA1333-VLOOKUP(A1333,[2]选股结果!$A$2:$G$4900,7,FALSE)</f>
        <v>113112411.67</v>
      </c>
    </row>
    <row r="1334" spans="1:34">
      <c r="A1334" s="5" t="s">
        <v>2698</v>
      </c>
      <c r="B1334" s="5" t="s">
        <v>2699</v>
      </c>
      <c r="C1334" s="6">
        <v>22270419420.92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348721344.12</v>
      </c>
      <c r="O1334" s="6">
        <v>228014084.73</v>
      </c>
      <c r="P1334" s="6">
        <v>18252189029.9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2919479336.02</v>
      </c>
      <c r="X1334" s="6">
        <v>620180519.12</v>
      </c>
      <c r="Y1334" s="9">
        <f t="shared" si="96"/>
        <v>22498433505.65</v>
      </c>
      <c r="Z1334" s="9">
        <f t="shared" si="97"/>
        <v>21791848885.04</v>
      </c>
      <c r="AA1334" s="9">
        <f t="shared" si="94"/>
        <v>706584620.609997</v>
      </c>
      <c r="AB1334" s="10">
        <f>C1334/(1+0.13)/VLOOKUP(A1334,[1]选股结果!$A$2:$AX$3002,3,FALSE)</f>
        <v>0.937889028803083</v>
      </c>
      <c r="AC1334" s="10">
        <f>(P1334/(1+0.1)+W1334)/(VLOOKUP(A1334,[1]选股结果!$A$2:$AY$3002,51,FALSE))</f>
        <v>1.01731762579982</v>
      </c>
      <c r="AD1334" s="13"/>
      <c r="AE1334" s="10">
        <f>AA1334/VLOOKUP(A1334,[1]选股结果!$A$2:$AX$3002,35,FALSE)</f>
        <v>0.469816227881737</v>
      </c>
      <c r="AF1334" s="9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P1334/(1+0.13)+W1334)</f>
        <v>108363528.952118</v>
      </c>
      <c r="AG1334" s="9">
        <f t="shared" si="95"/>
        <v>598221091.657879</v>
      </c>
      <c r="AH1334" s="16">
        <f>AA1334-VLOOKUP(A1334,[2]选股结果!$A$2:$G$4900,7,FALSE)</f>
        <v>704081345.309997</v>
      </c>
    </row>
    <row r="1335" spans="1:34">
      <c r="A1335" s="5" t="s">
        <v>2700</v>
      </c>
      <c r="B1335" s="5" t="s">
        <v>2701</v>
      </c>
      <c r="C1335" s="6">
        <v>1142063943.84</v>
      </c>
      <c r="D1335" s="6">
        <v>0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118545112.59</v>
      </c>
      <c r="O1335" s="6">
        <v>26022981.22</v>
      </c>
      <c r="P1335" s="6">
        <v>347352713.52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75459212.83</v>
      </c>
      <c r="X1335" s="6">
        <v>473604365.32</v>
      </c>
      <c r="Y1335" s="9">
        <f t="shared" si="96"/>
        <v>1168086925.06</v>
      </c>
      <c r="Z1335" s="9">
        <f t="shared" si="97"/>
        <v>896416291.67</v>
      </c>
      <c r="AA1335" s="9">
        <f t="shared" si="94"/>
        <v>271670633.39</v>
      </c>
      <c r="AB1335" s="10">
        <f>C1335/(1+0.13)/VLOOKUP(A1335,[1]选股结果!$A$2:$AX$3002,3,FALSE)</f>
        <v>1.02410674314094</v>
      </c>
      <c r="AC1335" s="10">
        <f>(P1335/(1+0.1)+W1335)/(VLOOKUP(A1335,[1]选股结果!$A$2:$AY$3002,51,FALSE))</f>
        <v>0.442906240754506</v>
      </c>
      <c r="AD1335" s="13"/>
      <c r="AE1335" s="10">
        <f>AA1335/VLOOKUP(A1335,[1]选股结果!$A$2:$AX$3002,35,FALSE)</f>
        <v>3.14894782030532</v>
      </c>
      <c r="AF1335" s="9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P1335/(1+0.13)+W1335)</f>
        <v>500483605.123894</v>
      </c>
      <c r="AG1335" s="9">
        <f t="shared" si="95"/>
        <v>-228812971.733894</v>
      </c>
      <c r="AH1335" s="16">
        <f>AA1335-VLOOKUP(A1335,[2]选股结果!$A$2:$G$4900,7,FALSE)</f>
        <v>271674147.95</v>
      </c>
    </row>
    <row r="1336" spans="1:34">
      <c r="A1336" s="5" t="s">
        <v>2702</v>
      </c>
      <c r="B1336" s="5" t="s">
        <v>2703</v>
      </c>
      <c r="C1336" s="6">
        <v>7931724085.12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186304903.61</v>
      </c>
      <c r="O1336" s="6">
        <v>318905197.9</v>
      </c>
      <c r="P1336" s="6">
        <v>6657255785.19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358613555.99</v>
      </c>
      <c r="X1336" s="6">
        <v>457695645.78</v>
      </c>
      <c r="Y1336" s="9">
        <f t="shared" si="96"/>
        <v>8250629283.02</v>
      </c>
      <c r="Z1336" s="9">
        <f t="shared" si="97"/>
        <v>7473564986.96</v>
      </c>
      <c r="AA1336" s="9">
        <f t="shared" si="94"/>
        <v>777064296.06</v>
      </c>
      <c r="AB1336" s="10">
        <f>C1336/(1+0.13)/VLOOKUP(A1336,[1]选股结果!$A$2:$AX$3002,3,FALSE)</f>
        <v>1.02167282228417</v>
      </c>
      <c r="AC1336" s="10">
        <f>(P1336/(1+0.1)+W1336)/(VLOOKUP(A1336,[1]选股结果!$A$2:$AY$3002,51,FALSE))</f>
        <v>0.971996033679285</v>
      </c>
      <c r="AD1336" s="13"/>
      <c r="AE1336" s="10">
        <f>AA1336/VLOOKUP(A1336,[1]选股结果!$A$2:$AX$3002,35,FALSE)</f>
        <v>4.44673751407119</v>
      </c>
      <c r="AF1336" s="9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P1336/(1+0.13)+W1336)</f>
        <v>345370166.736902</v>
      </c>
      <c r="AG1336" s="9">
        <f t="shared" si="95"/>
        <v>431694129.323098</v>
      </c>
      <c r="AH1336" s="16">
        <f>AA1336-VLOOKUP(A1336,[2]选股结果!$A$2:$G$4900,7,FALSE)</f>
        <v>779767626.32</v>
      </c>
    </row>
    <row r="1337" spans="1:34">
      <c r="A1337" s="5" t="s">
        <v>2704</v>
      </c>
      <c r="B1337" s="5" t="s">
        <v>2705</v>
      </c>
      <c r="C1337" s="6">
        <v>801185874.06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31157297.63</v>
      </c>
      <c r="O1337" s="6">
        <v>5160890.77</v>
      </c>
      <c r="P1337" s="6">
        <v>426493595.41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110454267.19</v>
      </c>
      <c r="X1337" s="6">
        <v>95307403.8</v>
      </c>
      <c r="Y1337" s="9">
        <f t="shared" si="96"/>
        <v>806346764.83</v>
      </c>
      <c r="Z1337" s="9">
        <f t="shared" si="97"/>
        <v>632255266.4</v>
      </c>
      <c r="AA1337" s="9">
        <f t="shared" si="94"/>
        <v>174091498.43</v>
      </c>
      <c r="AB1337" s="10">
        <f>C1337/(1+0.13)/VLOOKUP(A1337,[1]选股结果!$A$2:$AX$3002,3,FALSE)</f>
        <v>0.815719402119958</v>
      </c>
      <c r="AC1337" s="10">
        <f>(P1337/(1+0.1)+W1337)/(VLOOKUP(A1337,[1]选股结果!$A$2:$AY$3002,51,FALSE))</f>
        <v>0.666637592441166</v>
      </c>
      <c r="AD1337" s="13"/>
      <c r="AE1337" s="10">
        <f>AA1337/VLOOKUP(A1337,[1]选股结果!$A$2:$AX$3002,35,FALSE)</f>
        <v>1.49931986461868</v>
      </c>
      <c r="AF1337" s="9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P1337/(1+0.13)+W1337)</f>
        <v>259413939.200177</v>
      </c>
      <c r="AG1337" s="9">
        <f t="shared" si="95"/>
        <v>-85322440.7701769</v>
      </c>
      <c r="AH1337" s="16">
        <f>AA1337-VLOOKUP(A1337,[2]选股结果!$A$2:$G$4900,7,FALSE)</f>
        <v>173869517.54</v>
      </c>
    </row>
    <row r="1338" spans="1:34">
      <c r="A1338" s="5" t="s">
        <v>2706</v>
      </c>
      <c r="B1338" s="5" t="s">
        <v>2707</v>
      </c>
      <c r="C1338" s="6">
        <v>276569661.53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16972272.45</v>
      </c>
      <c r="O1338" s="6">
        <v>19434578.61</v>
      </c>
      <c r="P1338" s="6">
        <v>266515177.63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49635892.09</v>
      </c>
      <c r="X1338" s="6">
        <v>24898443.19</v>
      </c>
      <c r="Y1338" s="9">
        <f t="shared" si="96"/>
        <v>296004240.14</v>
      </c>
      <c r="Z1338" s="9">
        <f t="shared" si="97"/>
        <v>341049512.91</v>
      </c>
      <c r="AA1338" s="9">
        <f t="shared" si="94"/>
        <v>-45045272.77</v>
      </c>
      <c r="AB1338" s="10">
        <f>C1338/(1+0.13)/VLOOKUP(A1338,[1]选股结果!$A$2:$AX$3002,3,FALSE)</f>
        <v>0.876582912562669</v>
      </c>
      <c r="AC1338" s="10">
        <f>(P1338/(1+0.1)+W1338)/(VLOOKUP(A1338,[1]选股结果!$A$2:$AY$3002,51,FALSE))</f>
        <v>1.03183850630423</v>
      </c>
      <c r="AD1338" s="13"/>
      <c r="AE1338" s="10">
        <f>AA1338/VLOOKUP(A1338,[1]选股结果!$A$2:$AX$3002,35,FALSE)</f>
        <v>11.0384857163472</v>
      </c>
      <c r="AF1338" s="9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P1338/(1+0.13)+W1338)</f>
        <v>-2575200.02557522</v>
      </c>
      <c r="AG1338" s="9">
        <f t="shared" si="95"/>
        <v>-42470072.7444248</v>
      </c>
      <c r="AH1338" s="16">
        <f>AA1338-VLOOKUP(A1338,[2]选股结果!$A$2:$G$4900,7,FALSE)</f>
        <v>-45008153.63</v>
      </c>
    </row>
    <row r="1339" spans="1:34">
      <c r="A1339" s="5" t="s">
        <v>2708</v>
      </c>
      <c r="B1339" s="5" t="s">
        <v>2709</v>
      </c>
      <c r="C1339" s="6">
        <v>7369176133.55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192796587.27</v>
      </c>
      <c r="O1339" s="6">
        <v>49318904.42</v>
      </c>
      <c r="P1339" s="6">
        <v>5660126003.22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713937541.57</v>
      </c>
      <c r="X1339" s="6">
        <v>59419229.87</v>
      </c>
      <c r="Y1339" s="9">
        <f t="shared" si="96"/>
        <v>7418495037.97</v>
      </c>
      <c r="Z1339" s="9">
        <f t="shared" si="97"/>
        <v>6433482774.66</v>
      </c>
      <c r="AA1339" s="9">
        <f t="shared" si="94"/>
        <v>985012263.31</v>
      </c>
      <c r="AB1339" s="10">
        <f>C1339/(1+0.13)/VLOOKUP(A1339,[1]选股结果!$A$2:$AX$3002,3,FALSE)</f>
        <v>0.980690886553562</v>
      </c>
      <c r="AC1339" s="10">
        <f>(P1339/(1+0.1)+W1339)/(VLOOKUP(A1339,[1]选股结果!$A$2:$AY$3002,51,FALSE))</f>
        <v>0.928347979676149</v>
      </c>
      <c r="AD1339" s="13"/>
      <c r="AE1339" s="10">
        <f>AA1339/VLOOKUP(A1339,[1]选股结果!$A$2:$AX$3002,35,FALSE)</f>
        <v>3.97560598678469</v>
      </c>
      <c r="AF1339" s="9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P1339/(1+0.13)+W1339)</f>
        <v>588858152.61354</v>
      </c>
      <c r="AG1339" s="9">
        <f t="shared" si="95"/>
        <v>396154110.69646</v>
      </c>
      <c r="AH1339" s="16">
        <f>AA1339-VLOOKUP(A1339,[2]选股结果!$A$2:$G$4900,7,FALSE)</f>
        <v>978500168.32</v>
      </c>
    </row>
    <row r="1340" spans="1:34">
      <c r="A1340" s="5" t="s">
        <v>2710</v>
      </c>
      <c r="B1340" s="5" t="s">
        <v>2711</v>
      </c>
      <c r="C1340" s="6">
        <v>629388983.71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22788751.78</v>
      </c>
      <c r="O1340" s="6">
        <v>5189555.42</v>
      </c>
      <c r="P1340" s="6">
        <v>423716036.16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142987754.31</v>
      </c>
      <c r="X1340" s="6">
        <v>33916022.17</v>
      </c>
      <c r="Y1340" s="9">
        <f t="shared" si="96"/>
        <v>634578539.13</v>
      </c>
      <c r="Z1340" s="9">
        <f t="shared" si="97"/>
        <v>600619812.64</v>
      </c>
      <c r="AA1340" s="9">
        <f t="shared" si="94"/>
        <v>33958726.49</v>
      </c>
      <c r="AB1340" s="10">
        <f>C1340/(1+0.13)/VLOOKUP(A1340,[1]选股结果!$A$2:$AX$3002,3,FALSE)</f>
        <v>0.833069210534893</v>
      </c>
      <c r="AC1340" s="10">
        <f>(P1340/(1+0.1)+W1340)/(VLOOKUP(A1340,[1]选股结果!$A$2:$AY$3002,51,FALSE))</f>
        <v>0.772418448980132</v>
      </c>
      <c r="AD1340" s="13"/>
      <c r="AE1340" s="10">
        <f>AA1340/VLOOKUP(A1340,[1]选股结果!$A$2:$AX$3002,35,FALSE)</f>
        <v>-1.52390617938221</v>
      </c>
      <c r="AF1340" s="9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P1340/(1+0.13)+W1340)</f>
        <v>165848018.525575</v>
      </c>
      <c r="AG1340" s="9">
        <f t="shared" si="95"/>
        <v>-131889292.035575</v>
      </c>
      <c r="AH1340" s="16">
        <f>AA1340-VLOOKUP(A1340,[2]选股结果!$A$2:$G$4900,7,FALSE)</f>
        <v>34472368.35</v>
      </c>
    </row>
    <row r="1341" spans="1:34">
      <c r="A1341" s="5" t="s">
        <v>2712</v>
      </c>
      <c r="B1341" s="5" t="s">
        <v>2713</v>
      </c>
      <c r="C1341" s="6">
        <v>1655167210.86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84725052.21</v>
      </c>
      <c r="O1341" s="6">
        <v>280202441.41</v>
      </c>
      <c r="P1341" s="6">
        <v>842394646.45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868714563.66</v>
      </c>
      <c r="X1341" s="6">
        <v>247372849.37</v>
      </c>
      <c r="Y1341" s="9">
        <f t="shared" si="96"/>
        <v>1935369652.27</v>
      </c>
      <c r="Z1341" s="9">
        <f t="shared" si="97"/>
        <v>1958482059.48</v>
      </c>
      <c r="AA1341" s="9">
        <f t="shared" si="94"/>
        <v>-23112407.21</v>
      </c>
      <c r="AB1341" s="10">
        <f>C1341/(1+0.13)/VLOOKUP(A1341,[1]选股结果!$A$2:$AX$3002,3,FALSE)</f>
        <v>0.798032426153738</v>
      </c>
      <c r="AC1341" s="10">
        <f>(P1341/(1+0.1)+W1341)/(VLOOKUP(A1341,[1]选股结果!$A$2:$AY$3002,51,FALSE))</f>
        <v>0.98427916079731</v>
      </c>
      <c r="AD1341" s="13"/>
      <c r="AE1341" s="10">
        <f>AA1341/VLOOKUP(A1341,[1]选股结果!$A$2:$AX$3002,35,FALSE)</f>
        <v>-0.17500499533084</v>
      </c>
      <c r="AF1341" s="9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P1341/(1+0.13)+W1341)</f>
        <v>46437894.0411506</v>
      </c>
      <c r="AG1341" s="9">
        <f t="shared" si="95"/>
        <v>-69550301.2511506</v>
      </c>
      <c r="AH1341" s="16">
        <f>AA1341-VLOOKUP(A1341,[2]选股结果!$A$2:$G$4900,7,FALSE)</f>
        <v>-22935228.02</v>
      </c>
    </row>
    <row r="1342" spans="1:34">
      <c r="A1342" s="5" t="s">
        <v>2714</v>
      </c>
      <c r="B1342" s="5" t="s">
        <v>2715</v>
      </c>
      <c r="C1342" s="6">
        <v>2151300260.18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134161841.49</v>
      </c>
      <c r="O1342" s="6">
        <v>107661316.6</v>
      </c>
      <c r="P1342" s="6">
        <v>1538021583.3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400537725.86</v>
      </c>
      <c r="X1342" s="6">
        <v>68530369.84</v>
      </c>
      <c r="Y1342" s="9">
        <f t="shared" si="96"/>
        <v>2258961576.78</v>
      </c>
      <c r="Z1342" s="9">
        <f t="shared" si="97"/>
        <v>2007089679</v>
      </c>
      <c r="AA1342" s="9">
        <f t="shared" si="94"/>
        <v>251871897.78</v>
      </c>
      <c r="AB1342" s="10">
        <f>C1342/(1+0.13)/VLOOKUP(A1342,[1]选股结果!$A$2:$AX$3002,3,FALSE)</f>
        <v>0.818048532080889</v>
      </c>
      <c r="AC1342" s="10">
        <f>(P1342/(1+0.1)+W1342)/(VLOOKUP(A1342,[1]选股结果!$A$2:$AY$3002,51,FALSE))</f>
        <v>0.895932851072013</v>
      </c>
      <c r="AD1342" s="13"/>
      <c r="AE1342" s="10">
        <f>AA1342/VLOOKUP(A1342,[1]选股结果!$A$2:$AX$3002,35,FALSE)</f>
        <v>0.959865271766162</v>
      </c>
      <c r="AF1342" s="9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P1342/(1+0.13)+W1342)</f>
        <v>246053077.681859</v>
      </c>
      <c r="AG1342" s="9">
        <f t="shared" si="95"/>
        <v>5818820.09814122</v>
      </c>
      <c r="AH1342" s="16">
        <f>AA1342-VLOOKUP(A1342,[2]选股结果!$A$2:$G$4900,7,FALSE)</f>
        <v>251787077.8</v>
      </c>
    </row>
    <row r="1343" spans="1:34">
      <c r="A1343" s="5" t="s">
        <v>2716</v>
      </c>
      <c r="B1343" s="5" t="s">
        <v>2717</v>
      </c>
      <c r="C1343" s="6">
        <v>427836486.93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46551369.68</v>
      </c>
      <c r="O1343" s="6">
        <v>9163279.64</v>
      </c>
      <c r="P1343" s="6">
        <v>218783969.6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36116520.1</v>
      </c>
      <c r="X1343" s="6">
        <v>10857455.6</v>
      </c>
      <c r="Y1343" s="9">
        <f t="shared" si="96"/>
        <v>436999766.57</v>
      </c>
      <c r="Z1343" s="9">
        <f t="shared" si="97"/>
        <v>265757945.3</v>
      </c>
      <c r="AA1343" s="9">
        <f t="shared" si="94"/>
        <v>171241821.27</v>
      </c>
      <c r="AB1343" s="10">
        <f>C1343/(1+0.13)/VLOOKUP(A1343,[1]选股结果!$A$2:$AX$3002,3,FALSE)</f>
        <v>1.2414476104647</v>
      </c>
      <c r="AC1343" s="10">
        <f>(P1343/(1+0.1)+W1343)/(VLOOKUP(A1343,[1]选股结果!$A$2:$AY$3002,51,FALSE))</f>
        <v>1.00849451274415</v>
      </c>
      <c r="AD1343" s="13"/>
      <c r="AE1343" s="10">
        <f>AA1343/VLOOKUP(A1343,[1]选股结果!$A$2:$AX$3002,35,FALSE)</f>
        <v>3.21774523121093</v>
      </c>
      <c r="AF1343" s="9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P1343/(1+0.13)+W1343)</f>
        <v>3300895.97061947</v>
      </c>
      <c r="AG1343" s="9">
        <f t="shared" si="95"/>
        <v>167940925.299381</v>
      </c>
      <c r="AH1343" s="16">
        <f>AA1343-VLOOKUP(A1343,[2]选股结果!$A$2:$G$4900,7,FALSE)</f>
        <v>172804109.21</v>
      </c>
    </row>
    <row r="1344" spans="1:34">
      <c r="A1344" s="5" t="s">
        <v>2718</v>
      </c>
      <c r="B1344" s="5" t="s">
        <v>2719</v>
      </c>
      <c r="C1344" s="6">
        <v>405102933.21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11181597.95</v>
      </c>
      <c r="O1344" s="6">
        <v>1508403.97</v>
      </c>
      <c r="P1344" s="6">
        <v>396465678.09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82806628.59</v>
      </c>
      <c r="X1344" s="6">
        <v>10365865.76</v>
      </c>
      <c r="Y1344" s="9">
        <f t="shared" si="96"/>
        <v>406611337.18</v>
      </c>
      <c r="Z1344" s="9">
        <f t="shared" si="97"/>
        <v>489638172.44</v>
      </c>
      <c r="AA1344" s="9">
        <f t="shared" si="94"/>
        <v>-83026835.2599999</v>
      </c>
      <c r="AB1344" s="10">
        <f>C1344/(1+0.13)/VLOOKUP(A1344,[1]选股结果!$A$2:$AX$3002,3,FALSE)</f>
        <v>0.846793975620736</v>
      </c>
      <c r="AC1344" s="10">
        <f>(P1344/(1+0.1)+W1344)/(VLOOKUP(A1344,[1]选股结果!$A$2:$AY$3002,51,FALSE))</f>
        <v>1.1231085924783</v>
      </c>
      <c r="AD1344" s="13"/>
      <c r="AE1344" s="10">
        <f>AA1344/VLOOKUP(A1344,[1]选股结果!$A$2:$AX$3002,35,FALSE)</f>
        <v>-2.33970323205288</v>
      </c>
      <c r="AF1344" s="9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P1344/(1+0.13)+W1344)</f>
        <v>-39015514.840531</v>
      </c>
      <c r="AG1344" s="9">
        <f t="shared" si="95"/>
        <v>-44011320.4194689</v>
      </c>
      <c r="AH1344" s="16">
        <f>AA1344-VLOOKUP(A1344,[2]选股结果!$A$2:$G$4900,7,FALSE)</f>
        <v>-83026835.2599999</v>
      </c>
    </row>
    <row r="1345" spans="1:34">
      <c r="A1345" s="5" t="s">
        <v>2720</v>
      </c>
      <c r="B1345" s="5" t="s">
        <v>2721</v>
      </c>
      <c r="C1345" s="6">
        <v>2111814695.55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47674386.8</v>
      </c>
      <c r="O1345" s="6">
        <v>136162013.85</v>
      </c>
      <c r="P1345" s="6">
        <v>2115833374.9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217079018.52</v>
      </c>
      <c r="X1345" s="6">
        <v>142610456.07</v>
      </c>
      <c r="Y1345" s="9">
        <f t="shared" si="96"/>
        <v>2247976709.4</v>
      </c>
      <c r="Z1345" s="9">
        <f t="shared" si="97"/>
        <v>2475522849.49</v>
      </c>
      <c r="AA1345" s="9">
        <f t="shared" si="94"/>
        <v>-227546140.09</v>
      </c>
      <c r="AB1345" s="10">
        <f>C1345/(1+0.13)/VLOOKUP(A1345,[1]选股结果!$A$2:$AX$3002,3,FALSE)</f>
        <v>0.762063787034784</v>
      </c>
      <c r="AC1345" s="10">
        <f>(P1345/(1+0.1)+W1345)/(VLOOKUP(A1345,[1]选股结果!$A$2:$AY$3002,51,FALSE))</f>
        <v>0.926777379789608</v>
      </c>
      <c r="AD1345" s="13"/>
      <c r="AE1345" s="10">
        <f>AA1345/VLOOKUP(A1345,[1]选股结果!$A$2:$AX$3002,35,FALSE)</f>
        <v>-1.95300257344764</v>
      </c>
      <c r="AF1345" s="9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P1345/(1+0.13)+W1345)</f>
        <v>220187165.289292</v>
      </c>
      <c r="AG1345" s="9">
        <f t="shared" si="95"/>
        <v>-447733305.379292</v>
      </c>
      <c r="AH1345" s="16">
        <f>AA1345-VLOOKUP(A1345,[2]选股结果!$A$2:$G$4900,7,FALSE)</f>
        <v>-224536729.94</v>
      </c>
    </row>
    <row r="1346" spans="1:34">
      <c r="A1346" s="5" t="s">
        <v>2722</v>
      </c>
      <c r="B1346" s="5" t="s">
        <v>2723</v>
      </c>
      <c r="C1346" s="6">
        <v>4147063112.12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129143507.07</v>
      </c>
      <c r="O1346" s="6">
        <v>53343278.06</v>
      </c>
      <c r="P1346" s="6">
        <v>3586619839.71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414133370.81</v>
      </c>
      <c r="X1346" s="6">
        <v>328782438.58</v>
      </c>
      <c r="Y1346" s="9">
        <f t="shared" si="96"/>
        <v>4200406390.18</v>
      </c>
      <c r="Z1346" s="9">
        <f t="shared" si="97"/>
        <v>4329535649.1</v>
      </c>
      <c r="AA1346" s="9">
        <f t="shared" si="94"/>
        <v>-129129258.920001</v>
      </c>
      <c r="AB1346" s="10">
        <f>C1346/(1+0.13)/VLOOKUP(A1346,[1]选股结果!$A$2:$AX$3002,3,FALSE)</f>
        <v>0.868135217458561</v>
      </c>
      <c r="AC1346" s="10">
        <f>(P1346/(1+0.1)+W1346)/(VLOOKUP(A1346,[1]选股结果!$A$2:$AY$3002,51,FALSE))</f>
        <v>0.920271374204214</v>
      </c>
      <c r="AD1346" s="13"/>
      <c r="AE1346" s="10">
        <f>AA1346/VLOOKUP(A1346,[1]选股结果!$A$2:$AX$3002,35,FALSE)</f>
        <v>-0.958188391629503</v>
      </c>
      <c r="AF1346" s="9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P1346/(1+0.13)+W1346)</f>
        <v>404924649.899557</v>
      </c>
      <c r="AG1346" s="9">
        <f t="shared" si="95"/>
        <v>-534053908.819558</v>
      </c>
      <c r="AH1346" s="16">
        <f>AA1346-VLOOKUP(A1346,[2]选股结果!$A$2:$G$4900,7,FALSE)</f>
        <v>-129602204.150001</v>
      </c>
    </row>
    <row r="1347" spans="1:34">
      <c r="A1347" s="5" t="s">
        <v>2724</v>
      </c>
      <c r="B1347" s="5" t="s">
        <v>2725</v>
      </c>
      <c r="C1347" s="6">
        <v>812104739.33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68820505.06</v>
      </c>
      <c r="O1347" s="6">
        <v>57078480.31</v>
      </c>
      <c r="P1347" s="6">
        <v>475064374.3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174321455.57</v>
      </c>
      <c r="X1347" s="6">
        <v>111388018.83</v>
      </c>
      <c r="Y1347" s="9">
        <f t="shared" si="96"/>
        <v>869183219.64</v>
      </c>
      <c r="Z1347" s="9">
        <f t="shared" si="97"/>
        <v>760773848.7</v>
      </c>
      <c r="AA1347" s="9">
        <f t="shared" ref="AA1347:AA1410" si="98">Y1347-Z1347</f>
        <v>108409370.94</v>
      </c>
      <c r="AB1347" s="10">
        <f>C1347/(1+0.13)/VLOOKUP(A1347,[1]选股结果!$A$2:$AX$3002,3,FALSE)</f>
        <v>0.874273415110444</v>
      </c>
      <c r="AC1347" s="10">
        <f>(P1347/(1+0.1)+W1347)/(VLOOKUP(A1347,[1]选股结果!$A$2:$AY$3002,51,FALSE))</f>
        <v>0.837739581411552</v>
      </c>
      <c r="AD1347" s="13"/>
      <c r="AE1347" s="10">
        <f>AA1347/VLOOKUP(A1347,[1]选股结果!$A$2:$AX$3002,35,FALSE)</f>
        <v>1.08712966172048</v>
      </c>
      <c r="AF1347" s="9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P1347/(1+0.13)+W1347)</f>
        <v>128879289.922035</v>
      </c>
      <c r="AG1347" s="9">
        <f t="shared" ref="AG1347:AG1410" si="99">AA1347-AF1347</f>
        <v>-20469918.9820355</v>
      </c>
      <c r="AH1347" s="16">
        <f>AA1347-VLOOKUP(A1347,[2]选股结果!$A$2:$G$4900,7,FALSE)</f>
        <v>108409370.94</v>
      </c>
    </row>
    <row r="1348" spans="1:34">
      <c r="A1348" s="5" t="s">
        <v>2726</v>
      </c>
      <c r="B1348" s="5" t="s">
        <v>2727</v>
      </c>
      <c r="C1348" s="6">
        <v>1427868219.92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50951520.94</v>
      </c>
      <c r="O1348" s="6">
        <v>20759531.11</v>
      </c>
      <c r="P1348" s="6">
        <v>915022255.56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360560227.22</v>
      </c>
      <c r="X1348" s="6">
        <v>70156622.42</v>
      </c>
      <c r="Y1348" s="9">
        <f t="shared" si="96"/>
        <v>1448627751.03</v>
      </c>
      <c r="Z1348" s="9">
        <f t="shared" si="97"/>
        <v>1345739105.2</v>
      </c>
      <c r="AA1348" s="9">
        <f t="shared" si="98"/>
        <v>102888645.83</v>
      </c>
      <c r="AB1348" s="10">
        <f>C1348/(1+0.13)/VLOOKUP(A1348,[1]选股结果!$A$2:$AX$3002,3,FALSE)</f>
        <v>0.736185439641429</v>
      </c>
      <c r="AC1348" s="10">
        <f>(P1348/(1+0.1)+W1348)/(VLOOKUP(A1348,[1]选股结果!$A$2:$AY$3002,51,FALSE))</f>
        <v>0.78784442228465</v>
      </c>
      <c r="AD1348" s="13"/>
      <c r="AE1348" s="10">
        <f>AA1348/VLOOKUP(A1348,[1]选股结果!$A$2:$AX$3002,35,FALSE)</f>
        <v>0.500140276367933</v>
      </c>
      <c r="AF1348" s="9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P1348/(1+0.13)+W1348)</f>
        <v>343180624.559823</v>
      </c>
      <c r="AG1348" s="9">
        <f t="shared" si="99"/>
        <v>-240291978.729823</v>
      </c>
      <c r="AH1348" s="16">
        <f>AA1348-VLOOKUP(A1348,[2]选股结果!$A$2:$G$4900,7,FALSE)</f>
        <v>102750690.79</v>
      </c>
    </row>
    <row r="1349" spans="1:34">
      <c r="A1349" s="5" t="s">
        <v>2728</v>
      </c>
      <c r="B1349" s="5" t="s">
        <v>2729</v>
      </c>
      <c r="C1349" s="6">
        <v>2557503827.68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160648806.59</v>
      </c>
      <c r="O1349" s="6">
        <v>30652430.33</v>
      </c>
      <c r="P1349" s="6">
        <v>1955591226.73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316775133.99</v>
      </c>
      <c r="X1349" s="6">
        <v>423333360.25</v>
      </c>
      <c r="Y1349" s="9">
        <f t="shared" si="96"/>
        <v>2588156258.01</v>
      </c>
      <c r="Z1349" s="9">
        <f t="shared" si="97"/>
        <v>2695699720.97</v>
      </c>
      <c r="AA1349" s="9">
        <f t="shared" si="98"/>
        <v>-107543462.960001</v>
      </c>
      <c r="AB1349" s="10">
        <f>C1349/(1+0.13)/VLOOKUP(A1349,[1]选股结果!$A$2:$AX$3002,3,FALSE)</f>
        <v>0.957129417442581</v>
      </c>
      <c r="AC1349" s="10">
        <f>(P1349/(1+0.1)+W1349)/(VLOOKUP(A1349,[1]选股结果!$A$2:$AY$3002,51,FALSE))</f>
        <v>0.986758425646391</v>
      </c>
      <c r="AD1349" s="13"/>
      <c r="AE1349" s="10">
        <f>AA1349/VLOOKUP(A1349,[1]选股结果!$A$2:$AX$3002,35,FALSE)</f>
        <v>-0.578685926096124</v>
      </c>
      <c r="AF1349" s="9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P1349/(1+0.13)+W1349)</f>
        <v>75306300.0792034</v>
      </c>
      <c r="AG1349" s="9">
        <f t="shared" si="99"/>
        <v>-182849763.039204</v>
      </c>
      <c r="AH1349" s="16">
        <f>AA1349-VLOOKUP(A1349,[2]选股结果!$A$2:$G$4900,7,FALSE)</f>
        <v>-109654736.350001</v>
      </c>
    </row>
    <row r="1350" spans="1:34">
      <c r="A1350" s="5" t="s">
        <v>2730</v>
      </c>
      <c r="B1350" s="5" t="s">
        <v>2731</v>
      </c>
      <c r="C1350" s="6">
        <v>1947720399.3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150977746.11</v>
      </c>
      <c r="O1350" s="6">
        <v>72210084.06</v>
      </c>
      <c r="P1350" s="6">
        <v>1552034032.48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415819638.95</v>
      </c>
      <c r="X1350" s="6">
        <v>267517517.03</v>
      </c>
      <c r="Y1350" s="9">
        <f t="shared" si="96"/>
        <v>2019930483.36</v>
      </c>
      <c r="Z1350" s="9">
        <f t="shared" si="97"/>
        <v>2235371188.46</v>
      </c>
      <c r="AA1350" s="9">
        <f t="shared" si="98"/>
        <v>-215440705.1</v>
      </c>
      <c r="AB1350" s="10">
        <f>C1350/(1+0.13)/VLOOKUP(A1350,[1]选股结果!$A$2:$AX$3002,3,FALSE)</f>
        <v>0.669210155654262</v>
      </c>
      <c r="AC1350" s="10">
        <f>(P1350/(1+0.1)+W1350)/(VLOOKUP(A1350,[1]选股结果!$A$2:$AY$3002,51,FALSE))</f>
        <v>0.866341528025439</v>
      </c>
      <c r="AD1350" s="13"/>
      <c r="AE1350" s="10">
        <f>AA1350/VLOOKUP(A1350,[1]选股结果!$A$2:$AX$3002,35,FALSE)</f>
        <v>-0.6308419001811</v>
      </c>
      <c r="AF1350" s="9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P1350/(1+0.13)+W1350)</f>
        <v>319289592.667434</v>
      </c>
      <c r="AG1350" s="9">
        <f t="shared" si="99"/>
        <v>-534730297.767434</v>
      </c>
      <c r="AH1350" s="16">
        <f>AA1350-VLOOKUP(A1350,[2]选股结果!$A$2:$G$4900,7,FALSE)</f>
        <v>-215459248.55</v>
      </c>
    </row>
    <row r="1351" spans="1:34">
      <c r="A1351" s="5" t="s">
        <v>2732</v>
      </c>
      <c r="B1351" s="5" t="s">
        <v>2733</v>
      </c>
      <c r="C1351" s="6">
        <v>525100241.93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32266337.77</v>
      </c>
      <c r="O1351" s="6">
        <v>49865806.21</v>
      </c>
      <c r="P1351" s="6">
        <v>344382046.39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94746788.82</v>
      </c>
      <c r="X1351" s="6">
        <v>37070666.87</v>
      </c>
      <c r="Y1351" s="9">
        <f t="shared" si="96"/>
        <v>574966048.14</v>
      </c>
      <c r="Z1351" s="9">
        <f t="shared" si="97"/>
        <v>476199502.08</v>
      </c>
      <c r="AA1351" s="9">
        <f t="shared" si="98"/>
        <v>98766546.06</v>
      </c>
      <c r="AB1351" s="10">
        <f>C1351/(1+0.13)/VLOOKUP(A1351,[1]选股结果!$A$2:$AX$3002,3,FALSE)</f>
        <v>0.934469984039882</v>
      </c>
      <c r="AC1351" s="10">
        <f>(P1351/(1+0.1)+W1351)/(VLOOKUP(A1351,[1]选股结果!$A$2:$AY$3002,51,FALSE))</f>
        <v>0.882736899422257</v>
      </c>
      <c r="AD1351" s="13"/>
      <c r="AE1351" s="10">
        <f>AA1351/VLOOKUP(A1351,[1]选股结果!$A$2:$AX$3002,35,FALSE)</f>
        <v>1.99874697960369</v>
      </c>
      <c r="AF1351" s="9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P1351/(1+0.13)+W1351)</f>
        <v>62486859.2184955</v>
      </c>
      <c r="AG1351" s="9">
        <f t="shared" si="99"/>
        <v>36279686.8415045</v>
      </c>
      <c r="AH1351" s="16">
        <f>AA1351-VLOOKUP(A1351,[2]选股结果!$A$2:$G$4900,7,FALSE)</f>
        <v>99433398.56</v>
      </c>
    </row>
    <row r="1352" spans="1:34">
      <c r="A1352" s="5" t="s">
        <v>2734</v>
      </c>
      <c r="B1352" s="5" t="s">
        <v>2735</v>
      </c>
      <c r="C1352" s="6">
        <v>533246492.58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27025348.48</v>
      </c>
      <c r="O1352" s="6">
        <v>84074141.94</v>
      </c>
      <c r="P1352" s="6">
        <v>373722762.37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79351398.93</v>
      </c>
      <c r="X1352" s="6">
        <v>85509284.95</v>
      </c>
      <c r="Y1352" s="9">
        <f t="shared" si="96"/>
        <v>617320634.52</v>
      </c>
      <c r="Z1352" s="9">
        <f t="shared" si="97"/>
        <v>538583446.25</v>
      </c>
      <c r="AA1352" s="9">
        <f t="shared" si="98"/>
        <v>78737188.27</v>
      </c>
      <c r="AB1352" s="10">
        <f>C1352/(1+0.13)/VLOOKUP(A1352,[1]选股结果!$A$2:$AX$3002,3,FALSE)</f>
        <v>0.690564085437031</v>
      </c>
      <c r="AC1352" s="10">
        <f>(P1352/(1+0.1)+W1352)/(VLOOKUP(A1352,[1]选股结果!$A$2:$AY$3002,51,FALSE))</f>
        <v>0.695336939095134</v>
      </c>
      <c r="AD1352" s="13"/>
      <c r="AE1352" s="10">
        <f>AA1352/VLOOKUP(A1352,[1]选股结果!$A$2:$AX$3002,35,FALSE)</f>
        <v>1.46227679504594</v>
      </c>
      <c r="AF1352" s="9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P1352/(1+0.13)+W1352)</f>
        <v>192648955.997965</v>
      </c>
      <c r="AG1352" s="9">
        <f t="shared" si="99"/>
        <v>-113911767.727965</v>
      </c>
      <c r="AH1352" s="16">
        <f>AA1352-VLOOKUP(A1352,[2]选股结果!$A$2:$G$4900,7,FALSE)</f>
        <v>78737091.04</v>
      </c>
    </row>
    <row r="1353" spans="1:34">
      <c r="A1353" s="5" t="s">
        <v>2736</v>
      </c>
      <c r="B1353" s="5" t="s">
        <v>2737</v>
      </c>
      <c r="C1353" s="6">
        <v>1479838388.91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43060921.98</v>
      </c>
      <c r="O1353" s="6">
        <v>8391699.67</v>
      </c>
      <c r="P1353" s="6">
        <v>1084275623.74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321410564.01</v>
      </c>
      <c r="X1353" s="6">
        <v>115515781.39</v>
      </c>
      <c r="Y1353" s="9">
        <f t="shared" si="96"/>
        <v>1488230088.58</v>
      </c>
      <c r="Z1353" s="9">
        <f t="shared" si="97"/>
        <v>1521201969.14</v>
      </c>
      <c r="AA1353" s="9">
        <f t="shared" si="98"/>
        <v>-32971880.5599999</v>
      </c>
      <c r="AB1353" s="10">
        <f>C1353/(1+0.13)/VLOOKUP(A1353,[1]选股结果!$A$2:$AX$3002,3,FALSE)</f>
        <v>0.835048788307175</v>
      </c>
      <c r="AC1353" s="10">
        <f>(P1353/(1+0.1)+W1353)/(VLOOKUP(A1353,[1]选股结果!$A$2:$AY$3002,51,FALSE))</f>
        <v>0.871571422427238</v>
      </c>
      <c r="AD1353" s="13"/>
      <c r="AE1353" s="10">
        <f>AA1353/VLOOKUP(A1353,[1]选股结果!$A$2:$AX$3002,35,FALSE)</f>
        <v>-0.636771617725308</v>
      </c>
      <c r="AF1353" s="9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P1353/(1+0.13)+W1353)</f>
        <v>218776449.227611</v>
      </c>
      <c r="AG1353" s="9">
        <f t="shared" si="99"/>
        <v>-251748329.787611</v>
      </c>
      <c r="AH1353" s="16">
        <f>AA1353-VLOOKUP(A1353,[2]选股结果!$A$2:$G$4900,7,FALSE)</f>
        <v>-32832524.9799999</v>
      </c>
    </row>
    <row r="1354" spans="1:34">
      <c r="A1354" s="5" t="s">
        <v>2738</v>
      </c>
      <c r="B1354" s="5" t="s">
        <v>2739</v>
      </c>
      <c r="C1354" s="6">
        <v>1350997934.2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31666756.18</v>
      </c>
      <c r="O1354" s="6">
        <v>109587490.54</v>
      </c>
      <c r="P1354" s="6">
        <v>324927701.91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675647669.19</v>
      </c>
      <c r="X1354" s="6">
        <v>318705961.64</v>
      </c>
      <c r="Y1354" s="9">
        <f t="shared" si="96"/>
        <v>1460585424.74</v>
      </c>
      <c r="Z1354" s="9">
        <f t="shared" si="97"/>
        <v>1319281332.74</v>
      </c>
      <c r="AA1354" s="9">
        <f t="shared" si="98"/>
        <v>141304092</v>
      </c>
      <c r="AB1354" s="10">
        <f>C1354/(1+0.13)/VLOOKUP(A1354,[1]选股结果!$A$2:$AX$3002,3,FALSE)</f>
        <v>0.857741915245066</v>
      </c>
      <c r="AC1354" s="10">
        <f>(P1354/(1+0.1)+W1354)/(VLOOKUP(A1354,[1]选股结果!$A$2:$AY$3002,51,FALSE))</f>
        <v>0.723364813104592</v>
      </c>
      <c r="AD1354" s="13"/>
      <c r="AE1354" s="10">
        <f>AA1354/VLOOKUP(A1354,[1]选股结果!$A$2:$AX$3002,35,FALSE)</f>
        <v>3.78679017793365</v>
      </c>
      <c r="AF1354" s="9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P1354/(1+0.13)+W1354)</f>
        <v>379194029.781593</v>
      </c>
      <c r="AG1354" s="9">
        <f t="shared" si="99"/>
        <v>-237889937.781593</v>
      </c>
      <c r="AH1354" s="16">
        <f>AA1354-VLOOKUP(A1354,[2]选股结果!$A$2:$G$4900,7,FALSE)</f>
        <v>141228337.97</v>
      </c>
    </row>
    <row r="1355" spans="1:34">
      <c r="A1355" s="5" t="s">
        <v>2740</v>
      </c>
      <c r="B1355" s="5" t="s">
        <v>2741</v>
      </c>
      <c r="C1355" s="6">
        <v>1295292495.62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106243159.56</v>
      </c>
      <c r="O1355" s="6">
        <v>52538794.26</v>
      </c>
      <c r="P1355" s="6">
        <v>373053369.02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960639751.28</v>
      </c>
      <c r="X1355" s="6">
        <v>41643957.2</v>
      </c>
      <c r="Y1355" s="9">
        <f t="shared" si="96"/>
        <v>1347831289.88</v>
      </c>
      <c r="Z1355" s="9">
        <f t="shared" si="97"/>
        <v>1375337077.5</v>
      </c>
      <c r="AA1355" s="9">
        <f t="shared" si="98"/>
        <v>-27505787.6200001</v>
      </c>
      <c r="AB1355" s="10">
        <f>C1355/(1+0.13)/VLOOKUP(A1355,[1]选股结果!$A$2:$AX$3002,3,FALSE)</f>
        <v>0.794296348402375</v>
      </c>
      <c r="AC1355" s="10">
        <f>(P1355/(1+0.1)+W1355)/(VLOOKUP(A1355,[1]选股结果!$A$2:$AY$3002,51,FALSE))</f>
        <v>0.984165820378654</v>
      </c>
      <c r="AD1355" s="13"/>
      <c r="AE1355" s="10">
        <f>AA1355/VLOOKUP(A1355,[1]选股结果!$A$2:$AX$3002,35,FALSE)</f>
        <v>-0.258626819622162</v>
      </c>
      <c r="AF1355" s="9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P1355/(1+0.13)+W1355)</f>
        <v>29915763.9035399</v>
      </c>
      <c r="AG1355" s="9">
        <f t="shared" si="99"/>
        <v>-57421551.52354</v>
      </c>
      <c r="AH1355" s="16">
        <f>AA1355-VLOOKUP(A1355,[2]选股结果!$A$2:$G$4900,7,FALSE)</f>
        <v>-27505787.6200001</v>
      </c>
    </row>
    <row r="1356" spans="1:34">
      <c r="A1356" s="5" t="s">
        <v>2742</v>
      </c>
      <c r="B1356" s="5" t="s">
        <v>2743</v>
      </c>
      <c r="C1356" s="6">
        <v>2522643567.61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116140523.86</v>
      </c>
      <c r="O1356" s="6">
        <v>23311031.15</v>
      </c>
      <c r="P1356" s="6">
        <v>1940623344.92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210546047.59</v>
      </c>
      <c r="X1356" s="6">
        <v>74459172.42</v>
      </c>
      <c r="Y1356" s="9">
        <f t="shared" si="96"/>
        <v>2545954598.76</v>
      </c>
      <c r="Z1356" s="9">
        <f t="shared" si="97"/>
        <v>2225628564.93</v>
      </c>
      <c r="AA1356" s="9">
        <f t="shared" si="98"/>
        <v>320326033.83</v>
      </c>
      <c r="AB1356" s="10">
        <f>C1356/(1+0.13)/VLOOKUP(A1356,[1]选股结果!$A$2:$AX$3002,3,FALSE)</f>
        <v>0.979082513324136</v>
      </c>
      <c r="AC1356" s="10">
        <f>(P1356/(1+0.1)+W1356)/(VLOOKUP(A1356,[1]选股结果!$A$2:$AY$3002,51,FALSE))</f>
        <v>0.925614956507645</v>
      </c>
      <c r="AD1356" s="13"/>
      <c r="AE1356" s="10">
        <f>AA1356/VLOOKUP(A1356,[1]选股结果!$A$2:$AX$3002,35,FALSE)</f>
        <v>3.59299954584195</v>
      </c>
      <c r="AF1356" s="9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P1356/(1+0.13)+W1356)</f>
        <v>205533687.165398</v>
      </c>
      <c r="AG1356" s="9">
        <f t="shared" si="99"/>
        <v>114792346.664602</v>
      </c>
      <c r="AH1356" s="16">
        <f>AA1356-VLOOKUP(A1356,[2]选股结果!$A$2:$G$4900,7,FALSE)</f>
        <v>320326033.83</v>
      </c>
    </row>
    <row r="1357" spans="1:34">
      <c r="A1357" s="5" t="s">
        <v>2744</v>
      </c>
      <c r="B1357" s="5" t="s">
        <v>2745</v>
      </c>
      <c r="C1357" s="6">
        <v>1323697893.83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44491283.91</v>
      </c>
      <c r="O1357" s="6">
        <v>45385003.77</v>
      </c>
      <c r="P1357" s="6">
        <v>1223000189.64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405628652.06</v>
      </c>
      <c r="X1357" s="6">
        <v>192074511.43</v>
      </c>
      <c r="Y1357" s="9">
        <f t="shared" si="96"/>
        <v>1369082897.6</v>
      </c>
      <c r="Z1357" s="9">
        <f t="shared" si="97"/>
        <v>1820703353.13</v>
      </c>
      <c r="AA1357" s="9">
        <f t="shared" si="98"/>
        <v>-451620455.53</v>
      </c>
      <c r="AB1357" s="10">
        <f>C1357/(1+0.13)/VLOOKUP(A1357,[1]选股结果!$A$2:$AX$3002,3,FALSE)</f>
        <v>0.903752630509375</v>
      </c>
      <c r="AC1357" s="10">
        <f>(P1357/(1+0.1)+W1357)/(VLOOKUP(A1357,[1]选股结果!$A$2:$AY$3002,51,FALSE))</f>
        <v>1.18461958999854</v>
      </c>
      <c r="AD1357" s="13"/>
      <c r="AE1357" s="10">
        <f>AA1357/VLOOKUP(A1357,[1]选股结果!$A$2:$AX$3002,35,FALSE)</f>
        <v>-49.3206531392902</v>
      </c>
      <c r="AF1357" s="9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P1357/(1+0.13)+W1357)</f>
        <v>-206972493.688761</v>
      </c>
      <c r="AG1357" s="9">
        <f t="shared" si="99"/>
        <v>-244647961.841239</v>
      </c>
      <c r="AH1357" s="16">
        <f>AA1357-VLOOKUP(A1357,[2]选股结果!$A$2:$G$4900,7,FALSE)</f>
        <v>-450672315.94</v>
      </c>
    </row>
    <row r="1358" spans="1:34">
      <c r="A1358" s="5" t="s">
        <v>2746</v>
      </c>
      <c r="B1358" s="5" t="s">
        <v>2747</v>
      </c>
      <c r="C1358" s="6">
        <v>551949765.29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41236232.25</v>
      </c>
      <c r="O1358" s="6">
        <v>19231529.48</v>
      </c>
      <c r="P1358" s="6">
        <v>353167956.44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73742315.01</v>
      </c>
      <c r="X1358" s="6">
        <v>94735686.77</v>
      </c>
      <c r="Y1358" s="9">
        <f t="shared" si="96"/>
        <v>571181294.77</v>
      </c>
      <c r="Z1358" s="9">
        <f t="shared" si="97"/>
        <v>521645958.22</v>
      </c>
      <c r="AA1358" s="9">
        <f t="shared" si="98"/>
        <v>49535336.55</v>
      </c>
      <c r="AB1358" s="10">
        <f>C1358/(1+0.13)/VLOOKUP(A1358,[1]选股结果!$A$2:$AX$3002,3,FALSE)</f>
        <v>0.671757751387943</v>
      </c>
      <c r="AC1358" s="10">
        <f>(P1358/(1+0.1)+W1358)/(VLOOKUP(A1358,[1]选股结果!$A$2:$AY$3002,51,FALSE))</f>
        <v>0.612398240322544</v>
      </c>
      <c r="AD1358" s="13"/>
      <c r="AE1358" s="10">
        <f>AA1358/VLOOKUP(A1358,[1]选股结果!$A$2:$AX$3002,35,FALSE)</f>
        <v>0.998917593478605</v>
      </c>
      <c r="AF1358" s="9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P1358/(1+0.13)+W1358)</f>
        <v>258404889.301327</v>
      </c>
      <c r="AG1358" s="9">
        <f t="shared" si="99"/>
        <v>-208869552.751327</v>
      </c>
      <c r="AH1358" s="16">
        <f>AA1358-VLOOKUP(A1358,[2]选股结果!$A$2:$G$4900,7,FALSE)</f>
        <v>50086818.18</v>
      </c>
    </row>
    <row r="1359" spans="1:34">
      <c r="A1359" s="5" t="s">
        <v>2748</v>
      </c>
      <c r="B1359" s="5" t="s">
        <v>2749</v>
      </c>
      <c r="C1359" s="6">
        <v>165916893.99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43744678.96</v>
      </c>
      <c r="O1359" s="6">
        <v>53515201.35</v>
      </c>
      <c r="P1359" s="6">
        <v>91781822.79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39457815.26</v>
      </c>
      <c r="X1359" s="6">
        <v>65410517.45</v>
      </c>
      <c r="Y1359" s="9">
        <f t="shared" si="96"/>
        <v>219432095.34</v>
      </c>
      <c r="Z1359" s="9">
        <f t="shared" si="97"/>
        <v>196650155.5</v>
      </c>
      <c r="AA1359" s="9">
        <f t="shared" si="98"/>
        <v>22781939.84</v>
      </c>
      <c r="AB1359" s="10">
        <f>C1359/(1+0.13)/VLOOKUP(A1359,[1]选股结果!$A$2:$AX$3002,3,FALSE)</f>
        <v>0.533356790442778</v>
      </c>
      <c r="AC1359" s="10">
        <f>(P1359/(1+0.1)+W1359)/(VLOOKUP(A1359,[1]选股结果!$A$2:$AY$3002,51,FALSE))</f>
        <v>0.769817330122789</v>
      </c>
      <c r="AD1359" s="13"/>
      <c r="AE1359" s="10">
        <f>AA1359/VLOOKUP(A1359,[1]选股结果!$A$2:$AX$3002,35,FALSE)</f>
        <v>0.244917963904493</v>
      </c>
      <c r="AF1359" s="9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P1359/(1+0.13)+W1359)</f>
        <v>38962187.1534513</v>
      </c>
      <c r="AG1359" s="9">
        <f t="shared" si="99"/>
        <v>-16180247.3134513</v>
      </c>
      <c r="AH1359" s="16">
        <f>AA1359-VLOOKUP(A1359,[2]选股结果!$A$2:$G$4900,7,FALSE)</f>
        <v>22781939.84</v>
      </c>
    </row>
    <row r="1360" spans="1:34">
      <c r="A1360" s="5" t="s">
        <v>2750</v>
      </c>
      <c r="B1360" s="5" t="s">
        <v>2751</v>
      </c>
      <c r="C1360" s="6">
        <v>2082070772.87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70099481</v>
      </c>
      <c r="O1360" s="6">
        <v>74389357.48</v>
      </c>
      <c r="P1360" s="6">
        <v>397648123.72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1305085022.82</v>
      </c>
      <c r="X1360" s="6">
        <v>159142261.09</v>
      </c>
      <c r="Y1360" s="9">
        <f t="shared" si="96"/>
        <v>2156460130.35</v>
      </c>
      <c r="Z1360" s="9">
        <f t="shared" si="97"/>
        <v>1861875407.63</v>
      </c>
      <c r="AA1360" s="9">
        <f t="shared" si="98"/>
        <v>294584722.72</v>
      </c>
      <c r="AB1360" s="10">
        <f>C1360/(1+0.13)/VLOOKUP(A1360,[1]选股结果!$A$2:$AX$3002,3,FALSE)</f>
        <v>0.757468921442878</v>
      </c>
      <c r="AC1360" s="10">
        <f>(P1360/(1+0.1)+W1360)/(VLOOKUP(A1360,[1]选股结果!$A$2:$AY$3002,51,FALSE))</f>
        <v>0.788686736466651</v>
      </c>
      <c r="AD1360" s="13"/>
      <c r="AE1360" s="10">
        <f>AA1360/VLOOKUP(A1360,[1]选股结果!$A$2:$AX$3002,35,FALSE)</f>
        <v>1.37142813495369</v>
      </c>
      <c r="AF1360" s="9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P1360/(1+0.13)+W1360)</f>
        <v>456125868.677522</v>
      </c>
      <c r="AG1360" s="9">
        <f t="shared" si="99"/>
        <v>-161541145.957522</v>
      </c>
      <c r="AH1360" s="16">
        <f>AA1360-VLOOKUP(A1360,[2]选股结果!$A$2:$G$4900,7,FALSE)</f>
        <v>295478489.41</v>
      </c>
    </row>
    <row r="1361" spans="1:34">
      <c r="A1361" s="5" t="s">
        <v>2752</v>
      </c>
      <c r="B1361" s="5" t="s">
        <v>2753</v>
      </c>
      <c r="C1361" s="6">
        <v>868397709.9</v>
      </c>
      <c r="D1361" s="6">
        <v>0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50527494.65</v>
      </c>
      <c r="O1361" s="6">
        <v>16646593.99</v>
      </c>
      <c r="P1361" s="6">
        <v>376731281.71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292472042.55</v>
      </c>
      <c r="X1361" s="6">
        <v>88159516.79</v>
      </c>
      <c r="Y1361" s="9">
        <f t="shared" si="96"/>
        <v>885044303.89</v>
      </c>
      <c r="Z1361" s="9">
        <f t="shared" si="97"/>
        <v>757362841.05</v>
      </c>
      <c r="AA1361" s="9">
        <f t="shared" si="98"/>
        <v>127681462.84</v>
      </c>
      <c r="AB1361" s="10">
        <f>C1361/(1+0.13)/VLOOKUP(A1361,[1]选股结果!$A$2:$AX$3002,3,FALSE)</f>
        <v>0.84329367901444</v>
      </c>
      <c r="AC1361" s="10">
        <f>(P1361/(1+0.1)+W1361)/(VLOOKUP(A1361,[1]选股结果!$A$2:$AY$3002,51,FALSE))</f>
        <v>0.937714225097767</v>
      </c>
      <c r="AD1361" s="13"/>
      <c r="AE1361" s="10">
        <f>AA1361/VLOOKUP(A1361,[1]选股结果!$A$2:$AX$3002,35,FALSE)</f>
        <v>0.586519034931526</v>
      </c>
      <c r="AF1361" s="9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P1361/(1+0.13)+W1361)</f>
        <v>51268074.7123893</v>
      </c>
      <c r="AG1361" s="9">
        <f t="shared" si="99"/>
        <v>76413388.1276107</v>
      </c>
      <c r="AH1361" s="16">
        <f>AA1361-VLOOKUP(A1361,[2]选股结果!$A$2:$G$4900,7,FALSE)</f>
        <v>127684874.93</v>
      </c>
    </row>
    <row r="1362" spans="1:34">
      <c r="A1362" s="5" t="s">
        <v>2754</v>
      </c>
      <c r="B1362" s="5" t="s">
        <v>2755</v>
      </c>
      <c r="C1362" s="6">
        <v>603793958.57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6482411.89</v>
      </c>
      <c r="O1362" s="6">
        <v>14402079.99</v>
      </c>
      <c r="P1362" s="6">
        <v>434754165.35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116187329.61</v>
      </c>
      <c r="X1362" s="6">
        <v>23929530.27</v>
      </c>
      <c r="Y1362" s="9">
        <f t="shared" si="96"/>
        <v>618196038.56</v>
      </c>
      <c r="Z1362" s="9">
        <f t="shared" si="97"/>
        <v>574871025.23</v>
      </c>
      <c r="AA1362" s="9">
        <f t="shared" si="98"/>
        <v>43325013.33</v>
      </c>
      <c r="AB1362" s="10">
        <f>C1362/(1+0.13)/VLOOKUP(A1362,[1]选股结果!$A$2:$AX$3002,3,FALSE)</f>
        <v>0.9843692798327</v>
      </c>
      <c r="AC1362" s="10">
        <f>(P1362/(1+0.1)+W1362)/(VLOOKUP(A1362,[1]选股结果!$A$2:$AY$3002,51,FALSE))</f>
        <v>1.00432817935338</v>
      </c>
      <c r="AD1362" s="13"/>
      <c r="AE1362" s="10">
        <f>AA1362/VLOOKUP(A1362,[1]选股结果!$A$2:$AX$3002,35,FALSE)</f>
        <v>1.36200532216124</v>
      </c>
      <c r="AF1362" s="9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P1362/(1+0.13)+W1362)</f>
        <v>8288888.65522116</v>
      </c>
      <c r="AG1362" s="9">
        <f t="shared" si="99"/>
        <v>35036124.6747788</v>
      </c>
      <c r="AH1362" s="16">
        <f>AA1362-VLOOKUP(A1362,[2]选股结果!$A$2:$G$4900,7,FALSE)</f>
        <v>43397317.54</v>
      </c>
    </row>
    <row r="1363" spans="1:34">
      <c r="A1363" s="5" t="s">
        <v>2756</v>
      </c>
      <c r="B1363" s="5" t="s">
        <v>2757</v>
      </c>
      <c r="C1363" s="6">
        <v>122151160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38525375.42</v>
      </c>
      <c r="O1363" s="6">
        <v>10116572.45</v>
      </c>
      <c r="P1363" s="6">
        <v>97168991.74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18110487.6</v>
      </c>
      <c r="X1363" s="6">
        <v>6431379.66</v>
      </c>
      <c r="Y1363" s="9">
        <f t="shared" si="96"/>
        <v>132267732.45</v>
      </c>
      <c r="Z1363" s="9">
        <f t="shared" si="97"/>
        <v>121710859</v>
      </c>
      <c r="AA1363" s="9">
        <f t="shared" si="98"/>
        <v>10556873.45</v>
      </c>
      <c r="AB1363" s="10">
        <f>C1363/(1+0.13)/VLOOKUP(A1363,[1]选股结果!$A$2:$AX$3002,3,FALSE)</f>
        <v>0.402055957046375</v>
      </c>
      <c r="AC1363" s="10">
        <f>(P1363/(1+0.1)+W1363)/(VLOOKUP(A1363,[1]选股结果!$A$2:$AY$3002,51,FALSE))</f>
        <v>0.675827893599273</v>
      </c>
      <c r="AD1363" s="13"/>
      <c r="AE1363" s="10">
        <f>AA1363/VLOOKUP(A1363,[1]选股结果!$A$2:$AX$3002,35,FALSE)</f>
        <v>0.125917415489002</v>
      </c>
      <c r="AF1363" s="9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P1363/(1+0.13)+W1363)</f>
        <v>53403754.4730088</v>
      </c>
      <c r="AG1363" s="9">
        <f t="shared" si="99"/>
        <v>-42846881.0230088</v>
      </c>
      <c r="AH1363" s="16">
        <f>AA1363-VLOOKUP(A1363,[2]选股结果!$A$2:$G$4900,7,FALSE)</f>
        <v>10556873.45</v>
      </c>
    </row>
    <row r="1364" spans="1:34">
      <c r="A1364" s="5" t="s">
        <v>2758</v>
      </c>
      <c r="B1364" s="5" t="s">
        <v>2759</v>
      </c>
      <c r="C1364" s="6">
        <v>1773721470.67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386757283.06</v>
      </c>
      <c r="O1364" s="6">
        <v>33316566.14</v>
      </c>
      <c r="P1364" s="6">
        <v>392498184.13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91974376.38</v>
      </c>
      <c r="X1364" s="6">
        <v>51010215.49</v>
      </c>
      <c r="Y1364" s="9">
        <f t="shared" si="96"/>
        <v>1807038036.81</v>
      </c>
      <c r="Z1364" s="9">
        <f t="shared" si="97"/>
        <v>535482776</v>
      </c>
      <c r="AA1364" s="9">
        <f t="shared" si="98"/>
        <v>1271555260.81</v>
      </c>
      <c r="AB1364" s="10">
        <f>C1364/(1+0.13)/VLOOKUP(A1364,[1]选股结果!$A$2:$AX$3002,3,FALSE)</f>
        <v>0.850349512966644</v>
      </c>
      <c r="AC1364" s="10">
        <f>(P1364/(1+0.1)+W1364)/(VLOOKUP(A1364,[1]选股结果!$A$2:$AY$3002,51,FALSE))</f>
        <v>0.740395021355884</v>
      </c>
      <c r="AD1364" s="13"/>
      <c r="AE1364" s="10">
        <f>AA1364/VLOOKUP(A1364,[1]选股结果!$A$2:$AX$3002,35,FALSE)</f>
        <v>1.07957165751193</v>
      </c>
      <c r="AF1364" s="9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P1364/(1+0.13)+W1364)</f>
        <v>166832726.171239</v>
      </c>
      <c r="AG1364" s="9">
        <f t="shared" si="99"/>
        <v>1104722534.63876</v>
      </c>
      <c r="AH1364" s="16">
        <f>AA1364-VLOOKUP(A1364,[2]选股结果!$A$2:$G$4900,7,FALSE)</f>
        <v>1272900506.87</v>
      </c>
    </row>
    <row r="1365" spans="1:34">
      <c r="A1365" s="5" t="s">
        <v>2760</v>
      </c>
      <c r="B1365" s="5" t="s">
        <v>2761</v>
      </c>
      <c r="C1365" s="6">
        <v>793982703.08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77401733.69</v>
      </c>
      <c r="O1365" s="6">
        <v>38605592.02</v>
      </c>
      <c r="P1365" s="6">
        <v>467986118.26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182355399.4</v>
      </c>
      <c r="X1365" s="6">
        <v>59898138.32</v>
      </c>
      <c r="Y1365" s="9">
        <f t="shared" si="96"/>
        <v>832588295.1</v>
      </c>
      <c r="Z1365" s="9">
        <f t="shared" si="97"/>
        <v>710239655.98</v>
      </c>
      <c r="AA1365" s="9">
        <f t="shared" si="98"/>
        <v>122348639.12</v>
      </c>
      <c r="AB1365" s="10">
        <f>C1365/(1+0.13)/VLOOKUP(A1365,[1]选股结果!$A$2:$AX$3002,3,FALSE)</f>
        <v>0.755882192749609</v>
      </c>
      <c r="AC1365" s="10">
        <f>(P1365/(1+0.1)+W1365)/(VLOOKUP(A1365,[1]选股结果!$A$2:$AY$3002,51,FALSE))</f>
        <v>0.802298525148789</v>
      </c>
      <c r="AD1365" s="13"/>
      <c r="AE1365" s="10">
        <f>AA1365/VLOOKUP(A1365,[1]选股结果!$A$2:$AX$3002,35,FALSE)</f>
        <v>0.755639304173353</v>
      </c>
      <c r="AF1365" s="9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P1365/(1+0.13)+W1365)</f>
        <v>161067632.420266</v>
      </c>
      <c r="AG1365" s="9">
        <f t="shared" si="99"/>
        <v>-38718993.3002656</v>
      </c>
      <c r="AH1365" s="16">
        <f>AA1365-VLOOKUP(A1365,[2]选股结果!$A$2:$G$4900,7,FALSE)</f>
        <v>122340333.72</v>
      </c>
    </row>
    <row r="1366" spans="1:34">
      <c r="A1366" s="5" t="s">
        <v>2762</v>
      </c>
      <c r="B1366" s="5" t="s">
        <v>2763</v>
      </c>
      <c r="C1366" s="6">
        <v>581914813.56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29240059.6</v>
      </c>
      <c r="O1366" s="6">
        <v>15279214.33</v>
      </c>
      <c r="P1366" s="6">
        <v>450007523.52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119526314.64</v>
      </c>
      <c r="X1366" s="6">
        <v>23606318.56</v>
      </c>
      <c r="Y1366" s="9">
        <f t="shared" si="96"/>
        <v>597194027.89</v>
      </c>
      <c r="Z1366" s="9">
        <f t="shared" si="97"/>
        <v>593140156.72</v>
      </c>
      <c r="AA1366" s="9">
        <f t="shared" si="98"/>
        <v>4053871.17000008</v>
      </c>
      <c r="AB1366" s="10">
        <f>C1366/(1+0.13)/VLOOKUP(A1366,[1]选股结果!$A$2:$AX$3002,3,FALSE)</f>
        <v>0.933369820670079</v>
      </c>
      <c r="AC1366" s="10">
        <f>(P1366/(1+0.1)+W1366)/(VLOOKUP(A1366,[1]选股结果!$A$2:$AY$3002,51,FALSE))</f>
        <v>1.25814888840813</v>
      </c>
      <c r="AD1366" s="13"/>
      <c r="AE1366" s="10">
        <f>AA1366/VLOOKUP(A1366,[1]选股结果!$A$2:$AX$3002,35,FALSE)</f>
        <v>0.0338584585665184</v>
      </c>
      <c r="AF1366" s="9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P1366/(1+0.13)+W1366)</f>
        <v>-97602881.2178761</v>
      </c>
      <c r="AG1366" s="9">
        <f t="shared" si="99"/>
        <v>101656752.387876</v>
      </c>
      <c r="AH1366" s="16">
        <f>AA1366-VLOOKUP(A1366,[2]选股结果!$A$2:$G$4900,7,FALSE)</f>
        <v>4078868.52000008</v>
      </c>
    </row>
    <row r="1367" spans="1:34">
      <c r="A1367" s="5" t="s">
        <v>2764</v>
      </c>
      <c r="B1367" s="5" t="s">
        <v>2765</v>
      </c>
      <c r="C1367" s="6">
        <v>887011629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8583386.43</v>
      </c>
      <c r="O1367" s="6">
        <v>7606818.19</v>
      </c>
      <c r="P1367" s="6">
        <v>723496867.34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160942915.56</v>
      </c>
      <c r="X1367" s="6">
        <v>30647682.47</v>
      </c>
      <c r="Y1367" s="9">
        <f t="shared" si="96"/>
        <v>894618447.19</v>
      </c>
      <c r="Z1367" s="9">
        <f t="shared" si="97"/>
        <v>915087465.37</v>
      </c>
      <c r="AA1367" s="9">
        <f t="shared" si="98"/>
        <v>-20469018.1800001</v>
      </c>
      <c r="AB1367" s="10">
        <f>C1367/(1+0.13)/VLOOKUP(A1367,[1]选股结果!$A$2:$AX$3002,3,FALSE)</f>
        <v>0.875129110409173</v>
      </c>
      <c r="AC1367" s="10">
        <f>(P1367/(1+0.1)+W1367)/(VLOOKUP(A1367,[1]选股结果!$A$2:$AY$3002,51,FALSE))</f>
        <v>0.920674016077252</v>
      </c>
      <c r="AD1367" s="13"/>
      <c r="AE1367" s="10">
        <f>AA1367/VLOOKUP(A1367,[1]选股结果!$A$2:$AX$3002,35,FALSE)</f>
        <v>-10.2028013341538</v>
      </c>
      <c r="AF1367" s="9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P1367/(1+0.13)+W1367)</f>
        <v>87998720.3998228</v>
      </c>
      <c r="AG1367" s="9">
        <f t="shared" si="99"/>
        <v>-108467738.579823</v>
      </c>
      <c r="AH1367" s="16">
        <f>AA1367-VLOOKUP(A1367,[2]选股结果!$A$2:$G$4900,7,FALSE)</f>
        <v>-20310640.5700001</v>
      </c>
    </row>
    <row r="1368" spans="1:34">
      <c r="A1368" s="5" t="s">
        <v>2766</v>
      </c>
      <c r="B1368" s="5" t="s">
        <v>2767</v>
      </c>
      <c r="C1368" s="6">
        <v>2237221054.03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15397978.64</v>
      </c>
      <c r="O1368" s="6">
        <v>127371581.07</v>
      </c>
      <c r="P1368" s="6">
        <v>1949525330.38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328115928.44</v>
      </c>
      <c r="X1368" s="6">
        <v>165842470.68</v>
      </c>
      <c r="Y1368" s="9">
        <f t="shared" si="96"/>
        <v>2364592635.1</v>
      </c>
      <c r="Z1368" s="9">
        <f t="shared" si="97"/>
        <v>2443483729.5</v>
      </c>
      <c r="AA1368" s="9">
        <f t="shared" si="98"/>
        <v>-78891094.3999996</v>
      </c>
      <c r="AB1368" s="10">
        <f>C1368/(1+0.13)/VLOOKUP(A1368,[1]选股结果!$A$2:$AX$3002,3,FALSE)</f>
        <v>0.905843308176472</v>
      </c>
      <c r="AC1368" s="10">
        <f>(P1368/(1+0.1)+W1368)/(VLOOKUP(A1368,[1]选股结果!$A$2:$AY$3002,51,FALSE))</f>
        <v>0.957718851410714</v>
      </c>
      <c r="AD1368" s="13"/>
      <c r="AE1368" s="10">
        <f>AA1368/VLOOKUP(A1368,[1]选股结果!$A$2:$AX$3002,35,FALSE)</f>
        <v>3.75915371728048</v>
      </c>
      <c r="AF1368" s="9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P1368/(1+0.13)+W1368)</f>
        <v>139780585.03646</v>
      </c>
      <c r="AG1368" s="9">
        <f t="shared" si="99"/>
        <v>-218671679.436459</v>
      </c>
      <c r="AH1368" s="16">
        <f>AA1368-VLOOKUP(A1368,[2]选股结果!$A$2:$G$4900,7,FALSE)</f>
        <v>-78891094.3999996</v>
      </c>
    </row>
    <row r="1369" spans="1:34">
      <c r="A1369" s="5" t="s">
        <v>2768</v>
      </c>
      <c r="B1369" s="5" t="s">
        <v>2769</v>
      </c>
      <c r="C1369" s="6">
        <v>457337252.99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22061926.51</v>
      </c>
      <c r="O1369" s="6">
        <v>11435721.92</v>
      </c>
      <c r="P1369" s="6">
        <v>522259390.09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50174023.54</v>
      </c>
      <c r="X1369" s="6">
        <v>27131400.71</v>
      </c>
      <c r="Y1369" s="9">
        <f t="shared" si="96"/>
        <v>468772974.91</v>
      </c>
      <c r="Z1369" s="9">
        <f t="shared" si="97"/>
        <v>599564814.34</v>
      </c>
      <c r="AA1369" s="9">
        <f t="shared" si="98"/>
        <v>-130791839.43</v>
      </c>
      <c r="AB1369" s="10">
        <f>C1369/(1+0.13)/VLOOKUP(A1369,[1]选股结果!$A$2:$AX$3002,3,FALSE)</f>
        <v>0.685638524590063</v>
      </c>
      <c r="AC1369" s="10">
        <f>(P1369/(1+0.1)+W1369)/(VLOOKUP(A1369,[1]选股结果!$A$2:$AY$3002,51,FALSE))</f>
        <v>0.986304806127317</v>
      </c>
      <c r="AD1369" s="13"/>
      <c r="AE1369" s="10">
        <f>AA1369/VLOOKUP(A1369,[1]选股结果!$A$2:$AX$3002,35,FALSE)</f>
        <v>-2.19458870889968</v>
      </c>
      <c r="AF1369" s="9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P1369/(1+0.13)+W1369)</f>
        <v>19894003.6329203</v>
      </c>
      <c r="AG1369" s="9">
        <f t="shared" si="99"/>
        <v>-150685843.06292</v>
      </c>
      <c r="AH1369" s="16">
        <f>AA1369-VLOOKUP(A1369,[2]选股结果!$A$2:$G$4900,7,FALSE)</f>
        <v>-130712916.79</v>
      </c>
    </row>
    <row r="1370" spans="1:34">
      <c r="A1370" s="5" t="s">
        <v>2770</v>
      </c>
      <c r="B1370" s="5" t="s">
        <v>2771</v>
      </c>
      <c r="C1370" s="6">
        <v>3746074198.1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43040315.85</v>
      </c>
      <c r="O1370" s="6">
        <v>36820958.35</v>
      </c>
      <c r="P1370" s="6">
        <v>3029554076.45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266030478.19</v>
      </c>
      <c r="X1370" s="6">
        <v>128328407.97</v>
      </c>
      <c r="Y1370" s="9">
        <f t="shared" si="96"/>
        <v>3782895156.45</v>
      </c>
      <c r="Z1370" s="9">
        <f t="shared" si="97"/>
        <v>3423912962.61</v>
      </c>
      <c r="AA1370" s="9">
        <f t="shared" si="98"/>
        <v>358982193.84</v>
      </c>
      <c r="AB1370" s="10">
        <f>C1370/(1+0.13)/VLOOKUP(A1370,[1]选股结果!$A$2:$AX$3002,3,FALSE)</f>
        <v>0.857776392275592</v>
      </c>
      <c r="AC1370" s="10">
        <f>(P1370/(1+0.1)+W1370)/(VLOOKUP(A1370,[1]选股结果!$A$2:$AY$3002,51,FALSE))</f>
        <v>0.945160561697564</v>
      </c>
      <c r="AD1370" s="13"/>
      <c r="AE1370" s="10">
        <f>AA1370/VLOOKUP(A1370,[1]选股结果!$A$2:$AX$3002,35,FALSE)</f>
        <v>0.638718634526247</v>
      </c>
      <c r="AF1370" s="9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P1370/(1+0.13)+W1370)</f>
        <v>248352964.50708</v>
      </c>
      <c r="AG1370" s="9">
        <f t="shared" si="99"/>
        <v>110629229.33292</v>
      </c>
      <c r="AH1370" s="16">
        <f>AA1370-VLOOKUP(A1370,[2]选股结果!$A$2:$G$4900,7,FALSE)</f>
        <v>359128907.73</v>
      </c>
    </row>
    <row r="1371" spans="1:34">
      <c r="A1371" s="5" t="s">
        <v>2772</v>
      </c>
      <c r="B1371" s="5" t="s">
        <v>2773</v>
      </c>
      <c r="C1371" s="6">
        <v>531906460.92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168454452.38</v>
      </c>
      <c r="O1371" s="6">
        <v>18334440.67</v>
      </c>
      <c r="P1371" s="6">
        <v>149704891.02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125606828.68</v>
      </c>
      <c r="X1371" s="6">
        <v>54205092.65</v>
      </c>
      <c r="Y1371" s="9">
        <f t="shared" si="96"/>
        <v>550240901.59</v>
      </c>
      <c r="Z1371" s="9">
        <f t="shared" si="97"/>
        <v>329516812.35</v>
      </c>
      <c r="AA1371" s="9">
        <f t="shared" si="98"/>
        <v>220724089.24</v>
      </c>
      <c r="AB1371" s="10">
        <f>C1371/(1+0.13)/VLOOKUP(A1371,[1]选股结果!$A$2:$AX$3002,3,FALSE)</f>
        <v>0.577694250405651</v>
      </c>
      <c r="AC1371" s="10">
        <f>(P1371/(1+0.1)+W1371)/(VLOOKUP(A1371,[1]选股结果!$A$2:$AY$3002,51,FALSE))</f>
        <v>0.885704498320366</v>
      </c>
      <c r="AD1371" s="13"/>
      <c r="AE1371" s="10">
        <f>AA1371/VLOOKUP(A1371,[1]选股结果!$A$2:$AX$3002,35,FALSE)</f>
        <v>0.517058820531187</v>
      </c>
      <c r="AF1371" s="9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P1371/(1+0.13)+W1371)</f>
        <v>37384439.8575221</v>
      </c>
      <c r="AG1371" s="9">
        <f t="shared" si="99"/>
        <v>183339649.382478</v>
      </c>
      <c r="AH1371" s="16">
        <f>AA1371-VLOOKUP(A1371,[2]选股结果!$A$2:$G$4900,7,FALSE)</f>
        <v>220595311.09</v>
      </c>
    </row>
    <row r="1372" spans="1:34">
      <c r="A1372" s="5" t="s">
        <v>2774</v>
      </c>
      <c r="B1372" s="5" t="s">
        <v>2775</v>
      </c>
      <c r="C1372" s="6">
        <v>2151930462.71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80627346.43</v>
      </c>
      <c r="O1372" s="6">
        <v>15176009.29</v>
      </c>
      <c r="P1372" s="6">
        <v>1894742158.25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71820507.66</v>
      </c>
      <c r="X1372" s="6">
        <v>26167892.45</v>
      </c>
      <c r="Y1372" s="9">
        <f t="shared" si="96"/>
        <v>2167106472</v>
      </c>
      <c r="Z1372" s="9">
        <f t="shared" si="97"/>
        <v>1992730558.36</v>
      </c>
      <c r="AA1372" s="9">
        <f t="shared" si="98"/>
        <v>174375913.64</v>
      </c>
      <c r="AB1372" s="10">
        <f>C1372/(1+0.13)/VLOOKUP(A1372,[1]选股结果!$A$2:$AX$3002,3,FALSE)</f>
        <v>0.88014097528798</v>
      </c>
      <c r="AC1372" s="10">
        <f>(P1372/(1+0.1)+W1372)/(VLOOKUP(A1372,[1]选股结果!$A$2:$AY$3002,51,FALSE))</f>
        <v>0.886246988683884</v>
      </c>
      <c r="AD1372" s="13"/>
      <c r="AE1372" s="10">
        <f>AA1372/VLOOKUP(A1372,[1]选股结果!$A$2:$AX$3002,35,FALSE)</f>
        <v>1.4094908847406</v>
      </c>
      <c r="AF1372" s="9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P1372/(1+0.13)+W1372)</f>
        <v>276036521.077345</v>
      </c>
      <c r="AG1372" s="9">
        <f t="shared" si="99"/>
        <v>-101660607.437345</v>
      </c>
      <c r="AH1372" s="16">
        <f>AA1372-VLOOKUP(A1372,[2]选股结果!$A$2:$G$4900,7,FALSE)</f>
        <v>174375913.64</v>
      </c>
    </row>
    <row r="1373" spans="1:34">
      <c r="A1373" s="5" t="s">
        <v>2776</v>
      </c>
      <c r="B1373" s="5" t="s">
        <v>2777</v>
      </c>
      <c r="C1373" s="6">
        <v>1658178133.01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121221685.67</v>
      </c>
      <c r="O1373" s="6">
        <v>43762385.16</v>
      </c>
      <c r="P1373" s="6">
        <v>68920740.27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1970238809.22</v>
      </c>
      <c r="X1373" s="6">
        <v>96324999.06</v>
      </c>
      <c r="Y1373" s="9">
        <f t="shared" si="96"/>
        <v>1701940518.17</v>
      </c>
      <c r="Z1373" s="9">
        <f t="shared" si="97"/>
        <v>2135484548.55</v>
      </c>
      <c r="AA1373" s="9">
        <f t="shared" si="98"/>
        <v>-433544030.38</v>
      </c>
      <c r="AB1373" s="10">
        <f>C1373/(1+0.13)/VLOOKUP(A1373,[1]选股结果!$A$2:$AX$3002,3,FALSE)</f>
        <v>0.660115634228819</v>
      </c>
      <c r="AC1373" s="10">
        <f>(P1373/(1+0.1)+W1373)/(VLOOKUP(A1373,[1]选股结果!$A$2:$AY$3002,51,FALSE))</f>
        <v>1.00270392233905</v>
      </c>
      <c r="AD1373" s="13"/>
      <c r="AE1373" s="10">
        <f>AA1373/VLOOKUP(A1373,[1]选股结果!$A$2:$AX$3002,35,FALSE)</f>
        <v>-2.49037469080502</v>
      </c>
      <c r="AF1373" s="9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P1373/(1+0.13)+W1373)</f>
        <v>-3818551.88867235</v>
      </c>
      <c r="AG1373" s="9">
        <f t="shared" si="99"/>
        <v>-429725478.491328</v>
      </c>
      <c r="AH1373" s="16">
        <f>AA1373-VLOOKUP(A1373,[2]选股结果!$A$2:$G$4900,7,FALSE)</f>
        <v>-433713196.02</v>
      </c>
    </row>
    <row r="1374" spans="1:34">
      <c r="A1374" s="5" t="s">
        <v>2778</v>
      </c>
      <c r="B1374" s="5" t="s">
        <v>2779</v>
      </c>
      <c r="C1374" s="6">
        <v>3348520847.53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58146344.1</v>
      </c>
      <c r="O1374" s="6">
        <v>27675549.31</v>
      </c>
      <c r="P1374" s="6">
        <v>3363512986.85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311948062.53</v>
      </c>
      <c r="X1374" s="6">
        <v>144653988.64</v>
      </c>
      <c r="Y1374" s="9">
        <f t="shared" si="96"/>
        <v>3376196396.84</v>
      </c>
      <c r="Z1374" s="9">
        <f t="shared" si="97"/>
        <v>3820115038.02</v>
      </c>
      <c r="AA1374" s="9">
        <f t="shared" si="98"/>
        <v>-443918641.18</v>
      </c>
      <c r="AB1374" s="10">
        <f>C1374/(1+0.13)/VLOOKUP(A1374,[1]选股结果!$A$2:$AX$3002,3,FALSE)</f>
        <v>0.736159897452398</v>
      </c>
      <c r="AC1374" s="10">
        <f>(P1374/(1+0.1)+W1374)/(VLOOKUP(A1374,[1]选股结果!$A$2:$AY$3002,51,FALSE))</f>
        <v>0.869863594059925</v>
      </c>
      <c r="AD1374" s="13"/>
      <c r="AE1374" s="10">
        <f>AA1374/VLOOKUP(A1374,[1]选股结果!$A$2:$AX$3002,35,FALSE)</f>
        <v>-4.69588675807595</v>
      </c>
      <c r="AF1374" s="9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P1374/(1+0.13)+W1374)</f>
        <v>585302751.786017</v>
      </c>
      <c r="AG1374" s="9">
        <f t="shared" si="99"/>
        <v>-1029221392.96602</v>
      </c>
      <c r="AH1374" s="16">
        <f>AA1374-VLOOKUP(A1374,[2]选股结果!$A$2:$G$4900,7,FALSE)</f>
        <v>-443727584.72</v>
      </c>
    </row>
    <row r="1375" spans="1:34">
      <c r="A1375" s="5" t="s">
        <v>2780</v>
      </c>
      <c r="B1375" s="5" t="s">
        <v>2781</v>
      </c>
      <c r="C1375" s="6">
        <v>1563316148.92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126901420.61</v>
      </c>
      <c r="O1375" s="6">
        <v>85027947.15</v>
      </c>
      <c r="P1375" s="6">
        <v>1125422100.94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227397648.68</v>
      </c>
      <c r="X1375" s="6">
        <v>187723665.95</v>
      </c>
      <c r="Y1375" s="9">
        <f t="shared" ref="Y1375:Y1438" si="100">C1375+D1375+E1375+F1375+G1375+H1375+I1375+J1375+K1375+L1375+M1375+O1375</f>
        <v>1648344096.07</v>
      </c>
      <c r="Z1375" s="9">
        <f t="shared" ref="Z1375:Z1438" si="101">P1375+Q1375+R1375+S1375+T1375+U1375+V1375+W1375+X1375</f>
        <v>1540543415.57</v>
      </c>
      <c r="AA1375" s="9">
        <f t="shared" si="98"/>
        <v>107800680.5</v>
      </c>
      <c r="AB1375" s="10">
        <f>C1375/(1+0.13)/VLOOKUP(A1375,[1]选股结果!$A$2:$AX$3002,3,FALSE)</f>
        <v>0.788422612053141</v>
      </c>
      <c r="AC1375" s="10">
        <f>(P1375/(1+0.1)+W1375)/(VLOOKUP(A1375,[1]选股结果!$A$2:$AY$3002,51,FALSE))</f>
        <v>0.77706278947035</v>
      </c>
      <c r="AD1375" s="13"/>
      <c r="AE1375" s="10">
        <f>AA1375/VLOOKUP(A1375,[1]选股结果!$A$2:$AX$3002,35,FALSE)</f>
        <v>0.984395385329708</v>
      </c>
      <c r="AF1375" s="9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P1375/(1+0.13)+W1375)</f>
        <v>385929784.966195</v>
      </c>
      <c r="AG1375" s="9">
        <f t="shared" si="99"/>
        <v>-278129104.466195</v>
      </c>
      <c r="AH1375" s="16">
        <f>AA1375-VLOOKUP(A1375,[2]选股结果!$A$2:$G$4900,7,FALSE)</f>
        <v>106544669.61</v>
      </c>
    </row>
    <row r="1376" spans="1:34">
      <c r="A1376" s="5" t="s">
        <v>2782</v>
      </c>
      <c r="B1376" s="5" t="s">
        <v>2783</v>
      </c>
      <c r="C1376" s="6">
        <v>771142921.59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52958981.48</v>
      </c>
      <c r="O1376" s="6">
        <v>32567802.84</v>
      </c>
      <c r="P1376" s="6">
        <v>505596994.52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121925587.82</v>
      </c>
      <c r="X1376" s="6">
        <v>74771387.71</v>
      </c>
      <c r="Y1376" s="9">
        <f t="shared" si="100"/>
        <v>803710724.43</v>
      </c>
      <c r="Z1376" s="9">
        <f t="shared" si="101"/>
        <v>702293970.05</v>
      </c>
      <c r="AA1376" s="9">
        <f t="shared" si="98"/>
        <v>101416754.38</v>
      </c>
      <c r="AB1376" s="10">
        <f>C1376/(1+0.13)/VLOOKUP(A1376,[1]选股结果!$A$2:$AX$3002,3,FALSE)</f>
        <v>0.859113283969439</v>
      </c>
      <c r="AC1376" s="10">
        <f>(P1376/(1+0.1)+W1376)/(VLOOKUP(A1376,[1]选股结果!$A$2:$AY$3002,51,FALSE))</f>
        <v>0.894493910542254</v>
      </c>
      <c r="AD1376" s="13"/>
      <c r="AE1376" s="10">
        <f>AA1376/VLOOKUP(A1376,[1]选股结果!$A$2:$AX$3002,35,FALSE)</f>
        <v>0.7240002140168</v>
      </c>
      <c r="AF1376" s="9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P1376/(1+0.13)+W1376)</f>
        <v>80797919.0282302</v>
      </c>
      <c r="AG1376" s="9">
        <f t="shared" si="99"/>
        <v>20618835.3517698</v>
      </c>
      <c r="AH1376" s="16">
        <f>AA1376-VLOOKUP(A1376,[2]选股结果!$A$2:$G$4900,7,FALSE)</f>
        <v>101416754.38</v>
      </c>
    </row>
    <row r="1377" spans="1:34">
      <c r="A1377" s="5" t="s">
        <v>2784</v>
      </c>
      <c r="B1377" s="5" t="s">
        <v>2785</v>
      </c>
      <c r="C1377" s="6">
        <v>966506825.15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101737728.03</v>
      </c>
      <c r="O1377" s="6">
        <v>16498595.81</v>
      </c>
      <c r="P1377" s="6">
        <v>598554333.08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142995010.49</v>
      </c>
      <c r="X1377" s="6">
        <v>80636211.7</v>
      </c>
      <c r="Y1377" s="9">
        <f t="shared" si="100"/>
        <v>983005420.96</v>
      </c>
      <c r="Z1377" s="9">
        <f t="shared" si="101"/>
        <v>822185555.27</v>
      </c>
      <c r="AA1377" s="9">
        <f t="shared" si="98"/>
        <v>160819865.69</v>
      </c>
      <c r="AB1377" s="10">
        <f>C1377/(1+0.13)/VLOOKUP(A1377,[1]选股结果!$A$2:$AX$3002,3,FALSE)</f>
        <v>0.999749901633217</v>
      </c>
      <c r="AC1377" s="10">
        <f>(P1377/(1+0.1)+W1377)/(VLOOKUP(A1377,[1]选股结果!$A$2:$AY$3002,51,FALSE))</f>
        <v>0.88409861702408</v>
      </c>
      <c r="AD1377" s="13"/>
      <c r="AE1377" s="10">
        <f>AA1377/VLOOKUP(A1377,[1]选股结果!$A$2:$AX$3002,35,FALSE)</f>
        <v>2.19001527402385</v>
      </c>
      <c r="AF1377" s="9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P1377/(1+0.13)+W1377)</f>
        <v>104526575.629204</v>
      </c>
      <c r="AG1377" s="9">
        <f t="shared" si="99"/>
        <v>56293290.0607964</v>
      </c>
      <c r="AH1377" s="16">
        <f>AA1377-VLOOKUP(A1377,[2]选股结果!$A$2:$G$4900,7,FALSE)</f>
        <v>160819865.69</v>
      </c>
    </row>
    <row r="1378" spans="1:34">
      <c r="A1378" s="5" t="s">
        <v>2786</v>
      </c>
      <c r="B1378" s="5" t="s">
        <v>2787</v>
      </c>
      <c r="C1378" s="6">
        <v>845216326.27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24784107.04</v>
      </c>
      <c r="O1378" s="6">
        <v>19269749.96</v>
      </c>
      <c r="P1378" s="6">
        <v>628608435.21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156297806.27</v>
      </c>
      <c r="X1378" s="6">
        <v>26334260.17</v>
      </c>
      <c r="Y1378" s="9">
        <f t="shared" si="100"/>
        <v>864486076.23</v>
      </c>
      <c r="Z1378" s="9">
        <f t="shared" si="101"/>
        <v>811240501.65</v>
      </c>
      <c r="AA1378" s="9">
        <f t="shared" si="98"/>
        <v>53245574.58</v>
      </c>
      <c r="AB1378" s="10">
        <f>C1378/(1+0.13)/VLOOKUP(A1378,[1]选股结果!$A$2:$AX$3002,3,FALSE)</f>
        <v>0.911920342034765</v>
      </c>
      <c r="AC1378" s="10">
        <f>(P1378/(1+0.1)+W1378)/(VLOOKUP(A1378,[1]选股结果!$A$2:$AY$3002,51,FALSE))</f>
        <v>0.742181643345887</v>
      </c>
      <c r="AD1378" s="13"/>
      <c r="AE1378" s="10">
        <f>AA1378/VLOOKUP(A1378,[1]选股结果!$A$2:$AX$3002,35,FALSE)</f>
        <v>-0.344725338707994</v>
      </c>
      <c r="AF1378" s="9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P1378/(1+0.13)+W1378)</f>
        <v>267980150.021681</v>
      </c>
      <c r="AG1378" s="9">
        <f t="shared" si="99"/>
        <v>-214734575.441681</v>
      </c>
      <c r="AH1378" s="16">
        <f>AA1378-VLOOKUP(A1378,[2]选股结果!$A$2:$G$4900,7,FALSE)</f>
        <v>53245574.58</v>
      </c>
    </row>
    <row r="1379" spans="1:34">
      <c r="A1379" s="5" t="s">
        <v>2788</v>
      </c>
      <c r="B1379" s="5" t="s">
        <v>2789</v>
      </c>
      <c r="C1379" s="6">
        <v>2982835941.22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87730761.49</v>
      </c>
      <c r="O1379" s="6">
        <v>73513506.78</v>
      </c>
      <c r="P1379" s="6">
        <v>2362776760.89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381265937.71</v>
      </c>
      <c r="X1379" s="6">
        <v>61802532.35</v>
      </c>
      <c r="Y1379" s="9">
        <f t="shared" si="100"/>
        <v>3056349448</v>
      </c>
      <c r="Z1379" s="9">
        <f t="shared" si="101"/>
        <v>2805845230.95</v>
      </c>
      <c r="AA1379" s="9">
        <f t="shared" si="98"/>
        <v>250504217.05</v>
      </c>
      <c r="AB1379" s="10">
        <f>C1379/(1+0.13)/VLOOKUP(A1379,[1]选股结果!$A$2:$AX$3002,3,FALSE)</f>
        <v>0.889898805460702</v>
      </c>
      <c r="AC1379" s="10">
        <f>(P1379/(1+0.1)+W1379)/(VLOOKUP(A1379,[1]选股结果!$A$2:$AY$3002,51,FALSE))</f>
        <v>0.939458745051842</v>
      </c>
      <c r="AD1379" s="13"/>
      <c r="AE1379" s="10">
        <f>AA1379/VLOOKUP(A1379,[1]选股结果!$A$2:$AX$3002,35,FALSE)</f>
        <v>1.03295954015724</v>
      </c>
      <c r="AF1379" s="9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P1379/(1+0.13)+W1379)</f>
        <v>220017343.986637</v>
      </c>
      <c r="AG1379" s="9">
        <f t="shared" si="99"/>
        <v>30486873.0633629</v>
      </c>
      <c r="AH1379" s="16">
        <f>AA1379-VLOOKUP(A1379,[2]选股结果!$A$2:$G$4900,7,FALSE)</f>
        <v>250567025.85</v>
      </c>
    </row>
    <row r="1380" spans="1:34">
      <c r="A1380" s="5" t="s">
        <v>2790</v>
      </c>
      <c r="B1380" s="5" t="s">
        <v>2791</v>
      </c>
      <c r="C1380" s="6">
        <v>3218713506.8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15147706.39</v>
      </c>
      <c r="O1380" s="6">
        <v>9042832.5</v>
      </c>
      <c r="P1380" s="6">
        <v>3160730944.62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114849880.36</v>
      </c>
      <c r="X1380" s="6">
        <v>28320491.23</v>
      </c>
      <c r="Y1380" s="9">
        <f t="shared" si="100"/>
        <v>3227756339.3</v>
      </c>
      <c r="Z1380" s="9">
        <f t="shared" si="101"/>
        <v>3303901316.21</v>
      </c>
      <c r="AA1380" s="9">
        <f t="shared" si="98"/>
        <v>-76144976.9099998</v>
      </c>
      <c r="AB1380" s="10">
        <f>C1380/(1+0.13)/VLOOKUP(A1380,[1]选股结果!$A$2:$AX$3002,3,FALSE)</f>
        <v>0.892796130156322</v>
      </c>
      <c r="AC1380" s="10">
        <f>(P1380/(1+0.1)+W1380)/(VLOOKUP(A1380,[1]选股结果!$A$2:$AY$3002,51,FALSE))</f>
        <v>0.952399367839644</v>
      </c>
      <c r="AD1380" s="13"/>
      <c r="AE1380" s="10">
        <f>AA1380/VLOOKUP(A1380,[1]选股结果!$A$2:$AX$3002,35,FALSE)</f>
        <v>-1.55421626990883</v>
      </c>
      <c r="AF1380" s="9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P1380/(1+0.13)+W1380)</f>
        <v>225636150.382832</v>
      </c>
      <c r="AG1380" s="9">
        <f t="shared" si="99"/>
        <v>-301781127.292831</v>
      </c>
      <c r="AH1380" s="16">
        <f>AA1380-VLOOKUP(A1380,[2]选股结果!$A$2:$G$4900,7,FALSE)</f>
        <v>-76149877.1499998</v>
      </c>
    </row>
    <row r="1381" spans="1:34">
      <c r="A1381" s="5" t="s">
        <v>2792</v>
      </c>
      <c r="B1381" s="5" t="s">
        <v>2793</v>
      </c>
      <c r="C1381" s="6">
        <v>7952528161.65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334423250.53</v>
      </c>
      <c r="O1381" s="6">
        <v>43249484.95</v>
      </c>
      <c r="P1381" s="6">
        <v>7871743209.17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82015927.76</v>
      </c>
      <c r="X1381" s="6">
        <v>75035137.69</v>
      </c>
      <c r="Y1381" s="9">
        <f t="shared" si="100"/>
        <v>7995777646.6</v>
      </c>
      <c r="Z1381" s="9">
        <f t="shared" si="101"/>
        <v>8028794274.62</v>
      </c>
      <c r="AA1381" s="9">
        <f t="shared" si="98"/>
        <v>-33016628.0200005</v>
      </c>
      <c r="AB1381" s="10">
        <f>C1381/(1+0.13)/VLOOKUP(A1381,[1]选股结果!$A$2:$AX$3002,3,FALSE)</f>
        <v>1.05586059286713</v>
      </c>
      <c r="AC1381" s="10">
        <f>(P1381/(1+0.1)+W1381)/(VLOOKUP(A1381,[1]选股结果!$A$2:$AY$3002,51,FALSE))</f>
        <v>1.13850270411899</v>
      </c>
      <c r="AD1381" s="13"/>
      <c r="AE1381" s="10">
        <f>AA1381/VLOOKUP(A1381,[1]选股结果!$A$2:$AX$3002,35,FALSE)</f>
        <v>-0.193395776776711</v>
      </c>
      <c r="AF1381" s="9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P1381/(1+0.13)+W1381)</f>
        <v>-690559195.783807</v>
      </c>
      <c r="AG1381" s="9">
        <f t="shared" si="99"/>
        <v>657542567.763806</v>
      </c>
      <c r="AH1381" s="16">
        <f>AA1381-VLOOKUP(A1381,[2]选股结果!$A$2:$G$4900,7,FALSE)</f>
        <v>-32807429.5100005</v>
      </c>
    </row>
    <row r="1382" spans="1:34">
      <c r="A1382" s="5" t="s">
        <v>2794</v>
      </c>
      <c r="B1382" s="5" t="s">
        <v>2795</v>
      </c>
      <c r="C1382" s="6">
        <v>785442254.14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55336032.8</v>
      </c>
      <c r="O1382" s="6">
        <v>20317307.41</v>
      </c>
      <c r="P1382" s="6">
        <v>559166355.3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176869218.69</v>
      </c>
      <c r="X1382" s="6">
        <v>48630438.62</v>
      </c>
      <c r="Y1382" s="9">
        <f t="shared" si="100"/>
        <v>805759561.55</v>
      </c>
      <c r="Z1382" s="9">
        <f t="shared" si="101"/>
        <v>784666012.61</v>
      </c>
      <c r="AA1382" s="9">
        <f t="shared" si="98"/>
        <v>21093548.9399999</v>
      </c>
      <c r="AB1382" s="10">
        <f>C1382/(1+0.13)/VLOOKUP(A1382,[1]选股结果!$A$2:$AX$3002,3,FALSE)</f>
        <v>1.05338797748369</v>
      </c>
      <c r="AC1382" s="10">
        <f>(P1382/(1+0.1)+W1382)/(VLOOKUP(A1382,[1]选股结果!$A$2:$AY$3002,51,FALSE))</f>
        <v>1.15467348403844</v>
      </c>
      <c r="AD1382" s="13"/>
      <c r="AE1382" s="10">
        <f>AA1382/VLOOKUP(A1382,[1]选股结果!$A$2:$AX$3002,35,FALSE)</f>
        <v>0.256803866640517</v>
      </c>
      <c r="AF1382" s="9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P1382/(1+0.13)+W1382)</f>
        <v>-78290226.0063717</v>
      </c>
      <c r="AG1382" s="9">
        <f t="shared" si="99"/>
        <v>99383774.9463716</v>
      </c>
      <c r="AH1382" s="16">
        <f>AA1382-VLOOKUP(A1382,[2]选股结果!$A$2:$G$4900,7,FALSE)</f>
        <v>21045732.7699999</v>
      </c>
    </row>
    <row r="1383" spans="1:34">
      <c r="A1383" s="5" t="s">
        <v>2796</v>
      </c>
      <c r="B1383" s="5" t="s">
        <v>2797</v>
      </c>
      <c r="C1383" s="6">
        <v>955499150.77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67209439.12</v>
      </c>
      <c r="O1383" s="6">
        <v>22643708.65</v>
      </c>
      <c r="P1383" s="6">
        <v>1038697528.83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78005674.14</v>
      </c>
      <c r="X1383" s="6">
        <v>22421823.8</v>
      </c>
      <c r="Y1383" s="9">
        <f t="shared" si="100"/>
        <v>978142859.42</v>
      </c>
      <c r="Z1383" s="9">
        <f t="shared" si="101"/>
        <v>1139125026.77</v>
      </c>
      <c r="AA1383" s="9">
        <f t="shared" si="98"/>
        <v>-160982167.35</v>
      </c>
      <c r="AB1383" s="10">
        <f>C1383/(1+0.13)/VLOOKUP(A1383,[1]选股结果!$A$2:$AX$3002,3,FALSE)</f>
        <v>0.783603747232677</v>
      </c>
      <c r="AC1383" s="10">
        <f>(P1383/(1+0.1)+W1383)/(VLOOKUP(A1383,[1]选股结果!$A$2:$AY$3002,51,FALSE))</f>
        <v>1.02585492275137</v>
      </c>
      <c r="AD1383" s="13"/>
      <c r="AE1383" s="10">
        <f>AA1383/VLOOKUP(A1383,[1]选股结果!$A$2:$AX$3002,35,FALSE)</f>
        <v>-2.57285251666844</v>
      </c>
      <c r="AF1383" s="9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P1383/(1+0.13)+W1383)</f>
        <v>-695598.206902742</v>
      </c>
      <c r="AG1383" s="9">
        <f t="shared" si="99"/>
        <v>-160286569.143097</v>
      </c>
      <c r="AH1383" s="16">
        <f>AA1383-VLOOKUP(A1383,[2]选股结果!$A$2:$G$4900,7,FALSE)</f>
        <v>-160865323.35</v>
      </c>
    </row>
    <row r="1384" spans="1:34">
      <c r="A1384" s="5" t="s">
        <v>2798</v>
      </c>
      <c r="B1384" s="5" t="s">
        <v>2799</v>
      </c>
      <c r="C1384" s="6">
        <v>9314495089.09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72076692.54</v>
      </c>
      <c r="O1384" s="6">
        <v>52739013.66</v>
      </c>
      <c r="P1384" s="6">
        <v>9731926614.32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289921027.05</v>
      </c>
      <c r="X1384" s="6">
        <v>247354088.24</v>
      </c>
      <c r="Y1384" s="9">
        <f t="shared" si="100"/>
        <v>9367234102.75</v>
      </c>
      <c r="Z1384" s="9">
        <f t="shared" si="101"/>
        <v>10269201729.61</v>
      </c>
      <c r="AA1384" s="9">
        <f t="shared" si="98"/>
        <v>-901967626.859999</v>
      </c>
      <c r="AB1384" s="10">
        <f>C1384/(1+0.13)/VLOOKUP(A1384,[1]选股结果!$A$2:$AX$3002,3,FALSE)</f>
        <v>0.864155755876393</v>
      </c>
      <c r="AC1384" s="10">
        <f>(P1384/(1+0.1)+W1384)/(VLOOKUP(A1384,[1]选股结果!$A$2:$AY$3002,51,FALSE))</f>
        <v>0.982398025839642</v>
      </c>
      <c r="AD1384" s="13"/>
      <c r="AE1384" s="10">
        <f>AA1384/VLOOKUP(A1384,[1]选股结果!$A$2:$AX$3002,35,FALSE)</f>
        <v>-8.3236334509262</v>
      </c>
      <c r="AF1384" s="9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P1384/(1+0.13)+W1384)</f>
        <v>398594724.238672</v>
      </c>
      <c r="AG1384" s="9">
        <f t="shared" si="99"/>
        <v>-1300562351.09867</v>
      </c>
      <c r="AH1384" s="16">
        <f>AA1384-VLOOKUP(A1384,[2]选股结果!$A$2:$G$4900,7,FALSE)</f>
        <v>-901694893.059999</v>
      </c>
    </row>
    <row r="1385" spans="1:34">
      <c r="A1385" s="5" t="s">
        <v>2800</v>
      </c>
      <c r="B1385" s="5" t="s">
        <v>2801</v>
      </c>
      <c r="C1385" s="6">
        <v>858498057.81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46908224.43</v>
      </c>
      <c r="O1385" s="6">
        <v>21247692.91</v>
      </c>
      <c r="P1385" s="6">
        <v>540834372.68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121499132.86</v>
      </c>
      <c r="X1385" s="6">
        <v>83776935.19</v>
      </c>
      <c r="Y1385" s="9">
        <f t="shared" si="100"/>
        <v>879745750.72</v>
      </c>
      <c r="Z1385" s="9">
        <f t="shared" si="101"/>
        <v>746110440.73</v>
      </c>
      <c r="AA1385" s="9">
        <f t="shared" si="98"/>
        <v>133635309.99</v>
      </c>
      <c r="AB1385" s="10">
        <f>C1385/(1+0.13)/VLOOKUP(A1385,[1]选股结果!$A$2:$AX$3002,3,FALSE)</f>
        <v>1.012154608156</v>
      </c>
      <c r="AC1385" s="10">
        <f>(P1385/(1+0.1)+W1385)/(VLOOKUP(A1385,[1]选股结果!$A$2:$AY$3002,51,FALSE))</f>
        <v>0.876192342012571</v>
      </c>
      <c r="AD1385" s="13"/>
      <c r="AE1385" s="10">
        <f>AA1385/VLOOKUP(A1385,[1]选股结果!$A$2:$AX$3002,35,FALSE)</f>
        <v>2.60030459235953</v>
      </c>
      <c r="AF1385" s="9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P1385/(1+0.13)+W1385)</f>
        <v>99694759.1326549</v>
      </c>
      <c r="AG1385" s="9">
        <f t="shared" si="99"/>
        <v>33940550.8573451</v>
      </c>
      <c r="AH1385" s="16">
        <f>AA1385-VLOOKUP(A1385,[2]选股结果!$A$2:$G$4900,7,FALSE)</f>
        <v>133589128.81</v>
      </c>
    </row>
    <row r="1386" spans="1:34">
      <c r="A1386" s="5" t="s">
        <v>2802</v>
      </c>
      <c r="B1386" s="5" t="s">
        <v>2803</v>
      </c>
      <c r="C1386" s="6">
        <v>637763920.96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36882129.11</v>
      </c>
      <c r="O1386" s="6">
        <v>32246148.55</v>
      </c>
      <c r="P1386" s="6">
        <v>863183308.02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49682191.31</v>
      </c>
      <c r="X1386" s="6">
        <v>74581187.91</v>
      </c>
      <c r="Y1386" s="9">
        <f t="shared" si="100"/>
        <v>670010069.51</v>
      </c>
      <c r="Z1386" s="9">
        <f t="shared" si="101"/>
        <v>987446687.24</v>
      </c>
      <c r="AA1386" s="9">
        <f t="shared" si="98"/>
        <v>-317436617.73</v>
      </c>
      <c r="AB1386" s="10">
        <f>C1386/(1+0.13)/VLOOKUP(A1386,[1]选股结果!$A$2:$AX$3002,3,FALSE)</f>
        <v>0.5512683937781</v>
      </c>
      <c r="AC1386" s="10">
        <f>(P1386/(1+0.1)+W1386)/(VLOOKUP(A1386,[1]选股结果!$A$2:$AY$3002,51,FALSE))</f>
        <v>0.922442429875865</v>
      </c>
      <c r="AD1386" s="13"/>
      <c r="AE1386" s="10">
        <f>AA1386/VLOOKUP(A1386,[1]选股结果!$A$2:$AX$3002,35,FALSE)</f>
        <v>-4.3069849964431</v>
      </c>
      <c r="AF1386" s="9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P1386/(1+0.13)+W1386)</f>
        <v>90987679.6539822</v>
      </c>
      <c r="AG1386" s="9">
        <f t="shared" si="99"/>
        <v>-408424297.383982</v>
      </c>
      <c r="AH1386" s="16">
        <f>AA1386-VLOOKUP(A1386,[2]选股结果!$A$2:$G$4900,7,FALSE)</f>
        <v>-317432345.85</v>
      </c>
    </row>
    <row r="1387" spans="1:34">
      <c r="A1387" s="5" t="s">
        <v>2804</v>
      </c>
      <c r="B1387" s="5" t="s">
        <v>2805</v>
      </c>
      <c r="C1387" s="6">
        <v>384818205.64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50199918.31</v>
      </c>
      <c r="O1387" s="6">
        <v>19669421.82</v>
      </c>
      <c r="P1387" s="6">
        <v>176895641.26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98199282.15</v>
      </c>
      <c r="X1387" s="6">
        <v>53039393.44</v>
      </c>
      <c r="Y1387" s="9">
        <f t="shared" si="100"/>
        <v>404487627.46</v>
      </c>
      <c r="Z1387" s="9">
        <f t="shared" si="101"/>
        <v>328134316.85</v>
      </c>
      <c r="AA1387" s="9">
        <f t="shared" si="98"/>
        <v>76353310.61</v>
      </c>
      <c r="AB1387" s="10">
        <f>C1387/(1+0.13)/VLOOKUP(A1387,[1]选股结果!$A$2:$AX$3002,3,FALSE)</f>
        <v>0.681261293896915</v>
      </c>
      <c r="AC1387" s="10">
        <f>(P1387/(1+0.1)+W1387)/(VLOOKUP(A1387,[1]选股结果!$A$2:$AY$3002,51,FALSE))</f>
        <v>0.587410396011195</v>
      </c>
      <c r="AD1387" s="13"/>
      <c r="AE1387" s="10">
        <f>AA1387/VLOOKUP(A1387,[1]选股结果!$A$2:$AX$3002,35,FALSE)</f>
        <v>1.1918499456892</v>
      </c>
      <c r="AF1387" s="9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P1387/(1+0.13)+W1387)</f>
        <v>186197198.875664</v>
      </c>
      <c r="AG1387" s="9">
        <f t="shared" si="99"/>
        <v>-109843888.265664</v>
      </c>
      <c r="AH1387" s="16">
        <f>AA1387-VLOOKUP(A1387,[2]选股结果!$A$2:$G$4900,7,FALSE)</f>
        <v>76059442.23</v>
      </c>
    </row>
    <row r="1388" spans="1:34">
      <c r="A1388" s="5" t="s">
        <v>2806</v>
      </c>
      <c r="B1388" s="5" t="s">
        <v>2807</v>
      </c>
      <c r="C1388" s="6">
        <v>892094704.06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18858050.6</v>
      </c>
      <c r="O1388" s="6">
        <v>65403838.17</v>
      </c>
      <c r="P1388" s="6">
        <v>732568268.84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103905821.91</v>
      </c>
      <c r="X1388" s="6">
        <v>191021151.13</v>
      </c>
      <c r="Y1388" s="9">
        <f t="shared" si="100"/>
        <v>957498542.23</v>
      </c>
      <c r="Z1388" s="9">
        <f t="shared" si="101"/>
        <v>1027495241.88</v>
      </c>
      <c r="AA1388" s="9">
        <f t="shared" si="98"/>
        <v>-69996699.6500001</v>
      </c>
      <c r="AB1388" s="10">
        <f>C1388/(1+0.13)/VLOOKUP(A1388,[1]选股结果!$A$2:$AX$3002,3,FALSE)</f>
        <v>0.879984478998877</v>
      </c>
      <c r="AC1388" s="10">
        <f>(P1388/(1+0.1)+W1388)/(VLOOKUP(A1388,[1]选股结果!$A$2:$AY$3002,51,FALSE))</f>
        <v>0.868605316469498</v>
      </c>
      <c r="AD1388" s="13"/>
      <c r="AE1388" s="10">
        <f>AA1388/VLOOKUP(A1388,[1]选股结果!$A$2:$AX$3002,35,FALSE)</f>
        <v>-4.95084767548069</v>
      </c>
      <c r="AF1388" s="9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P1388/(1+0.13)+W1388)</f>
        <v>134140611.39177</v>
      </c>
      <c r="AG1388" s="9">
        <f t="shared" si="99"/>
        <v>-204137311.04177</v>
      </c>
      <c r="AH1388" s="16">
        <f>AA1388-VLOOKUP(A1388,[2]选股结果!$A$2:$G$4900,7,FALSE)</f>
        <v>-69998487.4200001</v>
      </c>
    </row>
    <row r="1389" spans="1:34">
      <c r="A1389" s="5" t="s">
        <v>2808</v>
      </c>
      <c r="B1389" s="5" t="s">
        <v>2809</v>
      </c>
      <c r="C1389" s="6">
        <v>207963443.98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13525127.84</v>
      </c>
      <c r="O1389" s="6">
        <v>19520547.42</v>
      </c>
      <c r="P1389" s="6">
        <v>101443676.06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64012362.02</v>
      </c>
      <c r="X1389" s="6">
        <v>75516445.09</v>
      </c>
      <c r="Y1389" s="9">
        <f t="shared" si="100"/>
        <v>227483991.4</v>
      </c>
      <c r="Z1389" s="9">
        <f t="shared" si="101"/>
        <v>240972483.17</v>
      </c>
      <c r="AA1389" s="9">
        <f t="shared" si="98"/>
        <v>-13488491.77</v>
      </c>
      <c r="AB1389" s="10">
        <f>C1389/(1+0.13)/VLOOKUP(A1389,[1]选股结果!$A$2:$AX$3002,3,FALSE)</f>
        <v>1.54307989008565</v>
      </c>
      <c r="AC1389" s="10">
        <f>(P1389/(1+0.1)+W1389)/(VLOOKUP(A1389,[1]选股结果!$A$2:$AY$3002,51,FALSE))</f>
        <v>1.42159931099086</v>
      </c>
      <c r="AD1389" s="13"/>
      <c r="AE1389" s="10">
        <f>AA1389/VLOOKUP(A1389,[1]选股结果!$A$2:$AX$3002,35,FALSE)</f>
        <v>-0.783613151370144</v>
      </c>
      <c r="AF1389" s="9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P1389/(1+0.13)+W1389)</f>
        <v>-43885441.2548673</v>
      </c>
      <c r="AG1389" s="9">
        <f t="shared" si="99"/>
        <v>30396949.4848673</v>
      </c>
      <c r="AH1389" s="16">
        <f>AA1389-VLOOKUP(A1389,[2]选股结果!$A$2:$G$4900,7,FALSE)</f>
        <v>-13488491.77</v>
      </c>
    </row>
    <row r="1390" spans="1:34">
      <c r="A1390" s="5" t="s">
        <v>2810</v>
      </c>
      <c r="B1390" s="5" t="s">
        <v>2811</v>
      </c>
      <c r="C1390" s="6">
        <v>375785307.26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57522484.68</v>
      </c>
      <c r="O1390" s="6">
        <v>73985117.4</v>
      </c>
      <c r="P1390" s="6">
        <v>306262234.12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114813663.86</v>
      </c>
      <c r="X1390" s="6">
        <v>59299532.18</v>
      </c>
      <c r="Y1390" s="9">
        <f t="shared" si="100"/>
        <v>449770424.66</v>
      </c>
      <c r="Z1390" s="9">
        <f t="shared" si="101"/>
        <v>480375430.16</v>
      </c>
      <c r="AA1390" s="9">
        <f t="shared" si="98"/>
        <v>-30605005.5000001</v>
      </c>
      <c r="AB1390" s="10">
        <f>C1390/(1+0.13)/VLOOKUP(A1390,[1]选股结果!$A$2:$AX$3002,3,FALSE)</f>
        <v>0.719418797061514</v>
      </c>
      <c r="AC1390" s="10">
        <f>(P1390/(1+0.1)+W1390)/(VLOOKUP(A1390,[1]选股结果!$A$2:$AY$3002,51,FALSE))</f>
        <v>1.07792952690074</v>
      </c>
      <c r="AD1390" s="13"/>
      <c r="AE1390" s="10">
        <f>AA1390/VLOOKUP(A1390,[1]选股结果!$A$2:$AX$3002,35,FALSE)</f>
        <v>-0.338025452848367</v>
      </c>
      <c r="AF1390" s="9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P1390/(1+0.13)+W1390)</f>
        <v>-21037379.2199115</v>
      </c>
      <c r="AG1390" s="9">
        <f t="shared" si="99"/>
        <v>-9567626.28008858</v>
      </c>
      <c r="AH1390" s="16">
        <f>AA1390-VLOOKUP(A1390,[2]选股结果!$A$2:$G$4900,7,FALSE)</f>
        <v>-30395984.5200001</v>
      </c>
    </row>
    <row r="1391" spans="1:34">
      <c r="A1391" s="5" t="s">
        <v>2812</v>
      </c>
      <c r="B1391" s="5" t="s">
        <v>2813</v>
      </c>
      <c r="C1391" s="6">
        <v>1181143225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97545959</v>
      </c>
      <c r="O1391" s="6">
        <v>6568444</v>
      </c>
      <c r="P1391" s="6">
        <v>602365274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176609726</v>
      </c>
      <c r="X1391" s="6">
        <v>184625321</v>
      </c>
      <c r="Y1391" s="9">
        <f t="shared" si="100"/>
        <v>1187711669</v>
      </c>
      <c r="Z1391" s="9">
        <f t="shared" si="101"/>
        <v>963600321</v>
      </c>
      <c r="AA1391" s="9">
        <f t="shared" si="98"/>
        <v>224111348</v>
      </c>
      <c r="AB1391" s="10">
        <f>C1391/(1+0.13)/VLOOKUP(A1391,[1]选股结果!$A$2:$AX$3002,3,FALSE)</f>
        <v>0.964586020082842</v>
      </c>
      <c r="AC1391" s="10">
        <f>(P1391/(1+0.1)+W1391)/(VLOOKUP(A1391,[1]选股结果!$A$2:$AY$3002,51,FALSE))</f>
        <v>0.808145631905669</v>
      </c>
      <c r="AD1391" s="13"/>
      <c r="AE1391" s="10">
        <f>AA1391/VLOOKUP(A1391,[1]选股结果!$A$2:$AX$3002,35,FALSE)</f>
        <v>1.34986219032546</v>
      </c>
      <c r="AF1391" s="9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P1391/(1+0.13)+W1391)</f>
        <v>186467240.840708</v>
      </c>
      <c r="AG1391" s="9">
        <f t="shared" si="99"/>
        <v>37644107.1592921</v>
      </c>
      <c r="AH1391" s="16">
        <f>AA1391-VLOOKUP(A1391,[2]选股结果!$A$2:$G$4900,7,FALSE)</f>
        <v>224168029</v>
      </c>
    </row>
    <row r="1392" spans="1:34">
      <c r="A1392" s="5" t="s">
        <v>2814</v>
      </c>
      <c r="B1392" s="5" t="s">
        <v>2815</v>
      </c>
      <c r="C1392" s="6">
        <v>274593445.97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17924624.93</v>
      </c>
      <c r="O1392" s="6">
        <v>18995032.27</v>
      </c>
      <c r="P1392" s="6">
        <v>154712164.62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155210639.33</v>
      </c>
      <c r="X1392" s="6">
        <v>40569738.74</v>
      </c>
      <c r="Y1392" s="9">
        <f t="shared" si="100"/>
        <v>293588478.24</v>
      </c>
      <c r="Z1392" s="9">
        <f t="shared" si="101"/>
        <v>350492542.69</v>
      </c>
      <c r="AA1392" s="9">
        <f t="shared" si="98"/>
        <v>-56904064.45</v>
      </c>
      <c r="AB1392" s="10">
        <f>C1392/(1+0.13)/VLOOKUP(A1392,[1]选股结果!$A$2:$AX$3002,3,FALSE)</f>
        <v>1.66669004299958</v>
      </c>
      <c r="AC1392" s="10">
        <f>(P1392/(1+0.1)+W1392)/(VLOOKUP(A1392,[1]选股结果!$A$2:$AY$3002,51,FALSE))</f>
        <v>1.13609734802022</v>
      </c>
      <c r="AD1392" s="13"/>
      <c r="AE1392" s="10">
        <f>AA1392/VLOOKUP(A1392,[1]选股结果!$A$2:$AX$3002,35,FALSE)</f>
        <v>0.56601072366538</v>
      </c>
      <c r="AF1392" s="9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P1392/(1+0.13)+W1392)</f>
        <v>-31707940.7576992</v>
      </c>
      <c r="AG1392" s="9">
        <f t="shared" si="99"/>
        <v>-25196123.6923008</v>
      </c>
      <c r="AH1392" s="16">
        <f>AA1392-VLOOKUP(A1392,[2]选股结果!$A$2:$G$4900,7,FALSE)</f>
        <v>-56904064.45</v>
      </c>
    </row>
    <row r="1393" spans="1:34">
      <c r="A1393" s="5" t="s">
        <v>2816</v>
      </c>
      <c r="B1393" s="5" t="s">
        <v>2817</v>
      </c>
      <c r="C1393" s="6">
        <v>102012964.15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9857145.36</v>
      </c>
      <c r="O1393" s="6">
        <v>7418569.36</v>
      </c>
      <c r="P1393" s="6">
        <v>9499437.83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22083011.89</v>
      </c>
      <c r="X1393" s="6">
        <v>15227926.25</v>
      </c>
      <c r="Y1393" s="9">
        <f t="shared" si="100"/>
        <v>109431533.51</v>
      </c>
      <c r="Z1393" s="9">
        <f t="shared" si="101"/>
        <v>46810375.97</v>
      </c>
      <c r="AA1393" s="9">
        <f t="shared" si="98"/>
        <v>62621157.54</v>
      </c>
      <c r="AB1393" s="10">
        <f>C1393/(1+0.13)/VLOOKUP(A1393,[1]选股结果!$A$2:$AX$3002,3,FALSE)</f>
        <v>0.912066761280765</v>
      </c>
      <c r="AC1393" s="10">
        <f>(P1393/(1+0.1)+W1393)/(VLOOKUP(A1393,[1]选股结果!$A$2:$AY$3002,51,FALSE))</f>
        <v>0.556572384466129</v>
      </c>
      <c r="AD1393" s="13"/>
      <c r="AE1393" s="10">
        <f>AA1393/VLOOKUP(A1393,[1]选股结果!$A$2:$AX$3002,35,FALSE)</f>
        <v>1.3119849258526</v>
      </c>
      <c r="AF1393" s="9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P1393/(1+0.13)+W1393)</f>
        <v>24703342.7995575</v>
      </c>
      <c r="AG1393" s="9">
        <f t="shared" si="99"/>
        <v>37917814.7404425</v>
      </c>
      <c r="AH1393" s="16">
        <f>AA1393-VLOOKUP(A1393,[2]选股结果!$A$2:$G$4900,7,FALSE)</f>
        <v>62621157.54</v>
      </c>
    </row>
    <row r="1394" spans="1:34">
      <c r="A1394" s="5" t="s">
        <v>2818</v>
      </c>
      <c r="B1394" s="5" t="s">
        <v>2819</v>
      </c>
      <c r="C1394" s="6">
        <v>420736745.32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50045093.24</v>
      </c>
      <c r="O1394" s="6">
        <v>21247012.95</v>
      </c>
      <c r="P1394" s="6">
        <v>272337302.02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102759600.3</v>
      </c>
      <c r="X1394" s="6">
        <v>30235570.14</v>
      </c>
      <c r="Y1394" s="9">
        <f t="shared" si="100"/>
        <v>441983758.27</v>
      </c>
      <c r="Z1394" s="9">
        <f t="shared" si="101"/>
        <v>405332472.46</v>
      </c>
      <c r="AA1394" s="9">
        <f t="shared" si="98"/>
        <v>36651285.81</v>
      </c>
      <c r="AB1394" s="10">
        <f>C1394/(1+0.13)/VLOOKUP(A1394,[1]选股结果!$A$2:$AX$3002,3,FALSE)</f>
        <v>0.520053495898091</v>
      </c>
      <c r="AC1394" s="10">
        <f>(P1394/(1+0.1)+W1394)/(VLOOKUP(A1394,[1]选股结果!$A$2:$AY$3002,51,FALSE))</f>
        <v>0.595840577672843</v>
      </c>
      <c r="AD1394" s="13"/>
      <c r="AE1394" s="10">
        <f>AA1394/VLOOKUP(A1394,[1]选股结果!$A$2:$AX$3002,35,FALSE)</f>
        <v>0.322815862231182</v>
      </c>
      <c r="AF1394" s="9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P1394/(1+0.13)+W1394)</f>
        <v>244208269.965398</v>
      </c>
      <c r="AG1394" s="9">
        <f t="shared" si="99"/>
        <v>-207556984.155398</v>
      </c>
      <c r="AH1394" s="16">
        <f>AA1394-VLOOKUP(A1394,[2]选股结果!$A$2:$G$4900,7,FALSE)</f>
        <v>36415729.57</v>
      </c>
    </row>
    <row r="1395" spans="1:34">
      <c r="A1395" s="5" t="s">
        <v>2820</v>
      </c>
      <c r="B1395" s="5" t="s">
        <v>2821</v>
      </c>
      <c r="C1395" s="6">
        <v>990814563.35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26905198.41</v>
      </c>
      <c r="O1395" s="6">
        <v>14058184.76</v>
      </c>
      <c r="P1395" s="6">
        <v>813485132.1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127528943.7</v>
      </c>
      <c r="X1395" s="6">
        <v>180716596.88</v>
      </c>
      <c r="Y1395" s="9">
        <f t="shared" si="100"/>
        <v>1004872748.11</v>
      </c>
      <c r="Z1395" s="9">
        <f t="shared" si="101"/>
        <v>1121730672.68</v>
      </c>
      <c r="AA1395" s="9">
        <f t="shared" si="98"/>
        <v>-116857924.57</v>
      </c>
      <c r="AB1395" s="10">
        <f>C1395/(1+0.13)/VLOOKUP(A1395,[1]选股结果!$A$2:$AX$3002,3,FALSE)</f>
        <v>0.991672441508736</v>
      </c>
      <c r="AC1395" s="10">
        <f>(P1395/(1+0.1)+W1395)/(VLOOKUP(A1395,[1]选股结果!$A$2:$AY$3002,51,FALSE))</f>
        <v>1.03008164843108</v>
      </c>
      <c r="AD1395" s="13"/>
      <c r="AE1395" s="10">
        <f>AA1395/VLOOKUP(A1395,[1]选股结果!$A$2:$AX$3002,35,FALSE)</f>
        <v>-2.90499629304479</v>
      </c>
      <c r="AF1395" s="9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P1395/(1+0.13)+W1395)</f>
        <v>-5687334.16115057</v>
      </c>
      <c r="AG1395" s="9">
        <f t="shared" si="99"/>
        <v>-111170590.408849</v>
      </c>
      <c r="AH1395" s="16">
        <f>AA1395-VLOOKUP(A1395,[2]选股结果!$A$2:$G$4900,7,FALSE)</f>
        <v>-116857924.57</v>
      </c>
    </row>
    <row r="1396" spans="1:34">
      <c r="A1396" s="5" t="s">
        <v>2822</v>
      </c>
      <c r="B1396" s="5" t="s">
        <v>2823</v>
      </c>
      <c r="C1396" s="6">
        <v>1144132897.39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28162578.35</v>
      </c>
      <c r="O1396" s="6">
        <v>14558205.09</v>
      </c>
      <c r="P1396" s="6">
        <v>1234441810.65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136084736.69</v>
      </c>
      <c r="X1396" s="6">
        <v>131057746.42</v>
      </c>
      <c r="Y1396" s="9">
        <f t="shared" si="100"/>
        <v>1158691102.48</v>
      </c>
      <c r="Z1396" s="9">
        <f t="shared" si="101"/>
        <v>1501584293.76</v>
      </c>
      <c r="AA1396" s="9">
        <f t="shared" si="98"/>
        <v>-342893191.28</v>
      </c>
      <c r="AB1396" s="10">
        <f>C1396/(1+0.13)/VLOOKUP(A1396,[1]选股结果!$A$2:$AX$3002,3,FALSE)</f>
        <v>0.778009886323155</v>
      </c>
      <c r="AC1396" s="10">
        <f>(P1396/(1+0.1)+W1396)/(VLOOKUP(A1396,[1]选股结果!$A$2:$AY$3002,51,FALSE))</f>
        <v>1.0265350578326</v>
      </c>
      <c r="AD1396" s="13"/>
      <c r="AE1396" s="10">
        <f>AA1396/VLOOKUP(A1396,[1]选股结果!$A$2:$AX$3002,35,FALSE)</f>
        <v>-6.41027470582776</v>
      </c>
      <c r="AF1396" s="9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P1396/(1+0.13)+W1396)</f>
        <v>-2732655.62619495</v>
      </c>
      <c r="AG1396" s="9">
        <f t="shared" si="99"/>
        <v>-340160535.653805</v>
      </c>
      <c r="AH1396" s="16">
        <f>AA1396-VLOOKUP(A1396,[2]选股结果!$A$2:$G$4900,7,FALSE)</f>
        <v>-342939622.76</v>
      </c>
    </row>
    <row r="1397" spans="1:34">
      <c r="A1397" s="5" t="s">
        <v>2824</v>
      </c>
      <c r="B1397" s="5" t="s">
        <v>2825</v>
      </c>
      <c r="C1397" s="6">
        <v>6817952771.25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569292746.81</v>
      </c>
      <c r="O1397" s="6">
        <v>1354083004.15</v>
      </c>
      <c r="P1397" s="6">
        <v>4685054015.49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855460307.92</v>
      </c>
      <c r="X1397" s="6">
        <v>1777426861.42</v>
      </c>
      <c r="Y1397" s="9">
        <f t="shared" si="100"/>
        <v>8172035775.4</v>
      </c>
      <c r="Z1397" s="9">
        <f t="shared" si="101"/>
        <v>7317941184.83</v>
      </c>
      <c r="AA1397" s="9">
        <f t="shared" si="98"/>
        <v>854094590.57</v>
      </c>
      <c r="AB1397" s="10">
        <f>C1397/(1+0.13)/VLOOKUP(A1397,[1]选股结果!$A$2:$AX$3002,3,FALSE)</f>
        <v>1.0514714041899</v>
      </c>
      <c r="AC1397" s="10">
        <f>(P1397/(1+0.1)+W1397)/(VLOOKUP(A1397,[1]选股结果!$A$2:$AY$3002,51,FALSE))</f>
        <v>0.98306170526742</v>
      </c>
      <c r="AD1397" s="13"/>
      <c r="AE1397" s="10">
        <f>AA1397/VLOOKUP(A1397,[1]选股结果!$A$2:$AX$3002,35,FALSE)</f>
        <v>2.81238324856278</v>
      </c>
      <c r="AF1397" s="9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P1397/(1+0.13)+W1397)</f>
        <v>201199813.646372</v>
      </c>
      <c r="AG1397" s="9">
        <f t="shared" si="99"/>
        <v>652894776.923628</v>
      </c>
      <c r="AH1397" s="16">
        <f>AA1397-VLOOKUP(A1397,[2]选股结果!$A$2:$G$4900,7,FALSE)</f>
        <v>854109304.39</v>
      </c>
    </row>
    <row r="1398" spans="1:34">
      <c r="A1398" s="5" t="s">
        <v>2826</v>
      </c>
      <c r="B1398" s="5" t="s">
        <v>2827</v>
      </c>
      <c r="C1398" s="6">
        <v>1167175146.16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128952346.53</v>
      </c>
      <c r="O1398" s="6">
        <v>105316958.09</v>
      </c>
      <c r="P1398" s="6">
        <v>376027122.49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807685607.96</v>
      </c>
      <c r="X1398" s="6">
        <v>208967315.21</v>
      </c>
      <c r="Y1398" s="9">
        <f t="shared" si="100"/>
        <v>1272492104.25</v>
      </c>
      <c r="Z1398" s="9">
        <f t="shared" si="101"/>
        <v>1392680045.66</v>
      </c>
      <c r="AA1398" s="9">
        <f t="shared" si="98"/>
        <v>-120187941.41</v>
      </c>
      <c r="AB1398" s="10">
        <f>C1398/(1+0.13)/VLOOKUP(A1398,[1]选股结果!$A$2:$AX$3002,3,FALSE)</f>
        <v>0.56332947461847</v>
      </c>
      <c r="AC1398" s="10">
        <f>(P1398/(1+0.1)+W1398)/(VLOOKUP(A1398,[1]选股结果!$A$2:$AY$3002,51,FALSE))</f>
        <v>0.832148014515451</v>
      </c>
      <c r="AD1398" s="13"/>
      <c r="AE1398" s="10">
        <f>AA1398/VLOOKUP(A1398,[1]选股结果!$A$2:$AX$3002,35,FALSE)</f>
        <v>-0.370655828181664</v>
      </c>
      <c r="AF1398" s="9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P1398/(1+0.13)+W1398)</f>
        <v>240946040.804602</v>
      </c>
      <c r="AG1398" s="9">
        <f t="shared" si="99"/>
        <v>-361133982.214602</v>
      </c>
      <c r="AH1398" s="16">
        <f>AA1398-VLOOKUP(A1398,[2]选股结果!$A$2:$G$4900,7,FALSE)</f>
        <v>-120187941.41</v>
      </c>
    </row>
    <row r="1399" spans="1:34">
      <c r="A1399" s="5" t="s">
        <v>2828</v>
      </c>
      <c r="B1399" s="5" t="s">
        <v>2829</v>
      </c>
      <c r="C1399" s="6">
        <v>307618678.05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23073134.71</v>
      </c>
      <c r="O1399" s="6">
        <v>2216694.55</v>
      </c>
      <c r="P1399" s="6">
        <v>128566097.89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54857379.13</v>
      </c>
      <c r="X1399" s="6">
        <v>17679761</v>
      </c>
      <c r="Y1399" s="9">
        <f t="shared" si="100"/>
        <v>309835372.6</v>
      </c>
      <c r="Z1399" s="9">
        <f t="shared" si="101"/>
        <v>201103238.02</v>
      </c>
      <c r="AA1399" s="9">
        <f t="shared" si="98"/>
        <v>108732134.58</v>
      </c>
      <c r="AB1399" s="10">
        <f>C1399/(1+0.13)/VLOOKUP(A1399,[1]选股结果!$A$2:$AX$3002,3,FALSE)</f>
        <v>0.752746469256066</v>
      </c>
      <c r="AC1399" s="10">
        <f>(P1399/(1+0.1)+W1399)/(VLOOKUP(A1399,[1]选股结果!$A$2:$AY$3002,51,FALSE))</f>
        <v>0.618203618646581</v>
      </c>
      <c r="AD1399" s="13"/>
      <c r="AE1399" s="10">
        <f>AA1399/VLOOKUP(A1399,[1]选股结果!$A$2:$AX$3002,35,FALSE)</f>
        <v>1.65727062328189</v>
      </c>
      <c r="AF1399" s="9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P1399/(1+0.13)+W1399)</f>
        <v>109165185.352743</v>
      </c>
      <c r="AG1399" s="9">
        <f t="shared" si="99"/>
        <v>-433050.772743329</v>
      </c>
      <c r="AH1399" s="16">
        <f>AA1399-VLOOKUP(A1399,[2]选股结果!$A$2:$G$4900,7,FALSE)</f>
        <v>108732134.58</v>
      </c>
    </row>
    <row r="1400" spans="1:34">
      <c r="A1400" s="5" t="s">
        <v>2830</v>
      </c>
      <c r="B1400" s="5" t="s">
        <v>2831</v>
      </c>
      <c r="C1400" s="6">
        <v>1577968908.92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213937343.27</v>
      </c>
      <c r="O1400" s="6">
        <v>26940358.95</v>
      </c>
      <c r="P1400" s="6">
        <v>402278660.75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405042351.28</v>
      </c>
      <c r="X1400" s="6">
        <v>298835522.98</v>
      </c>
      <c r="Y1400" s="9">
        <f t="shared" si="100"/>
        <v>1604909267.87</v>
      </c>
      <c r="Z1400" s="9">
        <f t="shared" si="101"/>
        <v>1106156535.01</v>
      </c>
      <c r="AA1400" s="9">
        <f t="shared" si="98"/>
        <v>498752732.86</v>
      </c>
      <c r="AB1400" s="10">
        <f>C1400/(1+0.13)/VLOOKUP(A1400,[1]选股结果!$A$2:$AX$3002,3,FALSE)</f>
        <v>0.926787574295443</v>
      </c>
      <c r="AC1400" s="10">
        <f>(P1400/(1+0.1)+W1400)/(VLOOKUP(A1400,[1]选股结果!$A$2:$AY$3002,51,FALSE))</f>
        <v>0.673784783311581</v>
      </c>
      <c r="AD1400" s="13"/>
      <c r="AE1400" s="10">
        <f>AA1400/VLOOKUP(A1400,[1]选股结果!$A$2:$AX$3002,35,FALSE)</f>
        <v>2.15013565150896</v>
      </c>
      <c r="AF1400" s="9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P1400/(1+0.13)+W1400)</f>
        <v>382870426.706991</v>
      </c>
      <c r="AG1400" s="9">
        <f t="shared" si="99"/>
        <v>115882306.153009</v>
      </c>
      <c r="AH1400" s="16">
        <f>AA1400-VLOOKUP(A1400,[2]选股结果!$A$2:$G$4900,7,FALSE)</f>
        <v>498762360.65</v>
      </c>
    </row>
    <row r="1401" spans="1:34">
      <c r="A1401" s="5" t="s">
        <v>2832</v>
      </c>
      <c r="B1401" s="5" t="s">
        <v>2833</v>
      </c>
      <c r="C1401" s="6">
        <v>544699752.67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25853959.66</v>
      </c>
      <c r="O1401" s="6">
        <v>11708462.95</v>
      </c>
      <c r="P1401" s="6">
        <v>371211811.64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76750077.5</v>
      </c>
      <c r="X1401" s="6">
        <v>48912404.91</v>
      </c>
      <c r="Y1401" s="9">
        <f t="shared" si="100"/>
        <v>556408215.62</v>
      </c>
      <c r="Z1401" s="9">
        <f t="shared" si="101"/>
        <v>496874294.05</v>
      </c>
      <c r="AA1401" s="9">
        <f t="shared" si="98"/>
        <v>59533921.5700001</v>
      </c>
      <c r="AB1401" s="10">
        <f>C1401/(1+0.13)/VLOOKUP(A1401,[1]选股结果!$A$2:$AX$3002,3,FALSE)</f>
        <v>0.849049945017585</v>
      </c>
      <c r="AC1401" s="10">
        <f>(P1401/(1+0.1)+W1401)/(VLOOKUP(A1401,[1]选股结果!$A$2:$AY$3002,51,FALSE))</f>
        <v>0.815406069335264</v>
      </c>
      <c r="AD1401" s="13"/>
      <c r="AE1401" s="10">
        <f>AA1401/VLOOKUP(A1401,[1]选股结果!$A$2:$AX$3002,35,FALSE)</f>
        <v>1.06753100796585</v>
      </c>
      <c r="AF1401" s="9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P1401/(1+0.13)+W1401)</f>
        <v>102730499.44</v>
      </c>
      <c r="AG1401" s="9">
        <f t="shared" si="99"/>
        <v>-43196577.8699999</v>
      </c>
      <c r="AH1401" s="16">
        <f>AA1401-VLOOKUP(A1401,[2]选股结果!$A$2:$G$4900,7,FALSE)</f>
        <v>59843360.7900001</v>
      </c>
    </row>
    <row r="1402" spans="1:34">
      <c r="A1402" s="5" t="s">
        <v>2834</v>
      </c>
      <c r="B1402" s="5" t="s">
        <v>2835</v>
      </c>
      <c r="C1402" s="6">
        <v>496577543.64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51293590.31</v>
      </c>
      <c r="O1402" s="6">
        <v>4202569.45</v>
      </c>
      <c r="P1402" s="6">
        <v>274409407.7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50686500.09</v>
      </c>
      <c r="X1402" s="6">
        <v>12838525.38</v>
      </c>
      <c r="Y1402" s="9">
        <f t="shared" si="100"/>
        <v>500780113.09</v>
      </c>
      <c r="Z1402" s="9">
        <f t="shared" si="101"/>
        <v>337934433.17</v>
      </c>
      <c r="AA1402" s="9">
        <f t="shared" si="98"/>
        <v>162845679.92</v>
      </c>
      <c r="AB1402" s="10">
        <f>C1402/(1+0.13)/VLOOKUP(A1402,[1]选股结果!$A$2:$AX$3002,3,FALSE)</f>
        <v>0.798934766277777</v>
      </c>
      <c r="AC1402" s="10">
        <f>(P1402/(1+0.1)+W1402)/(VLOOKUP(A1402,[1]选股结果!$A$2:$AY$3002,51,FALSE))</f>
        <v>0.68583018457424</v>
      </c>
      <c r="AD1402" s="13"/>
      <c r="AE1402" s="10">
        <f>AA1402/VLOOKUP(A1402,[1]选股结果!$A$2:$AX$3002,35,FALSE)</f>
        <v>1.67066411354185</v>
      </c>
      <c r="AF1402" s="9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P1402/(1+0.13)+W1402)</f>
        <v>144117509.59469</v>
      </c>
      <c r="AG1402" s="9">
        <f t="shared" si="99"/>
        <v>18728170.3253097</v>
      </c>
      <c r="AH1402" s="16">
        <f>AA1402-VLOOKUP(A1402,[2]选股结果!$A$2:$G$4900,7,FALSE)</f>
        <v>162852806.86</v>
      </c>
    </row>
    <row r="1403" spans="1:34">
      <c r="A1403" s="5" t="s">
        <v>2836</v>
      </c>
      <c r="B1403" s="5" t="s">
        <v>2837</v>
      </c>
      <c r="C1403" s="6">
        <v>940098704.5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27041069.19</v>
      </c>
      <c r="O1403" s="6">
        <v>9977485.13</v>
      </c>
      <c r="P1403" s="6">
        <v>1109221413.32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111805645.24</v>
      </c>
      <c r="X1403" s="6">
        <v>29170735.01</v>
      </c>
      <c r="Y1403" s="9">
        <f t="shared" si="100"/>
        <v>950076189.63</v>
      </c>
      <c r="Z1403" s="9">
        <f t="shared" si="101"/>
        <v>1250197793.57</v>
      </c>
      <c r="AA1403" s="9">
        <f t="shared" si="98"/>
        <v>-300121603.94</v>
      </c>
      <c r="AB1403" s="10">
        <f>C1403/(1+0.13)/VLOOKUP(A1403,[1]选股结果!$A$2:$AX$3002,3,FALSE)</f>
        <v>0.745937182848486</v>
      </c>
      <c r="AC1403" s="10">
        <f>(P1403/(1+0.1)+W1403)/(VLOOKUP(A1403,[1]选股结果!$A$2:$AY$3002,51,FALSE))</f>
        <v>1.1473122563</v>
      </c>
      <c r="AD1403" s="13"/>
      <c r="AE1403" s="10">
        <f>AA1403/VLOOKUP(A1403,[1]选股结果!$A$2:$AX$3002,35,FALSE)</f>
        <v>-2.81287577806119</v>
      </c>
      <c r="AF1403" s="9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P1403/(1+0.13)+W1403)</f>
        <v>-117058427.39469</v>
      </c>
      <c r="AG1403" s="9">
        <f t="shared" si="99"/>
        <v>-183063176.54531</v>
      </c>
      <c r="AH1403" s="16">
        <f>AA1403-VLOOKUP(A1403,[2]选股结果!$A$2:$G$4900,7,FALSE)</f>
        <v>-300120309.68</v>
      </c>
    </row>
    <row r="1404" spans="1:34">
      <c r="A1404" s="5" t="s">
        <v>2838</v>
      </c>
      <c r="B1404" s="5" t="s">
        <v>2839</v>
      </c>
      <c r="C1404" s="6">
        <v>1373875513.79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90181313.86</v>
      </c>
      <c r="O1404" s="6">
        <v>18822263.77</v>
      </c>
      <c r="P1404" s="6">
        <v>642050650.52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90659833.49</v>
      </c>
      <c r="X1404" s="6">
        <v>453554745.55</v>
      </c>
      <c r="Y1404" s="9">
        <f t="shared" si="100"/>
        <v>1392697777.56</v>
      </c>
      <c r="Z1404" s="9">
        <f t="shared" si="101"/>
        <v>1186265229.56</v>
      </c>
      <c r="AA1404" s="9">
        <f t="shared" si="98"/>
        <v>206432548</v>
      </c>
      <c r="AB1404" s="10">
        <f>C1404/(1+0.13)/VLOOKUP(A1404,[1]选股结果!$A$2:$AX$3002,3,FALSE)</f>
        <v>0.730266497101314</v>
      </c>
      <c r="AC1404" s="10">
        <f>(P1404/(1+0.1)+W1404)/(VLOOKUP(A1404,[1]选股结果!$A$2:$AY$3002,51,FALSE))</f>
        <v>0.440189045387985</v>
      </c>
      <c r="AD1404" s="13"/>
      <c r="AE1404" s="10">
        <f>AA1404/VLOOKUP(A1404,[1]选股结果!$A$2:$AX$3002,35,FALSE)</f>
        <v>1.68500353063836</v>
      </c>
      <c r="AF1404" s="9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P1404/(1+0.13)+W1404)</f>
        <v>873091562.11062</v>
      </c>
      <c r="AG1404" s="9">
        <f t="shared" si="99"/>
        <v>-666659014.11062</v>
      </c>
      <c r="AH1404" s="16">
        <f>AA1404-VLOOKUP(A1404,[2]选股结果!$A$2:$G$4900,7,FALSE)</f>
        <v>206408337.23</v>
      </c>
    </row>
    <row r="1405" spans="1:34">
      <c r="A1405" s="5" t="s">
        <v>2840</v>
      </c>
      <c r="B1405" s="5" t="s">
        <v>2841</v>
      </c>
      <c r="C1405" s="6">
        <v>949034671.91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33570927.68</v>
      </c>
      <c r="O1405" s="6">
        <v>30603707.1</v>
      </c>
      <c r="P1405" s="6">
        <v>548878937.81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180916760.92</v>
      </c>
      <c r="X1405" s="6">
        <v>49758555.64</v>
      </c>
      <c r="Y1405" s="9">
        <f t="shared" si="100"/>
        <v>979638379.01</v>
      </c>
      <c r="Z1405" s="9">
        <f t="shared" si="101"/>
        <v>779554254.37</v>
      </c>
      <c r="AA1405" s="9">
        <f t="shared" si="98"/>
        <v>200084124.64</v>
      </c>
      <c r="AB1405" s="10">
        <f>C1405/(1+0.13)/VLOOKUP(A1405,[1]选股结果!$A$2:$AX$3002,3,FALSE)</f>
        <v>1.01922891115989</v>
      </c>
      <c r="AC1405" s="10">
        <f>(P1405/(1+0.1)+W1405)/(VLOOKUP(A1405,[1]选股结果!$A$2:$AY$3002,51,FALSE))</f>
        <v>0.920457059111181</v>
      </c>
      <c r="AD1405" s="13"/>
      <c r="AE1405" s="10">
        <f>AA1405/VLOOKUP(A1405,[1]选股结果!$A$2:$AX$3002,35,FALSE)</f>
        <v>1.66253188153148</v>
      </c>
      <c r="AF1405" s="9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P1405/(1+0.13)+W1405)</f>
        <v>72001845.9768143</v>
      </c>
      <c r="AG1405" s="9">
        <f t="shared" si="99"/>
        <v>128082278.663186</v>
      </c>
      <c r="AH1405" s="16">
        <f>AA1405-VLOOKUP(A1405,[2]选股结果!$A$2:$G$4900,7,FALSE)</f>
        <v>200129887.16</v>
      </c>
    </row>
    <row r="1406" spans="1:34">
      <c r="A1406" s="5" t="s">
        <v>2842</v>
      </c>
      <c r="B1406" s="5" t="s">
        <v>2843</v>
      </c>
      <c r="C1406" s="6">
        <v>7742676785.9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347853698.59</v>
      </c>
      <c r="O1406" s="6">
        <v>163665622.41</v>
      </c>
      <c r="P1406" s="6">
        <v>6257788998.51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236978016.92</v>
      </c>
      <c r="X1406" s="6">
        <v>100420802.74</v>
      </c>
      <c r="Y1406" s="9">
        <f t="shared" si="100"/>
        <v>7906342408.31</v>
      </c>
      <c r="Z1406" s="9">
        <f t="shared" si="101"/>
        <v>6595187818.17</v>
      </c>
      <c r="AA1406" s="9">
        <f t="shared" si="98"/>
        <v>1311154590.14</v>
      </c>
      <c r="AB1406" s="10">
        <f>C1406/(1+0.13)/VLOOKUP(A1406,[1]选股结果!$A$2:$AX$3002,3,FALSE)</f>
        <v>1.20931723946283</v>
      </c>
      <c r="AC1406" s="10">
        <f>(P1406/(1+0.1)+W1406)/(VLOOKUP(A1406,[1]选股结果!$A$2:$AY$3002,51,FALSE))</f>
        <v>1.25113055522301</v>
      </c>
      <c r="AD1406" s="13"/>
      <c r="AE1406" s="10">
        <f>AA1406/VLOOKUP(A1406,[1]选股结果!$A$2:$AX$3002,35,FALSE)</f>
        <v>1.75407007608219</v>
      </c>
      <c r="AF1406" s="9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P1406/(1+0.13)+W1406)</f>
        <v>-1038426527.66283</v>
      </c>
      <c r="AG1406" s="9">
        <f t="shared" si="99"/>
        <v>2349581117.80283</v>
      </c>
      <c r="AH1406" s="16">
        <f>AA1406-VLOOKUP(A1406,[2]选股结果!$A$2:$G$4900,7,FALSE)</f>
        <v>1333277780.86</v>
      </c>
    </row>
    <row r="1407" spans="1:34">
      <c r="A1407" s="5" t="s">
        <v>2844</v>
      </c>
      <c r="B1407" s="5" t="s">
        <v>2845</v>
      </c>
      <c r="C1407" s="6">
        <v>956616435.04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86113788</v>
      </c>
      <c r="O1407" s="6">
        <v>18897668.16</v>
      </c>
      <c r="P1407" s="6">
        <v>467628729.92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229852271.17</v>
      </c>
      <c r="X1407" s="6">
        <v>125807899.54</v>
      </c>
      <c r="Y1407" s="9">
        <f t="shared" si="100"/>
        <v>975514103.2</v>
      </c>
      <c r="Z1407" s="9">
        <f t="shared" si="101"/>
        <v>823288900.63</v>
      </c>
      <c r="AA1407" s="9">
        <f t="shared" si="98"/>
        <v>152225202.57</v>
      </c>
      <c r="AB1407" s="10">
        <f>C1407/(1+0.13)/VLOOKUP(A1407,[1]选股结果!$A$2:$AX$3002,3,FALSE)</f>
        <v>1.11499876428272</v>
      </c>
      <c r="AC1407" s="10">
        <f>(P1407/(1+0.1)+W1407)/(VLOOKUP(A1407,[1]选股结果!$A$2:$AY$3002,51,FALSE))</f>
        <v>0.970467953132894</v>
      </c>
      <c r="AD1407" s="13"/>
      <c r="AE1407" s="10">
        <f>AA1407/VLOOKUP(A1407,[1]选股结果!$A$2:$AX$3002,35,FALSE)</f>
        <v>1.82106508167801</v>
      </c>
      <c r="AF1407" s="9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P1407/(1+0.13)+W1407)</f>
        <v>31217485.6975222</v>
      </c>
      <c r="AG1407" s="9">
        <f t="shared" si="99"/>
        <v>121007716.872478</v>
      </c>
      <c r="AH1407" s="16">
        <f>AA1407-VLOOKUP(A1407,[2]选股结果!$A$2:$G$4900,7,FALSE)</f>
        <v>152051573.58</v>
      </c>
    </row>
    <row r="1408" spans="1:34">
      <c r="A1408" s="5" t="s">
        <v>2846</v>
      </c>
      <c r="B1408" s="5" t="s">
        <v>2847</v>
      </c>
      <c r="C1408" s="6">
        <v>257567296.34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31813290.11</v>
      </c>
      <c r="O1408" s="6">
        <v>7708119.57</v>
      </c>
      <c r="P1408" s="6">
        <v>74152083.31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47354415.49</v>
      </c>
      <c r="X1408" s="6">
        <v>16933343.31</v>
      </c>
      <c r="Y1408" s="9">
        <f t="shared" si="100"/>
        <v>265275415.91</v>
      </c>
      <c r="Z1408" s="9">
        <f t="shared" si="101"/>
        <v>138439842.11</v>
      </c>
      <c r="AA1408" s="9">
        <f t="shared" si="98"/>
        <v>126835573.8</v>
      </c>
      <c r="AB1408" s="10">
        <f>C1408/(1+0.13)/VLOOKUP(A1408,[1]选股结果!$A$2:$AX$3002,3,FALSE)</f>
        <v>0.670965587185216</v>
      </c>
      <c r="AC1408" s="10">
        <f>(P1408/(1+0.1)+W1408)/(VLOOKUP(A1408,[1]选股结果!$A$2:$AY$3002,51,FALSE))</f>
        <v>0.46988664171142</v>
      </c>
      <c r="AD1408" s="13"/>
      <c r="AE1408" s="10">
        <f>AA1408/VLOOKUP(A1408,[1]选股结果!$A$2:$AX$3002,35,FALSE)</f>
        <v>1.47518000693416</v>
      </c>
      <c r="AF1408" s="9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P1408/(1+0.13)+W1408)</f>
        <v>131264882.516283</v>
      </c>
      <c r="AG1408" s="9">
        <f t="shared" si="99"/>
        <v>-4429308.71628313</v>
      </c>
      <c r="AH1408" s="16">
        <f>AA1408-VLOOKUP(A1408,[2]选股结果!$A$2:$G$4900,7,FALSE)</f>
        <v>126838241.32</v>
      </c>
    </row>
    <row r="1409" spans="1:34">
      <c r="A1409" s="5" t="s">
        <v>2848</v>
      </c>
      <c r="B1409" s="5" t="s">
        <v>2849</v>
      </c>
      <c r="C1409" s="6">
        <v>167021310.03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35084174.73</v>
      </c>
      <c r="O1409" s="6">
        <v>24548479.34</v>
      </c>
      <c r="P1409" s="6">
        <v>28604492.65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52057294.27</v>
      </c>
      <c r="X1409" s="6">
        <v>10995644.09</v>
      </c>
      <c r="Y1409" s="9">
        <f t="shared" si="100"/>
        <v>191569789.37</v>
      </c>
      <c r="Z1409" s="9">
        <f t="shared" si="101"/>
        <v>91657431.01</v>
      </c>
      <c r="AA1409" s="9">
        <f t="shared" si="98"/>
        <v>99912358.36</v>
      </c>
      <c r="AB1409" s="10">
        <f>C1409/(1+0.13)/VLOOKUP(A1409,[1]选股结果!$A$2:$AX$3002,3,FALSE)</f>
        <v>0.471531984208458</v>
      </c>
      <c r="AC1409" s="10">
        <f>(P1409/(1+0.1)+W1409)/(VLOOKUP(A1409,[1]选股结果!$A$2:$AY$3002,51,FALSE))</f>
        <v>0.414822499959873</v>
      </c>
      <c r="AD1409" s="13"/>
      <c r="AE1409" s="10">
        <f>AA1409/VLOOKUP(A1409,[1]选股结果!$A$2:$AX$3002,35,FALSE)</f>
        <v>0.86980048674321</v>
      </c>
      <c r="AF1409" s="9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P1409/(1+0.13)+W1409)</f>
        <v>110809189.370265</v>
      </c>
      <c r="AG1409" s="9">
        <f t="shared" si="99"/>
        <v>-10896831.0102655</v>
      </c>
      <c r="AH1409" s="16">
        <f>AA1409-VLOOKUP(A1409,[2]选股结果!$A$2:$G$4900,7,FALSE)</f>
        <v>99665797.48</v>
      </c>
    </row>
    <row r="1410" spans="1:34">
      <c r="A1410" s="5" t="s">
        <v>2850</v>
      </c>
      <c r="B1410" s="5" t="s">
        <v>2851</v>
      </c>
      <c r="C1410" s="6">
        <v>352143109.46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49810219.74</v>
      </c>
      <c r="O1410" s="6">
        <v>16766072.02</v>
      </c>
      <c r="P1410" s="6">
        <v>281861891.64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67831585.98</v>
      </c>
      <c r="X1410" s="6">
        <v>47334664.91</v>
      </c>
      <c r="Y1410" s="9">
        <f t="shared" si="100"/>
        <v>368909181.48</v>
      </c>
      <c r="Z1410" s="9">
        <f t="shared" si="101"/>
        <v>397028142.53</v>
      </c>
      <c r="AA1410" s="9">
        <f t="shared" si="98"/>
        <v>-28118961.05</v>
      </c>
      <c r="AB1410" s="10">
        <f>C1410/(1+0.13)/VLOOKUP(A1410,[1]选股结果!$A$2:$AX$3002,3,FALSE)</f>
        <v>0.523449431461931</v>
      </c>
      <c r="AC1410" s="10">
        <f>(P1410/(1+0.1)+W1410)/(VLOOKUP(A1410,[1]选股结果!$A$2:$AY$3002,51,FALSE))</f>
        <v>0.731658727842219</v>
      </c>
      <c r="AD1410" s="13"/>
      <c r="AE1410" s="10">
        <f>AA1410/VLOOKUP(A1410,[1]选股结果!$A$2:$AX$3002,35,FALSE)</f>
        <v>-0.200863329315001</v>
      </c>
      <c r="AF1410" s="9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P1410/(1+0.13)+W1410)</f>
        <v>125657738.913717</v>
      </c>
      <c r="AG1410" s="9">
        <f t="shared" si="99"/>
        <v>-153776699.963717</v>
      </c>
      <c r="AH1410" s="16">
        <f>AA1410-VLOOKUP(A1410,[2]选股结果!$A$2:$G$4900,7,FALSE)</f>
        <v>-28356235.34</v>
      </c>
    </row>
    <row r="1411" spans="1:34">
      <c r="A1411" s="5" t="s">
        <v>2852</v>
      </c>
      <c r="B1411" s="5" t="s">
        <v>2853</v>
      </c>
      <c r="C1411" s="6">
        <v>845613137.55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26962904.71</v>
      </c>
      <c r="O1411" s="6">
        <v>23935744.57</v>
      </c>
      <c r="P1411" s="6">
        <v>750535183.2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122003514.82</v>
      </c>
      <c r="X1411" s="6">
        <v>57092636.59</v>
      </c>
      <c r="Y1411" s="9">
        <f t="shared" si="100"/>
        <v>869548882.12</v>
      </c>
      <c r="Z1411" s="9">
        <f t="shared" si="101"/>
        <v>929631334.61</v>
      </c>
      <c r="AA1411" s="9">
        <f t="shared" ref="AA1411:AA1474" si="102">Y1411-Z1411</f>
        <v>-60082452.49</v>
      </c>
      <c r="AB1411" s="10">
        <f>C1411/(1+0.13)/VLOOKUP(A1411,[1]选股结果!$A$2:$AX$3002,3,FALSE)</f>
        <v>0.791097628437649</v>
      </c>
      <c r="AC1411" s="10">
        <f>(P1411/(1+0.1)+W1411)/(VLOOKUP(A1411,[1]选股结果!$A$2:$AY$3002,51,FALSE))</f>
        <v>1.03903319542508</v>
      </c>
      <c r="AD1411" s="13"/>
      <c r="AE1411" s="10">
        <f>AA1411/VLOOKUP(A1411,[1]选股结果!$A$2:$AX$3002,35,FALSE)</f>
        <v>-0.410468047357818</v>
      </c>
      <c r="AF1411" s="9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P1411/(1+0.13)+W1411)</f>
        <v>-12101035.3306195</v>
      </c>
      <c r="AG1411" s="9">
        <f t="shared" ref="AG1411:AG1474" si="103">AA1411-AF1411</f>
        <v>-47981417.1593805</v>
      </c>
      <c r="AH1411" s="16">
        <f>AA1411-VLOOKUP(A1411,[2]选股结果!$A$2:$G$4900,7,FALSE)</f>
        <v>-60075048.22</v>
      </c>
    </row>
    <row r="1412" spans="1:34">
      <c r="A1412" s="5" t="s">
        <v>2854</v>
      </c>
      <c r="B1412" s="5" t="s">
        <v>2855</v>
      </c>
      <c r="C1412" s="6">
        <v>462540442.88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49724324.83</v>
      </c>
      <c r="O1412" s="6">
        <v>25735936.78</v>
      </c>
      <c r="P1412" s="6">
        <v>266031687.42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160457354.08</v>
      </c>
      <c r="X1412" s="6">
        <v>96055825.07</v>
      </c>
      <c r="Y1412" s="9">
        <f t="shared" si="100"/>
        <v>488276379.66</v>
      </c>
      <c r="Z1412" s="9">
        <f t="shared" si="101"/>
        <v>522544866.57</v>
      </c>
      <c r="AA1412" s="9">
        <f t="shared" si="102"/>
        <v>-34268486.91</v>
      </c>
      <c r="AB1412" s="10">
        <f>C1412/(1+0.13)/VLOOKUP(A1412,[1]选股结果!$A$2:$AX$3002,3,FALSE)</f>
        <v>1.03336582105887</v>
      </c>
      <c r="AC1412" s="10">
        <f>(P1412/(1+0.1)+W1412)/(VLOOKUP(A1412,[1]选股结果!$A$2:$AY$3002,51,FALSE))</f>
        <v>1.08192258116411</v>
      </c>
      <c r="AD1412" s="13"/>
      <c r="AE1412" s="10">
        <f>AA1412/VLOOKUP(A1412,[1]选股结果!$A$2:$AX$3002,35,FALSE)</f>
        <v>-1.46165462875816</v>
      </c>
      <c r="AF1412" s="9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P1412/(1+0.13)+W1412)</f>
        <v>-24041546.4430974</v>
      </c>
      <c r="AG1412" s="9">
        <f t="shared" si="103"/>
        <v>-10226940.4669026</v>
      </c>
      <c r="AH1412" s="16">
        <f>AA1412-VLOOKUP(A1412,[2]选股结果!$A$2:$G$4900,7,FALSE)</f>
        <v>-34268486.91</v>
      </c>
    </row>
    <row r="1413" spans="1:34">
      <c r="A1413" s="5" t="s">
        <v>2856</v>
      </c>
      <c r="B1413" s="5" t="s">
        <v>2857</v>
      </c>
      <c r="C1413" s="6">
        <v>1020591668.13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41850349.99</v>
      </c>
      <c r="O1413" s="6">
        <v>11276064.94</v>
      </c>
      <c r="P1413" s="6">
        <v>605228050.31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220662331.54</v>
      </c>
      <c r="X1413" s="6">
        <v>61578779.93</v>
      </c>
      <c r="Y1413" s="9">
        <f t="shared" si="100"/>
        <v>1031867733.07</v>
      </c>
      <c r="Z1413" s="9">
        <f t="shared" si="101"/>
        <v>887469161.78</v>
      </c>
      <c r="AA1413" s="9">
        <f t="shared" si="102"/>
        <v>144398571.29</v>
      </c>
      <c r="AB1413" s="10">
        <f>C1413/(1+0.13)/VLOOKUP(A1413,[1]选股结果!$A$2:$AX$3002,3,FALSE)</f>
        <v>0.937950775517973</v>
      </c>
      <c r="AC1413" s="10">
        <f>(P1413/(1+0.1)+W1413)/(VLOOKUP(A1413,[1]选股结果!$A$2:$AY$3002,51,FALSE))</f>
        <v>0.854682599288771</v>
      </c>
      <c r="AD1413" s="13"/>
      <c r="AE1413" s="10">
        <f>AA1413/VLOOKUP(A1413,[1]选股结果!$A$2:$AX$3002,35,FALSE)</f>
        <v>3.59589299559481</v>
      </c>
      <c r="AF1413" s="9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P1413/(1+0.13)+W1413)</f>
        <v>145674378.757876</v>
      </c>
      <c r="AG1413" s="9">
        <f t="shared" si="103"/>
        <v>-1275807.46787605</v>
      </c>
      <c r="AH1413" s="16">
        <f>AA1413-VLOOKUP(A1413,[2]选股结果!$A$2:$G$4900,7,FALSE)</f>
        <v>144282664.26</v>
      </c>
    </row>
    <row r="1414" spans="1:34">
      <c r="A1414" s="5" t="s">
        <v>2858</v>
      </c>
      <c r="B1414" s="5" t="s">
        <v>2859</v>
      </c>
      <c r="C1414" s="6">
        <v>506003576.41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7705819.78</v>
      </c>
      <c r="O1414" s="6">
        <v>15868328.38</v>
      </c>
      <c r="P1414" s="6">
        <v>389728909.49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48930504.96</v>
      </c>
      <c r="X1414" s="6">
        <v>13112899.48</v>
      </c>
      <c r="Y1414" s="9">
        <f t="shared" si="100"/>
        <v>521871904.79</v>
      </c>
      <c r="Z1414" s="9">
        <f t="shared" si="101"/>
        <v>451772313.93</v>
      </c>
      <c r="AA1414" s="9">
        <f t="shared" si="102"/>
        <v>70099590.86</v>
      </c>
      <c r="AB1414" s="10">
        <f>C1414/(1+0.13)/VLOOKUP(A1414,[1]选股结果!$A$2:$AX$3002,3,FALSE)</f>
        <v>0.562547936921794</v>
      </c>
      <c r="AC1414" s="10">
        <f>(P1414/(1+0.1)+W1414)/(VLOOKUP(A1414,[1]选股结果!$A$2:$AY$3002,51,FALSE))</f>
        <v>0.572850492156891</v>
      </c>
      <c r="AD1414" s="13"/>
      <c r="AE1414" s="10">
        <f>AA1414/VLOOKUP(A1414,[1]选股结果!$A$2:$AX$3002,35,FALSE)</f>
        <v>0.786116086281207</v>
      </c>
      <c r="AF1414" s="9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P1414/(1+0.13)+W1414)</f>
        <v>310076745.833363</v>
      </c>
      <c r="AG1414" s="9">
        <f t="shared" si="103"/>
        <v>-239977154.973363</v>
      </c>
      <c r="AH1414" s="16">
        <f>AA1414-VLOOKUP(A1414,[2]选股结果!$A$2:$G$4900,7,FALSE)</f>
        <v>70099590.86</v>
      </c>
    </row>
    <row r="1415" spans="1:34">
      <c r="A1415" s="5" t="s">
        <v>2860</v>
      </c>
      <c r="B1415" s="5" t="s">
        <v>2861</v>
      </c>
      <c r="C1415" s="6">
        <v>541883806.46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19553895.8</v>
      </c>
      <c r="O1415" s="6">
        <v>16204057.26</v>
      </c>
      <c r="P1415" s="6">
        <v>25010294.94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312507834.65</v>
      </c>
      <c r="X1415" s="6">
        <v>64286606.54</v>
      </c>
      <c r="Y1415" s="9">
        <f t="shared" si="100"/>
        <v>558087863.72</v>
      </c>
      <c r="Z1415" s="9">
        <f t="shared" si="101"/>
        <v>401804736.13</v>
      </c>
      <c r="AA1415" s="9">
        <f t="shared" si="102"/>
        <v>156283127.59</v>
      </c>
      <c r="AB1415" s="10">
        <f>C1415/(1+0.13)/VLOOKUP(A1415,[1]选股结果!$A$2:$AX$3002,3,FALSE)</f>
        <v>0.978972852852827</v>
      </c>
      <c r="AC1415" s="10">
        <f>(P1415/(1+0.1)+W1415)/(VLOOKUP(A1415,[1]选股结果!$A$2:$AY$3002,51,FALSE))</f>
        <v>0.766772837178953</v>
      </c>
      <c r="AD1415" s="13"/>
      <c r="AE1415" s="10">
        <f>AA1415/VLOOKUP(A1415,[1]选股结果!$A$2:$AX$3002,35,FALSE)</f>
        <v>2.47041718797254</v>
      </c>
      <c r="AF1415" s="9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P1415/(1+0.13)+W1415)</f>
        <v>102574005.008319</v>
      </c>
      <c r="AG1415" s="9">
        <f t="shared" si="103"/>
        <v>53709122.5816813</v>
      </c>
      <c r="AH1415" s="16">
        <f>AA1415-VLOOKUP(A1415,[2]选股结果!$A$2:$G$4900,7,FALSE)</f>
        <v>161730457.44</v>
      </c>
    </row>
    <row r="1416" spans="1:34">
      <c r="A1416" s="5" t="s">
        <v>2862</v>
      </c>
      <c r="B1416" s="5" t="s">
        <v>2863</v>
      </c>
      <c r="C1416" s="6">
        <v>850550195.5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15291085.47</v>
      </c>
      <c r="O1416" s="6">
        <v>10809439.49</v>
      </c>
      <c r="P1416" s="6">
        <v>750197501.46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152219250.81</v>
      </c>
      <c r="X1416" s="6">
        <v>71767062.08</v>
      </c>
      <c r="Y1416" s="9">
        <f t="shared" si="100"/>
        <v>861359634.99</v>
      </c>
      <c r="Z1416" s="9">
        <f t="shared" si="101"/>
        <v>974183814.35</v>
      </c>
      <c r="AA1416" s="9">
        <f t="shared" si="102"/>
        <v>-112824179.36</v>
      </c>
      <c r="AB1416" s="10">
        <f>C1416/(1+0.13)/VLOOKUP(A1416,[1]选股结果!$A$2:$AX$3002,3,FALSE)</f>
        <v>0.766897816949505</v>
      </c>
      <c r="AC1416" s="10">
        <f>(P1416/(1+0.1)+W1416)/(VLOOKUP(A1416,[1]选股结果!$A$2:$AY$3002,51,FALSE))</f>
        <v>0.910918440029745</v>
      </c>
      <c r="AD1416" s="13"/>
      <c r="AE1416" s="10">
        <f>AA1416/VLOOKUP(A1416,[1]选股结果!$A$2:$AX$3002,35,FALSE)</f>
        <v>-2.0243753506592</v>
      </c>
      <c r="AF1416" s="9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P1416/(1+0.13)+W1416)</f>
        <v>99686818.9076107</v>
      </c>
      <c r="AG1416" s="9">
        <f t="shared" si="103"/>
        <v>-212510998.267611</v>
      </c>
      <c r="AH1416" s="16">
        <f>AA1416-VLOOKUP(A1416,[2]选股结果!$A$2:$G$4900,7,FALSE)</f>
        <v>-112733356.8</v>
      </c>
    </row>
    <row r="1417" spans="1:34">
      <c r="A1417" s="5" t="s">
        <v>2864</v>
      </c>
      <c r="B1417" s="5" t="s">
        <v>2865</v>
      </c>
      <c r="C1417" s="6">
        <v>1433900924.95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68202421.45</v>
      </c>
      <c r="O1417" s="6">
        <v>67949709.47</v>
      </c>
      <c r="P1417" s="6">
        <v>855203327.77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126577998.62</v>
      </c>
      <c r="X1417" s="6">
        <v>62964634.76</v>
      </c>
      <c r="Y1417" s="9">
        <f t="shared" si="100"/>
        <v>1501850634.42</v>
      </c>
      <c r="Z1417" s="9">
        <f t="shared" si="101"/>
        <v>1044745961.15</v>
      </c>
      <c r="AA1417" s="9">
        <f t="shared" si="102"/>
        <v>457104673.27</v>
      </c>
      <c r="AB1417" s="10">
        <f>C1417/(1+0.13)/VLOOKUP(A1417,[1]选股结果!$A$2:$AX$3002,3,FALSE)</f>
        <v>0.701231300063968</v>
      </c>
      <c r="AC1417" s="10">
        <f>(P1417/(1+0.1)+W1417)/(VLOOKUP(A1417,[1]选股结果!$A$2:$AY$3002,51,FALSE))</f>
        <v>0.739064841121451</v>
      </c>
      <c r="AD1417" s="13"/>
      <c r="AE1417" s="10">
        <f>AA1417/VLOOKUP(A1417,[1]选股结果!$A$2:$AX$3002,35,FALSE)</f>
        <v>1.37802890334487</v>
      </c>
      <c r="AF1417" s="9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P1417/(1+0.13)+W1417)</f>
        <v>339820397.368761</v>
      </c>
      <c r="AG1417" s="9">
        <f t="shared" si="103"/>
        <v>117284275.901239</v>
      </c>
      <c r="AH1417" s="16">
        <f>AA1417-VLOOKUP(A1417,[2]选股结果!$A$2:$G$4900,7,FALSE)</f>
        <v>457136576.19</v>
      </c>
    </row>
    <row r="1418" spans="1:34">
      <c r="A1418" s="5" t="s">
        <v>2866</v>
      </c>
      <c r="B1418" s="5" t="s">
        <v>2867</v>
      </c>
      <c r="C1418" s="6">
        <v>736160227.43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20359874.43</v>
      </c>
      <c r="O1418" s="6">
        <v>23382268.87</v>
      </c>
      <c r="P1418" s="6">
        <v>876345780.27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49968432.59</v>
      </c>
      <c r="X1418" s="6">
        <v>46524049.25</v>
      </c>
      <c r="Y1418" s="9">
        <f t="shared" si="100"/>
        <v>759542496.3</v>
      </c>
      <c r="Z1418" s="9">
        <f t="shared" si="101"/>
        <v>972838262.11</v>
      </c>
      <c r="AA1418" s="9">
        <f t="shared" si="102"/>
        <v>-213295765.81</v>
      </c>
      <c r="AB1418" s="10">
        <f>C1418/(1+0.13)/VLOOKUP(A1418,[1]选股结果!$A$2:$AX$3002,3,FALSE)</f>
        <v>0.804349491165865</v>
      </c>
      <c r="AC1418" s="10">
        <f>(P1418/(1+0.1)+W1418)/(VLOOKUP(A1418,[1]选股结果!$A$2:$AY$3002,51,FALSE))</f>
        <v>1.13077127884472</v>
      </c>
      <c r="AD1418" s="13"/>
      <c r="AE1418" s="10">
        <f>AA1418/VLOOKUP(A1418,[1]选股结果!$A$2:$AX$3002,35,FALSE)</f>
        <v>-6.34107066375513</v>
      </c>
      <c r="AF1418" s="9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P1418/(1+0.13)+W1418)</f>
        <v>-76762103.3669912</v>
      </c>
      <c r="AG1418" s="9">
        <f t="shared" si="103"/>
        <v>-136533662.443009</v>
      </c>
      <c r="AH1418" s="16">
        <f>AA1418-VLOOKUP(A1418,[2]选股结果!$A$2:$G$4900,7,FALSE)</f>
        <v>-213272935.04</v>
      </c>
    </row>
    <row r="1419" spans="1:34">
      <c r="A1419" s="5" t="s">
        <v>2868</v>
      </c>
      <c r="B1419" s="5" t="s">
        <v>2869</v>
      </c>
      <c r="C1419" s="6">
        <v>4788487286.37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170343407.62</v>
      </c>
      <c r="O1419" s="6">
        <v>113127709.15</v>
      </c>
      <c r="P1419" s="6">
        <v>4333361614.12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638985061.67</v>
      </c>
      <c r="X1419" s="6">
        <v>147034520.79</v>
      </c>
      <c r="Y1419" s="9">
        <f t="shared" si="100"/>
        <v>4901614995.52</v>
      </c>
      <c r="Z1419" s="9">
        <f t="shared" si="101"/>
        <v>5119381196.58</v>
      </c>
      <c r="AA1419" s="9">
        <f t="shared" si="102"/>
        <v>-217766201.06</v>
      </c>
      <c r="AB1419" s="10">
        <f>C1419/(1+0.13)/VLOOKUP(A1419,[1]选股结果!$A$2:$AX$3002,3,FALSE)</f>
        <v>0.676400315956235</v>
      </c>
      <c r="AC1419" s="10">
        <f>(P1419/(1+0.1)+W1419)/(VLOOKUP(A1419,[1]选股结果!$A$2:$AY$3002,51,FALSE))</f>
        <v>0.741294206195817</v>
      </c>
      <c r="AD1419" s="13"/>
      <c r="AE1419" s="10">
        <f>AA1419/VLOOKUP(A1419,[1]选股结果!$A$2:$AX$3002,35,FALSE)</f>
        <v>-4.56746448105447</v>
      </c>
      <c r="AF1419" s="9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P1419/(1+0.13)+W1419)</f>
        <v>1702413264.53814</v>
      </c>
      <c r="AG1419" s="9">
        <f t="shared" si="103"/>
        <v>-1920179465.59814</v>
      </c>
      <c r="AH1419" s="16">
        <f>AA1419-VLOOKUP(A1419,[2]选股结果!$A$2:$G$4900,7,FALSE)</f>
        <v>-214347133.97</v>
      </c>
    </row>
    <row r="1420" spans="1:34">
      <c r="A1420" s="5" t="s">
        <v>2870</v>
      </c>
      <c r="B1420" s="5" t="s">
        <v>2871</v>
      </c>
      <c r="C1420" s="6">
        <v>1718211654.35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46818445.93</v>
      </c>
      <c r="O1420" s="6">
        <v>21121379.3</v>
      </c>
      <c r="P1420" s="6">
        <v>1898258717.13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115903208.6</v>
      </c>
      <c r="X1420" s="6">
        <v>76476667.11</v>
      </c>
      <c r="Y1420" s="9">
        <f t="shared" si="100"/>
        <v>1739333033.65</v>
      </c>
      <c r="Z1420" s="9">
        <f t="shared" si="101"/>
        <v>2090638592.84</v>
      </c>
      <c r="AA1420" s="9">
        <f t="shared" si="102"/>
        <v>-351305559.19</v>
      </c>
      <c r="AB1420" s="10">
        <f>C1420/(1+0.13)/VLOOKUP(A1420,[1]选股结果!$A$2:$AX$3002,3,FALSE)</f>
        <v>0.871853178442517</v>
      </c>
      <c r="AC1420" s="10">
        <f>(P1420/(1+0.1)+W1420)/(VLOOKUP(A1420,[1]选股结果!$A$2:$AY$3002,51,FALSE))</f>
        <v>1.13277973459924</v>
      </c>
      <c r="AD1420" s="13"/>
      <c r="AE1420" s="10">
        <f>AA1420/VLOOKUP(A1420,[1]选股结果!$A$2:$AX$3002,35,FALSE)</f>
        <v>-4.42114150074697</v>
      </c>
      <c r="AF1420" s="9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P1420/(1+0.13)+W1420)</f>
        <v>-170049103.331505</v>
      </c>
      <c r="AG1420" s="9">
        <f t="shared" si="103"/>
        <v>-181256455.858495</v>
      </c>
      <c r="AH1420" s="16">
        <f>AA1420-VLOOKUP(A1420,[2]选股结果!$A$2:$G$4900,7,FALSE)</f>
        <v>-351305559.19</v>
      </c>
    </row>
    <row r="1421" spans="1:34">
      <c r="A1421" s="5" t="s">
        <v>2872</v>
      </c>
      <c r="B1421" s="5" t="s">
        <v>2873</v>
      </c>
      <c r="C1421" s="6">
        <v>1020033253.51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140421767.4</v>
      </c>
      <c r="O1421" s="6">
        <v>19716598.59</v>
      </c>
      <c r="P1421" s="6">
        <v>252653863.07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168897405.17</v>
      </c>
      <c r="X1421" s="6">
        <v>25441348.79</v>
      </c>
      <c r="Y1421" s="9">
        <f t="shared" si="100"/>
        <v>1039749852.1</v>
      </c>
      <c r="Z1421" s="9">
        <f t="shared" si="101"/>
        <v>446992617.03</v>
      </c>
      <c r="AA1421" s="9">
        <f t="shared" si="102"/>
        <v>592757235.07</v>
      </c>
      <c r="AB1421" s="10">
        <f>C1421/(1+0.13)/VLOOKUP(A1421,[1]选股结果!$A$2:$AX$3002,3,FALSE)</f>
        <v>0.921962931410654</v>
      </c>
      <c r="AC1421" s="10">
        <f>(P1421/(1+0.1)+W1421)/(VLOOKUP(A1421,[1]选股结果!$A$2:$AY$3002,51,FALSE))</f>
        <v>0.629635803095045</v>
      </c>
      <c r="AD1421" s="13"/>
      <c r="AE1421" s="10">
        <f>AA1421/VLOOKUP(A1421,[1]选股结果!$A$2:$AX$3002,35,FALSE)</f>
        <v>2.25615922578571</v>
      </c>
      <c r="AF1421" s="9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P1421/(1+0.13)+W1421)</f>
        <v>240552066.237522</v>
      </c>
      <c r="AG1421" s="9">
        <f t="shared" si="103"/>
        <v>352205168.832478</v>
      </c>
      <c r="AH1421" s="16">
        <f>AA1421-VLOOKUP(A1421,[2]选股结果!$A$2:$G$4900,7,FALSE)</f>
        <v>592920722.45</v>
      </c>
    </row>
    <row r="1422" spans="1:34">
      <c r="A1422" s="5" t="s">
        <v>2874</v>
      </c>
      <c r="B1422" s="5" t="s">
        <v>2875</v>
      </c>
      <c r="C1422" s="6">
        <v>771169232.83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52621012.63</v>
      </c>
      <c r="O1422" s="6">
        <v>40548510.48</v>
      </c>
      <c r="P1422" s="6">
        <v>607002564.92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162077509.18</v>
      </c>
      <c r="X1422" s="6">
        <v>211504991.17</v>
      </c>
      <c r="Y1422" s="9">
        <f t="shared" si="100"/>
        <v>811717743.31</v>
      </c>
      <c r="Z1422" s="9">
        <f t="shared" si="101"/>
        <v>980585065.27</v>
      </c>
      <c r="AA1422" s="9">
        <f t="shared" si="102"/>
        <v>-168867321.96</v>
      </c>
      <c r="AB1422" s="10">
        <f>C1422/(1+0.13)/VLOOKUP(A1422,[1]选股结果!$A$2:$AX$3002,3,FALSE)</f>
        <v>0.80435708523032</v>
      </c>
      <c r="AC1422" s="10">
        <f>(P1422/(1+0.1)+W1422)/(VLOOKUP(A1422,[1]选股结果!$A$2:$AY$3002,51,FALSE))</f>
        <v>0.845662708612255</v>
      </c>
      <c r="AD1422" s="13"/>
      <c r="AE1422" s="10">
        <f>AA1422/VLOOKUP(A1422,[1]选股结果!$A$2:$AX$3002,35,FALSE)</f>
        <v>-27.8231421593044</v>
      </c>
      <c r="AF1422" s="9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P1422/(1+0.13)+W1422)</f>
        <v>144939738.926372</v>
      </c>
      <c r="AG1422" s="9">
        <f t="shared" si="103"/>
        <v>-313807060.886372</v>
      </c>
      <c r="AH1422" s="16">
        <f>AA1422-VLOOKUP(A1422,[2]选股结果!$A$2:$G$4900,7,FALSE)</f>
        <v>-168883489.5</v>
      </c>
    </row>
    <row r="1423" spans="1:34">
      <c r="A1423" s="5" t="s">
        <v>2876</v>
      </c>
      <c r="B1423" s="5" t="s">
        <v>2877</v>
      </c>
      <c r="C1423" s="6">
        <v>593577488.38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20833797.08</v>
      </c>
      <c r="O1423" s="6">
        <v>44640864.31</v>
      </c>
      <c r="P1423" s="6">
        <v>605883482.17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104800229.78</v>
      </c>
      <c r="X1423" s="6">
        <v>43188945.99</v>
      </c>
      <c r="Y1423" s="9">
        <f t="shared" si="100"/>
        <v>638218352.69</v>
      </c>
      <c r="Z1423" s="9">
        <f t="shared" si="101"/>
        <v>753872657.94</v>
      </c>
      <c r="AA1423" s="9">
        <f t="shared" si="102"/>
        <v>-115654305.25</v>
      </c>
      <c r="AB1423" s="10">
        <f>C1423/(1+0.13)/VLOOKUP(A1423,[1]选股结果!$A$2:$AX$3002,3,FALSE)</f>
        <v>0.780145612110723</v>
      </c>
      <c r="AC1423" s="10">
        <f>(P1423/(1+0.1)+W1423)/(VLOOKUP(A1423,[1]选股结果!$A$2:$AY$3002,51,FALSE))</f>
        <v>1.12632851612291</v>
      </c>
      <c r="AD1423" s="13"/>
      <c r="AE1423" s="10">
        <f>AA1423/VLOOKUP(A1423,[1]选股结果!$A$2:$AX$3002,35,FALSE)</f>
        <v>-1.41870560751885</v>
      </c>
      <c r="AF1423" s="9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P1423/(1+0.13)+W1423)</f>
        <v>-58909098.5768142</v>
      </c>
      <c r="AG1423" s="9">
        <f t="shared" si="103"/>
        <v>-56745206.6731858</v>
      </c>
      <c r="AH1423" s="16">
        <f>AA1423-VLOOKUP(A1423,[2]选股结果!$A$2:$G$4900,7,FALSE)</f>
        <v>-117036553.46</v>
      </c>
    </row>
    <row r="1424" spans="1:34">
      <c r="A1424" s="5" t="s">
        <v>2878</v>
      </c>
      <c r="B1424" s="5" t="s">
        <v>2879</v>
      </c>
      <c r="C1424" s="6">
        <v>756055912.79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14128164.67</v>
      </c>
      <c r="O1424" s="6">
        <v>22727828.44</v>
      </c>
      <c r="P1424" s="6">
        <v>372775332.99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186138322.45</v>
      </c>
      <c r="X1424" s="6">
        <v>327830217.75</v>
      </c>
      <c r="Y1424" s="9">
        <f t="shared" si="100"/>
        <v>778783741.23</v>
      </c>
      <c r="Z1424" s="9">
        <f t="shared" si="101"/>
        <v>886743873.19</v>
      </c>
      <c r="AA1424" s="9">
        <f t="shared" si="102"/>
        <v>-107960131.96</v>
      </c>
      <c r="AB1424" s="10">
        <f>C1424/(1+0.13)/VLOOKUP(A1424,[1]选股结果!$A$2:$AX$3002,3,FALSE)</f>
        <v>0.566871106980851</v>
      </c>
      <c r="AC1424" s="10">
        <f>(P1424/(1+0.1)+W1424)/(VLOOKUP(A1424,[1]选股结果!$A$2:$AY$3002,51,FALSE))</f>
        <v>0.469136278109623</v>
      </c>
      <c r="AD1424" s="13"/>
      <c r="AE1424" s="10">
        <f>AA1424/VLOOKUP(A1424,[1]选股结果!$A$2:$AX$3002,35,FALSE)</f>
        <v>-2.55744117636586</v>
      </c>
      <c r="AF1424" s="9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P1424/(1+0.13)+W1424)</f>
        <v>603103080.667611</v>
      </c>
      <c r="AG1424" s="9">
        <f t="shared" si="103"/>
        <v>-711063212.627611</v>
      </c>
      <c r="AH1424" s="16">
        <f>AA1424-VLOOKUP(A1424,[2]选股结果!$A$2:$G$4900,7,FALSE)</f>
        <v>-108418702.52</v>
      </c>
    </row>
    <row r="1425" spans="1:34">
      <c r="A1425" s="5" t="s">
        <v>2880</v>
      </c>
      <c r="B1425" s="5" t="s">
        <v>2881</v>
      </c>
      <c r="C1425" s="6">
        <v>284903485.06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13379893.39</v>
      </c>
      <c r="O1425" s="6">
        <v>3242746.96</v>
      </c>
      <c r="P1425" s="6">
        <v>195971336.94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68805417.13</v>
      </c>
      <c r="X1425" s="6">
        <v>11481621.25</v>
      </c>
      <c r="Y1425" s="9">
        <f t="shared" si="100"/>
        <v>288146232.02</v>
      </c>
      <c r="Z1425" s="9">
        <f t="shared" si="101"/>
        <v>276258375.32</v>
      </c>
      <c r="AA1425" s="9">
        <f t="shared" si="102"/>
        <v>11887856.7</v>
      </c>
      <c r="AB1425" s="10">
        <f>C1425/(1+0.13)/VLOOKUP(A1425,[1]选股结果!$A$2:$AX$3002,3,FALSE)</f>
        <v>0.665655302683536</v>
      </c>
      <c r="AC1425" s="10">
        <f>(P1425/(1+0.1)+W1425)/(VLOOKUP(A1425,[1]选股结果!$A$2:$AY$3002,51,FALSE))</f>
        <v>0.902304342114931</v>
      </c>
      <c r="AD1425" s="13"/>
      <c r="AE1425" s="10">
        <f>AA1425/VLOOKUP(A1425,[1]选股结果!$A$2:$AX$3002,35,FALSE)</f>
        <v>0.144235817367901</v>
      </c>
      <c r="AF1425" s="9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P1425/(1+0.13)+W1425)</f>
        <v>31469152.4461947</v>
      </c>
      <c r="AG1425" s="9">
        <f t="shared" si="103"/>
        <v>-19581295.7461947</v>
      </c>
      <c r="AH1425" s="16">
        <f>AA1425-VLOOKUP(A1425,[2]选股结果!$A$2:$G$4900,7,FALSE)</f>
        <v>11155642.38</v>
      </c>
    </row>
    <row r="1426" spans="1:34">
      <c r="A1426" s="5" t="s">
        <v>2882</v>
      </c>
      <c r="B1426" s="5" t="s">
        <v>2883</v>
      </c>
      <c r="C1426" s="6">
        <v>66257794645.2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4686023675.4</v>
      </c>
      <c r="O1426" s="6">
        <v>1374688545.59</v>
      </c>
      <c r="P1426" s="6">
        <v>29414354420.71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6212155291.62</v>
      </c>
      <c r="X1426" s="6">
        <v>1930672946.51</v>
      </c>
      <c r="Y1426" s="9">
        <f t="shared" si="100"/>
        <v>67632483190.79</v>
      </c>
      <c r="Z1426" s="9">
        <f t="shared" si="101"/>
        <v>37557182658.84</v>
      </c>
      <c r="AA1426" s="9">
        <f t="shared" si="102"/>
        <v>30075300531.95</v>
      </c>
      <c r="AB1426" s="10">
        <f>C1426/(1+0.13)/VLOOKUP(A1426,[1]选股结果!$A$2:$AX$3002,3,FALSE)</f>
        <v>0.991550968575748</v>
      </c>
      <c r="AC1426" s="10">
        <f>(P1426/(1+0.1)+W1426)/(VLOOKUP(A1426,[1]选股结果!$A$2:$AY$3002,51,FALSE))</f>
        <v>0.809830459149256</v>
      </c>
      <c r="AD1426" s="13"/>
      <c r="AE1426" s="10">
        <f>AA1426/VLOOKUP(A1426,[1]选股结果!$A$2:$AX$3002,35,FALSE)</f>
        <v>2.40310996446437</v>
      </c>
      <c r="AF1426" s="9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P1426/(1+0.13)+W1426)</f>
        <v>8448030478.69876</v>
      </c>
      <c r="AG1426" s="9">
        <f t="shared" si="103"/>
        <v>21627270053.2512</v>
      </c>
      <c r="AH1426" s="16">
        <f>AA1426-VLOOKUP(A1426,[2]选股结果!$A$2:$G$4900,7,FALSE)</f>
        <v>30075372315.56</v>
      </c>
    </row>
    <row r="1427" spans="1:34">
      <c r="A1427" s="5" t="s">
        <v>2884</v>
      </c>
      <c r="B1427" s="5" t="s">
        <v>2885</v>
      </c>
      <c r="C1427" s="6">
        <v>44648302.6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292211.26</v>
      </c>
      <c r="O1427" s="6">
        <v>2030005.99</v>
      </c>
      <c r="P1427" s="6">
        <v>26740268.94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22743956.63</v>
      </c>
      <c r="X1427" s="6">
        <v>17717983.88</v>
      </c>
      <c r="Y1427" s="9">
        <f t="shared" si="100"/>
        <v>46678308.59</v>
      </c>
      <c r="Z1427" s="9">
        <f t="shared" si="101"/>
        <v>67202209.45</v>
      </c>
      <c r="AA1427" s="9">
        <f t="shared" si="102"/>
        <v>-20523900.86</v>
      </c>
      <c r="AB1427" s="10">
        <f>C1427/(1+0.13)/VLOOKUP(A1427,[1]选股结果!$A$2:$AX$3002,3,FALSE)</f>
        <v>1.11756359823589</v>
      </c>
      <c r="AC1427" s="10">
        <f>(P1427/(1+0.1)+W1427)/(VLOOKUP(A1427,[1]选股结果!$A$2:$AY$3002,51,FALSE))</f>
        <v>0.602948552689107</v>
      </c>
      <c r="AD1427" s="13"/>
      <c r="AE1427" s="10">
        <f>AA1427/VLOOKUP(A1427,[1]选股结果!$A$2:$AX$3002,35,FALSE)</f>
        <v>0.527892492930653</v>
      </c>
      <c r="AF1427" s="9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P1427/(1+0.13)+W1427)</f>
        <v>31630740.1458407</v>
      </c>
      <c r="AG1427" s="9">
        <f t="shared" si="103"/>
        <v>-52154641.0058407</v>
      </c>
      <c r="AH1427" s="16">
        <f>AA1427-VLOOKUP(A1427,[2]选股结果!$A$2:$G$4900,7,FALSE)</f>
        <v>-20523900.86</v>
      </c>
    </row>
    <row r="1428" spans="1:34">
      <c r="A1428" s="5" t="s">
        <v>2886</v>
      </c>
      <c r="B1428" s="5" t="s">
        <v>2887</v>
      </c>
      <c r="C1428" s="6">
        <v>483066390.59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12123789.98</v>
      </c>
      <c r="O1428" s="6">
        <v>29487785.49</v>
      </c>
      <c r="P1428" s="6">
        <v>474158396.81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33624039.27</v>
      </c>
      <c r="X1428" s="6">
        <v>74267861.65</v>
      </c>
      <c r="Y1428" s="9">
        <f t="shared" si="100"/>
        <v>512554176.08</v>
      </c>
      <c r="Z1428" s="9">
        <f t="shared" si="101"/>
        <v>582050297.73</v>
      </c>
      <c r="AA1428" s="9">
        <f t="shared" si="102"/>
        <v>-69496121.65</v>
      </c>
      <c r="AB1428" s="10">
        <f>C1428/(1+0.13)/VLOOKUP(A1428,[1]选股结果!$A$2:$AX$3002,3,FALSE)</f>
        <v>1.07498525579228</v>
      </c>
      <c r="AC1428" s="10">
        <f>(P1428/(1+0.1)+W1428)/(VLOOKUP(A1428,[1]选股结果!$A$2:$AY$3002,51,FALSE))</f>
        <v>1.17697371525448</v>
      </c>
      <c r="AD1428" s="13"/>
      <c r="AE1428" s="10">
        <f>AA1428/VLOOKUP(A1428,[1]选股结果!$A$2:$AX$3002,35,FALSE)</f>
        <v>-165.686040594058</v>
      </c>
      <c r="AF1428" s="9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P1428/(1+0.13)+W1428)</f>
        <v>-58426524.0368142</v>
      </c>
      <c r="AG1428" s="9">
        <f t="shared" si="103"/>
        <v>-11069597.6131858</v>
      </c>
      <c r="AH1428" s="16">
        <f>AA1428-VLOOKUP(A1428,[2]选股结果!$A$2:$G$4900,7,FALSE)</f>
        <v>-69496121.65</v>
      </c>
    </row>
    <row r="1429" spans="1:34">
      <c r="A1429" s="5" t="s">
        <v>2888</v>
      </c>
      <c r="B1429" s="5" t="s">
        <v>2889</v>
      </c>
      <c r="C1429" s="6">
        <v>124729035.56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15780776.33</v>
      </c>
      <c r="O1429" s="6">
        <v>6604222.27</v>
      </c>
      <c r="P1429" s="6">
        <v>48690328.47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29379803.08</v>
      </c>
      <c r="X1429" s="6">
        <v>11916761.82</v>
      </c>
      <c r="Y1429" s="9">
        <f t="shared" si="100"/>
        <v>131333257.83</v>
      </c>
      <c r="Z1429" s="9">
        <f t="shared" si="101"/>
        <v>89986893.37</v>
      </c>
      <c r="AA1429" s="9">
        <f t="shared" si="102"/>
        <v>41346364.46</v>
      </c>
      <c r="AB1429" s="10">
        <f>C1429/(1+0.13)/VLOOKUP(A1429,[1]选股结果!$A$2:$AX$3002,3,FALSE)</f>
        <v>1.40116859621078</v>
      </c>
      <c r="AC1429" s="10">
        <f>(P1429/(1+0.1)+W1429)/(VLOOKUP(A1429,[1]选股结果!$A$2:$AY$3002,51,FALSE))</f>
        <v>1.06473548565709</v>
      </c>
      <c r="AD1429" s="13"/>
      <c r="AE1429" s="10">
        <f>AA1429/VLOOKUP(A1429,[1]选股结果!$A$2:$AX$3002,35,FALSE)</f>
        <v>15.017600180968</v>
      </c>
      <c r="AF1429" s="9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P1429/(1+0.13)+W1429)</f>
        <v>-3302360.68663718</v>
      </c>
      <c r="AG1429" s="9">
        <f t="shared" si="103"/>
        <v>44648725.1466372</v>
      </c>
      <c r="AH1429" s="16">
        <f>AA1429-VLOOKUP(A1429,[2]选股结果!$A$2:$G$4900,7,FALSE)</f>
        <v>41346364.46</v>
      </c>
    </row>
    <row r="1430" spans="1:34">
      <c r="A1430" s="5" t="s">
        <v>2890</v>
      </c>
      <c r="B1430" s="5" t="s">
        <v>2891</v>
      </c>
      <c r="C1430" s="6">
        <v>398646644.33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8381711.91</v>
      </c>
      <c r="O1430" s="6">
        <v>10056121.36</v>
      </c>
      <c r="P1430" s="6">
        <v>281288789.88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77753186.98</v>
      </c>
      <c r="X1430" s="6">
        <v>12816379.66</v>
      </c>
      <c r="Y1430" s="9">
        <f t="shared" si="100"/>
        <v>408702765.69</v>
      </c>
      <c r="Z1430" s="9">
        <f t="shared" si="101"/>
        <v>371858356.52</v>
      </c>
      <c r="AA1430" s="9">
        <f t="shared" si="102"/>
        <v>36844409.17</v>
      </c>
      <c r="AB1430" s="10">
        <f>C1430/(1+0.13)/VLOOKUP(A1430,[1]选股结果!$A$2:$AX$3002,3,FALSE)</f>
        <v>0.866142939315794</v>
      </c>
      <c r="AC1430" s="10">
        <f>(P1430/(1+0.1)+W1430)/(VLOOKUP(A1430,[1]选股结果!$A$2:$AY$3002,51,FALSE))</f>
        <v>0.927635761761896</v>
      </c>
      <c r="AD1430" s="13"/>
      <c r="AE1430" s="10">
        <f>AA1430/VLOOKUP(A1430,[1]选股结果!$A$2:$AX$3002,35,FALSE)</f>
        <v>0.881502274835698</v>
      </c>
      <c r="AF1430" s="9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P1430/(1+0.13)+W1430)</f>
        <v>32802739.1428318</v>
      </c>
      <c r="AG1430" s="9">
        <f t="shared" si="103"/>
        <v>4041670.0271682</v>
      </c>
      <c r="AH1430" s="16">
        <f>AA1430-VLOOKUP(A1430,[2]选股结果!$A$2:$G$4900,7,FALSE)</f>
        <v>36920048.56</v>
      </c>
    </row>
    <row r="1431" spans="1:34">
      <c r="A1431" s="5" t="s">
        <v>2892</v>
      </c>
      <c r="B1431" s="5" t="s">
        <v>2893</v>
      </c>
      <c r="C1431" s="6">
        <v>251451790.17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10253206.44</v>
      </c>
      <c r="O1431" s="6">
        <v>5139352.03</v>
      </c>
      <c r="P1431" s="6">
        <v>210425943.74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23117729.58</v>
      </c>
      <c r="X1431" s="6">
        <v>9691635.87</v>
      </c>
      <c r="Y1431" s="9">
        <f t="shared" si="100"/>
        <v>256591142.2</v>
      </c>
      <c r="Z1431" s="9">
        <f t="shared" si="101"/>
        <v>243235309.19</v>
      </c>
      <c r="AA1431" s="9">
        <f t="shared" si="102"/>
        <v>13355833.01</v>
      </c>
      <c r="AB1431" s="10">
        <f>C1431/(1+0.13)/VLOOKUP(A1431,[1]选股结果!$A$2:$AX$3002,3,FALSE)</f>
        <v>0.67146767695816</v>
      </c>
      <c r="AC1431" s="10">
        <f>(P1431/(1+0.1)+W1431)/(VLOOKUP(A1431,[1]选股结果!$A$2:$AY$3002,51,FALSE))</f>
        <v>0.762897870161828</v>
      </c>
      <c r="AD1431" s="13"/>
      <c r="AE1431" s="10">
        <f>AA1431/VLOOKUP(A1431,[1]选股结果!$A$2:$AX$3002,35,FALSE)</f>
        <v>0.315862280934915</v>
      </c>
      <c r="AF1431" s="9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P1431/(1+0.13)+W1431)</f>
        <v>71716712.6725664</v>
      </c>
      <c r="AG1431" s="9">
        <f t="shared" si="103"/>
        <v>-58360879.6625664</v>
      </c>
      <c r="AH1431" s="16">
        <f>AA1431-VLOOKUP(A1431,[2]选股结果!$A$2:$G$4900,7,FALSE)</f>
        <v>13355833.01</v>
      </c>
    </row>
    <row r="1432" spans="1:34">
      <c r="A1432" s="5" t="s">
        <v>2894</v>
      </c>
      <c r="B1432" s="5" t="s">
        <v>2895</v>
      </c>
      <c r="C1432" s="6">
        <v>201637537.73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12874777.41</v>
      </c>
      <c r="O1432" s="6">
        <v>8968127.9</v>
      </c>
      <c r="P1432" s="6">
        <v>110219099.61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35509122.7</v>
      </c>
      <c r="X1432" s="6">
        <v>3700784.49</v>
      </c>
      <c r="Y1432" s="9">
        <f t="shared" si="100"/>
        <v>210605665.63</v>
      </c>
      <c r="Z1432" s="9">
        <f t="shared" si="101"/>
        <v>149429006.8</v>
      </c>
      <c r="AA1432" s="9">
        <f t="shared" si="102"/>
        <v>61176658.83</v>
      </c>
      <c r="AB1432" s="10">
        <f>C1432/(1+0.13)/VLOOKUP(A1432,[1]选股结果!$A$2:$AX$3002,3,FALSE)</f>
        <v>0.916887351515479</v>
      </c>
      <c r="AC1432" s="10">
        <f>(P1432/(1+0.1)+W1432)/(VLOOKUP(A1432,[1]选股结果!$A$2:$AY$3002,51,FALSE))</f>
        <v>0.885320371577041</v>
      </c>
      <c r="AD1432" s="13"/>
      <c r="AE1432" s="10">
        <f>AA1432/VLOOKUP(A1432,[1]选股结果!$A$2:$AX$3002,35,FALSE)</f>
        <v>1.88610585160138</v>
      </c>
      <c r="AF1432" s="9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P1432/(1+0.13)+W1432)</f>
        <v>20239077.4164602</v>
      </c>
      <c r="AG1432" s="9">
        <f t="shared" si="103"/>
        <v>40937581.4135398</v>
      </c>
      <c r="AH1432" s="16">
        <f>AA1432-VLOOKUP(A1432,[2]选股结果!$A$2:$G$4900,7,FALSE)</f>
        <v>61169600.5</v>
      </c>
    </row>
    <row r="1433" spans="1:34">
      <c r="A1433" s="5" t="s">
        <v>2896</v>
      </c>
      <c r="B1433" s="5" t="s">
        <v>2897</v>
      </c>
      <c r="C1433" s="6">
        <v>3633428306.9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204545254.17</v>
      </c>
      <c r="O1433" s="6">
        <v>290028296.99</v>
      </c>
      <c r="P1433" s="6">
        <v>1611693949.57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1444336071.71</v>
      </c>
      <c r="X1433" s="6">
        <v>315393391.17</v>
      </c>
      <c r="Y1433" s="9">
        <f t="shared" si="100"/>
        <v>3923456603.89</v>
      </c>
      <c r="Z1433" s="9">
        <f t="shared" si="101"/>
        <v>3371423412.45</v>
      </c>
      <c r="AA1433" s="9">
        <f t="shared" si="102"/>
        <v>552033191.440001</v>
      </c>
      <c r="AB1433" s="10">
        <f>C1433/(1+0.13)/VLOOKUP(A1433,[1]选股结果!$A$2:$AX$3002,3,FALSE)</f>
        <v>0.885976871836133</v>
      </c>
      <c r="AC1433" s="10">
        <f>(P1433/(1+0.1)+W1433)/(VLOOKUP(A1433,[1]选股结果!$A$2:$AY$3002,51,FALSE))</f>
        <v>0.686738466576193</v>
      </c>
      <c r="AD1433" s="13"/>
      <c r="AE1433" s="10">
        <f>AA1433/VLOOKUP(A1433,[1]选股结果!$A$2:$AX$3002,35,FALSE)</f>
        <v>-1.06075690673453</v>
      </c>
      <c r="AF1433" s="9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P1433/(1+0.13)+W1433)</f>
        <v>1366097059.00212</v>
      </c>
      <c r="AG1433" s="9">
        <f t="shared" si="103"/>
        <v>-814063867.562123</v>
      </c>
      <c r="AH1433" s="16">
        <f>AA1433-VLOOKUP(A1433,[2]选股结果!$A$2:$G$4900,7,FALSE)</f>
        <v>552232627.480001</v>
      </c>
    </row>
    <row r="1434" spans="1:34">
      <c r="A1434" s="5" t="s">
        <v>2898</v>
      </c>
      <c r="B1434" s="5" t="s">
        <v>2899</v>
      </c>
      <c r="C1434" s="6">
        <v>12006687140.24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374802619.57</v>
      </c>
      <c r="O1434" s="6">
        <v>792717180.67</v>
      </c>
      <c r="P1434" s="6">
        <v>11991624658.99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782050870.96</v>
      </c>
      <c r="X1434" s="6">
        <v>899676980.21</v>
      </c>
      <c r="Y1434" s="9">
        <f t="shared" si="100"/>
        <v>12799404320.91</v>
      </c>
      <c r="Z1434" s="9">
        <f t="shared" si="101"/>
        <v>13673352510.16</v>
      </c>
      <c r="AA1434" s="9">
        <f t="shared" si="102"/>
        <v>-873948189.25</v>
      </c>
      <c r="AB1434" s="10">
        <f>C1434/(1+0.13)/VLOOKUP(A1434,[1]选股结果!$A$2:$AX$3002,3,FALSE)</f>
        <v>0.870810917162699</v>
      </c>
      <c r="AC1434" s="10">
        <f>(P1434/(1+0.1)+W1434)/(VLOOKUP(A1434,[1]选股结果!$A$2:$AY$3002,51,FALSE))</f>
        <v>0.963665169899922</v>
      </c>
      <c r="AD1434" s="13"/>
      <c r="AE1434" s="10">
        <f>AA1434/VLOOKUP(A1434,[1]选股结果!$A$2:$AX$3002,35,FALSE)</f>
        <v>-1.75075184274536</v>
      </c>
      <c r="AF1434" s="9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P1434/(1+0.13)+W1434)</f>
        <v>729945157.284864</v>
      </c>
      <c r="AG1434" s="9">
        <f t="shared" si="103"/>
        <v>-1603893346.53486</v>
      </c>
      <c r="AH1434" s="16">
        <f>AA1434-VLOOKUP(A1434,[2]选股结果!$A$2:$G$4900,7,FALSE)</f>
        <v>-873958711.78</v>
      </c>
    </row>
    <row r="1435" spans="1:34">
      <c r="A1435" s="5" t="s">
        <v>2900</v>
      </c>
      <c r="B1435" s="5" t="s">
        <v>2901</v>
      </c>
      <c r="C1435" s="6">
        <v>2885933399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539582001</v>
      </c>
      <c r="O1435" s="6">
        <v>69553453</v>
      </c>
      <c r="P1435" s="6">
        <v>418276891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328619946</v>
      </c>
      <c r="X1435" s="6">
        <v>172921416</v>
      </c>
      <c r="Y1435" s="9">
        <f t="shared" si="100"/>
        <v>2955486852</v>
      </c>
      <c r="Z1435" s="9">
        <f t="shared" si="101"/>
        <v>919818253</v>
      </c>
      <c r="AA1435" s="9">
        <f t="shared" si="102"/>
        <v>2035668599</v>
      </c>
      <c r="AB1435" s="10">
        <f>C1435/(1+0.13)/VLOOKUP(A1435,[1]选股结果!$A$2:$AX$3002,3,FALSE)</f>
        <v>0.958709250039172</v>
      </c>
      <c r="AC1435" s="10">
        <f>(P1435/(1+0.1)+W1435)/(VLOOKUP(A1435,[1]选股结果!$A$2:$AY$3002,51,FALSE))</f>
        <v>0.454907313740323</v>
      </c>
      <c r="AD1435" s="13"/>
      <c r="AE1435" s="10">
        <f>AA1435/VLOOKUP(A1435,[1]选股结果!$A$2:$AX$3002,35,FALSE)</f>
        <v>2.64118637787833</v>
      </c>
      <c r="AF1435" s="9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P1435/(1+0.13)+W1435)</f>
        <v>859500647.292035</v>
      </c>
      <c r="AG1435" s="9">
        <f t="shared" si="103"/>
        <v>1176167951.70796</v>
      </c>
      <c r="AH1435" s="16">
        <f>AA1435-VLOOKUP(A1435,[2]选股结果!$A$2:$G$4900,7,FALSE)</f>
        <v>2035668599</v>
      </c>
    </row>
    <row r="1436" spans="1:34">
      <c r="A1436" s="5" t="s">
        <v>2902</v>
      </c>
      <c r="B1436" s="5" t="s">
        <v>2903</v>
      </c>
      <c r="C1436" s="6">
        <v>11756407171.96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1156574712.63</v>
      </c>
      <c r="O1436" s="6">
        <v>948472352.48</v>
      </c>
      <c r="P1436" s="6">
        <v>6412696772.98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2203069115.79</v>
      </c>
      <c r="X1436" s="6">
        <v>1397444465.77</v>
      </c>
      <c r="Y1436" s="9">
        <f t="shared" si="100"/>
        <v>12704879524.44</v>
      </c>
      <c r="Z1436" s="9">
        <f t="shared" si="101"/>
        <v>10013210354.54</v>
      </c>
      <c r="AA1436" s="9">
        <f t="shared" si="102"/>
        <v>2691669169.9</v>
      </c>
      <c r="AB1436" s="10">
        <f>C1436/(1+0.13)/VLOOKUP(A1436,[1]选股结果!$A$2:$AX$3002,3,FALSE)</f>
        <v>0.68331088927382</v>
      </c>
      <c r="AC1436" s="10">
        <f>(P1436/(1+0.1)+W1436)/(VLOOKUP(A1436,[1]选股结果!$A$2:$AY$3002,51,FALSE))</f>
        <v>0.651358334751034</v>
      </c>
      <c r="AD1436" s="13"/>
      <c r="AE1436" s="10">
        <f>AA1436/VLOOKUP(A1436,[1]选股结果!$A$2:$AX$3002,35,FALSE)</f>
        <v>1.29785800816287</v>
      </c>
      <c r="AF1436" s="9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P1436/(1+0.13)+W1436)</f>
        <v>4454350241.71752</v>
      </c>
      <c r="AG1436" s="9">
        <f t="shared" si="103"/>
        <v>-1762681071.81752</v>
      </c>
      <c r="AH1436" s="16">
        <f>AA1436-VLOOKUP(A1436,[2]选股结果!$A$2:$G$4900,7,FALSE)</f>
        <v>2693218154.45</v>
      </c>
    </row>
    <row r="1437" spans="1:34">
      <c r="A1437" s="5" t="s">
        <v>2904</v>
      </c>
      <c r="B1437" s="5" t="s">
        <v>2905</v>
      </c>
      <c r="C1437" s="6">
        <v>3485495089.97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47601013.43</v>
      </c>
      <c r="O1437" s="6">
        <v>265214393.85</v>
      </c>
      <c r="P1437" s="6">
        <v>1416473594.22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1542035547.26</v>
      </c>
      <c r="X1437" s="6">
        <v>421768818.7</v>
      </c>
      <c r="Y1437" s="9">
        <f t="shared" si="100"/>
        <v>3750709483.82</v>
      </c>
      <c r="Z1437" s="9">
        <f t="shared" si="101"/>
        <v>3380277960.18</v>
      </c>
      <c r="AA1437" s="9">
        <f t="shared" si="102"/>
        <v>370431523.64</v>
      </c>
      <c r="AB1437" s="10">
        <f>C1437/(1+0.13)/VLOOKUP(A1437,[1]选股结果!$A$2:$AX$3002,3,FALSE)</f>
        <v>1.1227085055656</v>
      </c>
      <c r="AC1437" s="10">
        <f>(P1437/(1+0.1)+W1437)/(VLOOKUP(A1437,[1]选股结果!$A$2:$AY$3002,51,FALSE))</f>
        <v>0.58785173921791</v>
      </c>
      <c r="AD1437" s="13"/>
      <c r="AE1437" s="10">
        <f>AA1437/VLOOKUP(A1437,[1]选股结果!$A$2:$AX$3002,35,FALSE)</f>
        <v>-0.313851342303555</v>
      </c>
      <c r="AF1437" s="9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P1437/(1+0.13)+W1437)</f>
        <v>2018142720.25805</v>
      </c>
      <c r="AG1437" s="9">
        <f t="shared" si="103"/>
        <v>-1647711196.61805</v>
      </c>
      <c r="AH1437" s="16">
        <f>AA1437-VLOOKUP(A1437,[2]选股结果!$A$2:$G$4900,7,FALSE)</f>
        <v>370431523.64</v>
      </c>
    </row>
    <row r="1438" spans="1:34">
      <c r="A1438" s="5" t="s">
        <v>2906</v>
      </c>
      <c r="B1438" s="5" t="s">
        <v>2907</v>
      </c>
      <c r="C1438" s="6">
        <v>49831096958.06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2135764964.46</v>
      </c>
      <c r="O1438" s="6">
        <v>594202897.06</v>
      </c>
      <c r="P1438" s="6">
        <v>35048647018.92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3712516806.46</v>
      </c>
      <c r="X1438" s="6">
        <v>1152751531.56</v>
      </c>
      <c r="Y1438" s="9">
        <f t="shared" si="100"/>
        <v>50425299855.12</v>
      </c>
      <c r="Z1438" s="9">
        <f t="shared" si="101"/>
        <v>39913915356.94</v>
      </c>
      <c r="AA1438" s="9">
        <f t="shared" si="102"/>
        <v>10511384498.18</v>
      </c>
      <c r="AB1438" s="10">
        <f>C1438/(1+0.13)/VLOOKUP(A1438,[1]选股结果!$A$2:$AX$3002,3,FALSE)</f>
        <v>0.689076835363829</v>
      </c>
      <c r="AC1438" s="10">
        <f>(P1438/(1+0.1)+W1438)/(VLOOKUP(A1438,[1]选股结果!$A$2:$AY$3002,51,FALSE))</f>
        <v>0.622072573967425</v>
      </c>
      <c r="AD1438" s="13"/>
      <c r="AE1438" s="10">
        <f>AA1438/VLOOKUP(A1438,[1]选股结果!$A$2:$AX$3002,35,FALSE)</f>
        <v>2.47956870717905</v>
      </c>
      <c r="AF1438" s="9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P1438/(1+0.13)+W1438)</f>
        <v>22458719101.8751</v>
      </c>
      <c r="AG1438" s="9">
        <f t="shared" si="103"/>
        <v>-11947334603.6951</v>
      </c>
      <c r="AH1438" s="16">
        <f>AA1438-VLOOKUP(A1438,[2]选股结果!$A$2:$G$4900,7,FALSE)</f>
        <v>10513762142.3</v>
      </c>
    </row>
    <row r="1439" spans="1:34">
      <c r="A1439" s="5" t="s">
        <v>2908</v>
      </c>
      <c r="B1439" s="5" t="s">
        <v>2909</v>
      </c>
      <c r="C1439" s="6">
        <v>162200420031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8349146821</v>
      </c>
      <c r="O1439" s="6">
        <v>569851085</v>
      </c>
      <c r="P1439" s="6">
        <v>120736619559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10284922856</v>
      </c>
      <c r="X1439" s="6">
        <v>845532629</v>
      </c>
      <c r="Y1439" s="9">
        <f t="shared" ref="Y1439:Y1502" si="104">C1439+D1439+E1439+F1439+G1439+H1439+I1439+J1439+K1439+L1439+M1439+O1439</f>
        <v>162770271116</v>
      </c>
      <c r="Z1439" s="9">
        <f t="shared" ref="Z1439:Z1502" si="105">P1439+Q1439+R1439+S1439+T1439+U1439+V1439+W1439+X1439</f>
        <v>131867075044</v>
      </c>
      <c r="AA1439" s="9">
        <f t="shared" si="102"/>
        <v>30903196072</v>
      </c>
      <c r="AB1439" s="10">
        <f>C1439/(1+0.13)/VLOOKUP(A1439,[1]选股结果!$A$2:$AX$3002,3,FALSE)</f>
        <v>0.98989514311984</v>
      </c>
      <c r="AC1439" s="10">
        <f>(P1439/(1+0.1)+W1439)/(VLOOKUP(A1439,[1]选股结果!$A$2:$AY$3002,51,FALSE))</f>
        <v>0.861670576009036</v>
      </c>
      <c r="AD1439" s="13"/>
      <c r="AE1439" s="10">
        <f>AA1439/VLOOKUP(A1439,[1]选股结果!$A$2:$AX$3002,35,FALSE)</f>
        <v>219.453297335353</v>
      </c>
      <c r="AF1439" s="9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P1439/(1+0.13)+W1439)</f>
        <v>22185657916.5841</v>
      </c>
      <c r="AG1439" s="9">
        <f t="shared" si="103"/>
        <v>8717538155.41594</v>
      </c>
      <c r="AH1439" s="16">
        <f>AA1439-VLOOKUP(A1439,[2]选股结果!$A$2:$G$4900,7,FALSE)</f>
        <v>31083283313</v>
      </c>
    </row>
    <row r="1440" spans="1:34">
      <c r="A1440" s="5" t="s">
        <v>2910</v>
      </c>
      <c r="B1440" s="5" t="s">
        <v>2911</v>
      </c>
      <c r="C1440" s="6">
        <v>2625460874.05</v>
      </c>
      <c r="D1440" s="6">
        <v>0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617255367.81</v>
      </c>
      <c r="O1440" s="6">
        <v>82774908.66</v>
      </c>
      <c r="P1440" s="6">
        <v>214942179.05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194940317.52</v>
      </c>
      <c r="X1440" s="6">
        <v>17128064.68</v>
      </c>
      <c r="Y1440" s="9">
        <f t="shared" si="104"/>
        <v>2708235782.71</v>
      </c>
      <c r="Z1440" s="9">
        <f t="shared" si="105"/>
        <v>427010561.25</v>
      </c>
      <c r="AA1440" s="9">
        <f t="shared" si="102"/>
        <v>2281225221.46</v>
      </c>
      <c r="AB1440" s="10">
        <f>C1440/(1+0.13)/VLOOKUP(A1440,[1]选股结果!$A$2:$AX$3002,3,FALSE)</f>
        <v>0.900090902317629</v>
      </c>
      <c r="AC1440" s="10">
        <f>(P1440/(1+0.1)+W1440)/(VLOOKUP(A1440,[1]选股结果!$A$2:$AY$3002,51,FALSE))</f>
        <v>0.376902862809918</v>
      </c>
      <c r="AD1440" s="13"/>
      <c r="AE1440" s="10">
        <f>AA1440/VLOOKUP(A1440,[1]选股结果!$A$2:$AX$3002,35,FALSE)</f>
        <v>2.03992000895203</v>
      </c>
      <c r="AF1440" s="9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P1440/(1+0.13)+W1440)</f>
        <v>650502922.666637</v>
      </c>
      <c r="AG1440" s="9">
        <f t="shared" si="103"/>
        <v>1630722298.79336</v>
      </c>
      <c r="AH1440" s="16">
        <f>AA1440-VLOOKUP(A1440,[2]选股结果!$A$2:$G$4900,7,FALSE)</f>
        <v>2281383907.86</v>
      </c>
    </row>
    <row r="1441" spans="1:34">
      <c r="A1441" s="5" t="s">
        <v>2912</v>
      </c>
      <c r="B1441" s="5" t="s">
        <v>2913</v>
      </c>
      <c r="C1441" s="6">
        <v>4314534369.7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148313225.21</v>
      </c>
      <c r="O1441" s="6">
        <v>58235020.57</v>
      </c>
      <c r="P1441" s="6">
        <v>1365972875.38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978239271.63</v>
      </c>
      <c r="X1441" s="6">
        <v>50578073.34</v>
      </c>
      <c r="Y1441" s="9">
        <f t="shared" si="104"/>
        <v>4372769390.27</v>
      </c>
      <c r="Z1441" s="9">
        <f t="shared" si="105"/>
        <v>2394790220.35</v>
      </c>
      <c r="AA1441" s="9">
        <f t="shared" si="102"/>
        <v>1977979169.92</v>
      </c>
      <c r="AB1441" s="10">
        <f>C1441/(1+0.13)/VLOOKUP(A1441,[1]选股结果!$A$2:$AX$3002,3,FALSE)</f>
        <v>0.820055814084441</v>
      </c>
      <c r="AC1441" s="10">
        <f>(P1441/(1+0.1)+W1441)/(VLOOKUP(A1441,[1]选股结果!$A$2:$AY$3002,51,FALSE))</f>
        <v>0.617292780663784</v>
      </c>
      <c r="AD1441" s="13"/>
      <c r="AE1441" s="10">
        <f>AA1441/VLOOKUP(A1441,[1]选股结果!$A$2:$AX$3002,35,FALSE)</f>
        <v>3.15121909368373</v>
      </c>
      <c r="AF1441" s="9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P1441/(1+0.13)+W1441)</f>
        <v>1409336856.99637</v>
      </c>
      <c r="AG1441" s="9">
        <f t="shared" si="103"/>
        <v>568642312.923629</v>
      </c>
      <c r="AH1441" s="16">
        <f>AA1441-VLOOKUP(A1441,[2]选股结果!$A$2:$G$4900,7,FALSE)</f>
        <v>1976146686.62</v>
      </c>
    </row>
    <row r="1442" spans="1:34">
      <c r="A1442" s="5" t="s">
        <v>2914</v>
      </c>
      <c r="B1442" s="5" t="s">
        <v>2915</v>
      </c>
      <c r="C1442" s="6">
        <v>30954768681.04</v>
      </c>
      <c r="D1442" s="6">
        <v>0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3472918921.75</v>
      </c>
      <c r="O1442" s="6">
        <v>18934508380.05</v>
      </c>
      <c r="P1442" s="6">
        <v>15317421272.93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4106551665.86</v>
      </c>
      <c r="X1442" s="6">
        <v>17012737827.13</v>
      </c>
      <c r="Y1442" s="9">
        <f t="shared" si="104"/>
        <v>49889277061.09</v>
      </c>
      <c r="Z1442" s="9">
        <f t="shared" si="105"/>
        <v>36436710765.92</v>
      </c>
      <c r="AA1442" s="9">
        <f t="shared" si="102"/>
        <v>13452566295.17</v>
      </c>
      <c r="AB1442" s="10">
        <f>C1442/(1+0.13)/VLOOKUP(A1442,[1]选股结果!$A$2:$AX$3002,3,FALSE)</f>
        <v>1.04405247075578</v>
      </c>
      <c r="AC1442" s="10">
        <f>(P1442/(1+0.1)+W1442)/(VLOOKUP(A1442,[1]选股结果!$A$2:$AY$3002,51,FALSE))</f>
        <v>0.942203889141546</v>
      </c>
      <c r="AD1442" s="13"/>
      <c r="AE1442" s="10">
        <f>AA1442/VLOOKUP(A1442,[1]选股结果!$A$2:$AX$3002,35,FALSE)</f>
        <v>1.12355581128268</v>
      </c>
      <c r="AF1442" s="9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P1442/(1+0.13)+W1442)</f>
        <v>1475764698.31017</v>
      </c>
      <c r="AG1442" s="9">
        <f t="shared" si="103"/>
        <v>11976801596.8598</v>
      </c>
      <c r="AH1442" s="16">
        <f>AA1442-VLOOKUP(A1442,[2]选股结果!$A$2:$G$4900,7,FALSE)</f>
        <v>13351150233.56</v>
      </c>
    </row>
    <row r="1443" spans="1:34">
      <c r="A1443" s="5" t="s">
        <v>2916</v>
      </c>
      <c r="B1443" s="5" t="s">
        <v>2917</v>
      </c>
      <c r="C1443" s="6">
        <v>305433600287.48</v>
      </c>
      <c r="D1443" s="6">
        <v>6219998363.53</v>
      </c>
      <c r="E1443" s="6">
        <v>0</v>
      </c>
      <c r="F1443" s="6">
        <v>0</v>
      </c>
      <c r="G1443" s="6">
        <v>0</v>
      </c>
      <c r="H1443" s="6">
        <v>0</v>
      </c>
      <c r="I1443" s="6">
        <v>0</v>
      </c>
      <c r="J1443" s="6">
        <v>797773486.95</v>
      </c>
      <c r="K1443" s="6">
        <v>0</v>
      </c>
      <c r="L1443" s="6">
        <v>0</v>
      </c>
      <c r="M1443" s="6">
        <v>0</v>
      </c>
      <c r="N1443" s="6">
        <v>9121008740.72</v>
      </c>
      <c r="O1443" s="6">
        <v>875507901.94</v>
      </c>
      <c r="P1443" s="6">
        <v>261648762787.31</v>
      </c>
      <c r="Q1443" s="6">
        <v>3064141148.13</v>
      </c>
      <c r="R1443" s="6">
        <v>708499931.58</v>
      </c>
      <c r="S1443" s="6">
        <v>0</v>
      </c>
      <c r="T1443" s="6">
        <v>0</v>
      </c>
      <c r="U1443" s="6">
        <v>261330203.12</v>
      </c>
      <c r="V1443" s="6">
        <v>0</v>
      </c>
      <c r="W1443" s="6">
        <v>11034510037.9</v>
      </c>
      <c r="X1443" s="6">
        <v>5936918596.98</v>
      </c>
      <c r="Y1443" s="9">
        <f t="shared" si="104"/>
        <v>313326880039.9</v>
      </c>
      <c r="Z1443" s="9">
        <f t="shared" si="105"/>
        <v>282654162705.02</v>
      </c>
      <c r="AA1443" s="9">
        <f t="shared" si="102"/>
        <v>30672717334.8801</v>
      </c>
      <c r="AB1443" s="10">
        <f>C1443/(1+0.13)/VLOOKUP(A1443,[1]选股结果!$A$2:$AX$3002,3,FALSE)</f>
        <v>0.971508446868738</v>
      </c>
      <c r="AC1443" s="10">
        <f>(P1443/(1+0.1)+W1443)/(VLOOKUP(A1443,[1]选股结果!$A$2:$AY$3002,51,FALSE))</f>
        <v>0.993182350155088</v>
      </c>
      <c r="AD1443" s="13"/>
      <c r="AE1443" s="10">
        <f>AA1443/VLOOKUP(A1443,[1]选股结果!$A$2:$AX$3002,35,FALSE)</f>
        <v>1.31800945094604</v>
      </c>
      <c r="AF1443" s="9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P1443/(1+0.13)+W1443)</f>
        <v>8023474912.19504</v>
      </c>
      <c r="AG1443" s="9">
        <f t="shared" si="103"/>
        <v>22649242422.6851</v>
      </c>
      <c r="AH1443" s="16">
        <f>AA1443-VLOOKUP(A1443,[2]选股结果!$A$2:$G$4900,7,FALSE)</f>
        <v>31647712071.8801</v>
      </c>
    </row>
    <row r="1444" spans="1:34">
      <c r="A1444" s="5" t="s">
        <v>2918</v>
      </c>
      <c r="B1444" s="5" t="s">
        <v>2919</v>
      </c>
      <c r="C1444" s="6">
        <v>3910501079.28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320747018.55</v>
      </c>
      <c r="O1444" s="6">
        <v>258649898.7</v>
      </c>
      <c r="P1444" s="6">
        <v>598394501.48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487982672.67</v>
      </c>
      <c r="X1444" s="6">
        <v>153142077.49</v>
      </c>
      <c r="Y1444" s="9">
        <f t="shared" si="104"/>
        <v>4169150977.98</v>
      </c>
      <c r="Z1444" s="9">
        <f t="shared" si="105"/>
        <v>1239519251.64</v>
      </c>
      <c r="AA1444" s="9">
        <f t="shared" si="102"/>
        <v>2929631726.34</v>
      </c>
      <c r="AB1444" s="10">
        <f>C1444/(1+0.13)/VLOOKUP(A1444,[1]选股结果!$A$2:$AX$3002,3,FALSE)</f>
        <v>0.828558938321436</v>
      </c>
      <c r="AC1444" s="10">
        <f>(P1444/(1+0.1)+W1444)/(VLOOKUP(A1444,[1]选股结果!$A$2:$AY$3002,51,FALSE))</f>
        <v>0.434388149183745</v>
      </c>
      <c r="AD1444" s="13"/>
      <c r="AE1444" s="10">
        <f>AA1444/VLOOKUP(A1444,[1]选股结果!$A$2:$AX$3002,35,FALSE)</f>
        <v>4.11164151494612</v>
      </c>
      <c r="AF1444" s="9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P1444/(1+0.13)+W1444)</f>
        <v>1358168695.20301</v>
      </c>
      <c r="AG1444" s="9">
        <f t="shared" si="103"/>
        <v>1571463031.13699</v>
      </c>
      <c r="AH1444" s="16">
        <f>AA1444-VLOOKUP(A1444,[2]选股结果!$A$2:$G$4900,7,FALSE)</f>
        <v>2929631726.34</v>
      </c>
    </row>
    <row r="1445" spans="1:34">
      <c r="A1445" s="5" t="s">
        <v>2920</v>
      </c>
      <c r="B1445" s="5" t="s">
        <v>2921</v>
      </c>
      <c r="C1445" s="6">
        <v>20725628064.61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1370801141.85</v>
      </c>
      <c r="O1445" s="6">
        <v>941299723.74</v>
      </c>
      <c r="P1445" s="6">
        <v>13864306977.96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1556999285.87</v>
      </c>
      <c r="X1445" s="6">
        <v>1098836516.61</v>
      </c>
      <c r="Y1445" s="9">
        <f t="shared" si="104"/>
        <v>21666927788.35</v>
      </c>
      <c r="Z1445" s="9">
        <f t="shared" si="105"/>
        <v>16520142780.44</v>
      </c>
      <c r="AA1445" s="9">
        <f t="shared" si="102"/>
        <v>5146785007.91</v>
      </c>
      <c r="AB1445" s="10">
        <f>C1445/(1+0.13)/VLOOKUP(A1445,[1]选股结果!$A$2:$AX$3002,3,FALSE)</f>
        <v>0.832574639825233</v>
      </c>
      <c r="AC1445" s="10">
        <f>(P1445/(1+0.1)+W1445)/(VLOOKUP(A1445,[1]选股结果!$A$2:$AY$3002,51,FALSE))</f>
        <v>0.76387109205372</v>
      </c>
      <c r="AD1445" s="13"/>
      <c r="AE1445" s="10">
        <f>AA1445/VLOOKUP(A1445,[1]选股结果!$A$2:$AX$3002,35,FALSE)</f>
        <v>4.28570116333269</v>
      </c>
      <c r="AF1445" s="9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P1445/(1+0.13)+W1445)</f>
        <v>4712059129.01593</v>
      </c>
      <c r="AG1445" s="9">
        <f t="shared" si="103"/>
        <v>434725878.894066</v>
      </c>
      <c r="AH1445" s="16">
        <f>AA1445-VLOOKUP(A1445,[2]选股结果!$A$2:$G$4900,7,FALSE)</f>
        <v>5147523739.9</v>
      </c>
    </row>
    <row r="1446" spans="1:34">
      <c r="A1446" s="5" t="s">
        <v>2922</v>
      </c>
      <c r="B1446" s="5" t="s">
        <v>2923</v>
      </c>
      <c r="C1446" s="6">
        <v>69740219748.61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1698974470.05</v>
      </c>
      <c r="O1446" s="6">
        <v>473905169.21</v>
      </c>
      <c r="P1446" s="6">
        <v>58820308526.25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3702530824.45</v>
      </c>
      <c r="X1446" s="6">
        <v>543753274.32</v>
      </c>
      <c r="Y1446" s="9">
        <f t="shared" si="104"/>
        <v>70214124917.82</v>
      </c>
      <c r="Z1446" s="9">
        <f t="shared" si="105"/>
        <v>63066592625.02</v>
      </c>
      <c r="AA1446" s="9">
        <f t="shared" si="102"/>
        <v>7147532292.80001</v>
      </c>
      <c r="AB1446" s="10">
        <f>C1446/(1+0.13)/VLOOKUP(A1446,[1]选股结果!$A$2:$AX$3002,3,FALSE)</f>
        <v>0.707026552425536</v>
      </c>
      <c r="AC1446" s="10">
        <f>(P1446/(1+0.1)+W1446)/(VLOOKUP(A1446,[1]选股结果!$A$2:$AY$3002,51,FALSE))</f>
        <v>0.702630388453723</v>
      </c>
      <c r="AD1446" s="13"/>
      <c r="AE1446" s="10">
        <f>AA1446/VLOOKUP(A1446,[1]选股结果!$A$2:$AX$3002,35,FALSE)</f>
        <v>1.67364731520584</v>
      </c>
      <c r="AF1446" s="9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P1446/(1+0.13)+W1446)</f>
        <v>25617662360.5576</v>
      </c>
      <c r="AG1446" s="9">
        <f t="shared" si="103"/>
        <v>-18470130067.7576</v>
      </c>
      <c r="AH1446" s="16">
        <f>AA1446-VLOOKUP(A1446,[2]选股结果!$A$2:$G$4900,7,FALSE)</f>
        <v>7147532292.80001</v>
      </c>
    </row>
    <row r="1447" spans="1:34">
      <c r="A1447" s="5" t="s">
        <v>2924</v>
      </c>
      <c r="B1447" s="5" t="s">
        <v>2925</v>
      </c>
      <c r="C1447" s="6">
        <v>56296548417.28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2805792559.11</v>
      </c>
      <c r="O1447" s="6">
        <v>497790129.68</v>
      </c>
      <c r="P1447" s="6">
        <v>47861619953.19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2098441308.9</v>
      </c>
      <c r="X1447" s="6">
        <v>902527046.37</v>
      </c>
      <c r="Y1447" s="9">
        <f t="shared" si="104"/>
        <v>56794338546.96</v>
      </c>
      <c r="Z1447" s="9">
        <f t="shared" si="105"/>
        <v>50862588308.46</v>
      </c>
      <c r="AA1447" s="9">
        <f t="shared" si="102"/>
        <v>5931750238.49999</v>
      </c>
      <c r="AB1447" s="10">
        <f>C1447/(1+0.13)/VLOOKUP(A1447,[1]选股结果!$A$2:$AX$3002,3,FALSE)</f>
        <v>0.988269819688979</v>
      </c>
      <c r="AC1447" s="10">
        <f>(P1447/(1+0.1)+W1447)/(VLOOKUP(A1447,[1]选股结果!$A$2:$AY$3002,51,FALSE))</f>
        <v>0.906913899305438</v>
      </c>
      <c r="AD1447" s="13"/>
      <c r="AE1447" s="10">
        <f>AA1447/VLOOKUP(A1447,[1]选股结果!$A$2:$AX$3002,35,FALSE)</f>
        <v>4.14939386405115</v>
      </c>
      <c r="AF1447" s="9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P1447/(1+0.13)+W1447)</f>
        <v>5836479005.73123</v>
      </c>
      <c r="AG1447" s="9">
        <f t="shared" si="103"/>
        <v>95271232.7687588</v>
      </c>
      <c r="AH1447" s="16">
        <f>AA1447-VLOOKUP(A1447,[2]选股结果!$A$2:$G$4900,7,FALSE)</f>
        <v>5967874134.96999</v>
      </c>
    </row>
    <row r="1448" spans="1:34">
      <c r="A1448" s="5" t="s">
        <v>2926</v>
      </c>
      <c r="B1448" s="5" t="s">
        <v>2927</v>
      </c>
      <c r="C1448" s="6">
        <v>17864022096.91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3435306949.96</v>
      </c>
      <c r="O1448" s="6">
        <v>61253916.25</v>
      </c>
      <c r="P1448" s="6">
        <v>1041629767.26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769310385.1</v>
      </c>
      <c r="X1448" s="6">
        <v>161678008.53</v>
      </c>
      <c r="Y1448" s="9">
        <f t="shared" si="104"/>
        <v>17925276013.16</v>
      </c>
      <c r="Z1448" s="9">
        <f t="shared" si="105"/>
        <v>1972618160.89</v>
      </c>
      <c r="AA1448" s="9">
        <f t="shared" si="102"/>
        <v>15952657852.27</v>
      </c>
      <c r="AB1448" s="10">
        <f>C1448/(1+0.13)/VLOOKUP(A1448,[1]选股结果!$A$2:$AX$3002,3,FALSE)</f>
        <v>1.01843847313307</v>
      </c>
      <c r="AC1448" s="10">
        <f>(P1448/(1+0.1)+W1448)/(VLOOKUP(A1448,[1]选股结果!$A$2:$AY$3002,51,FALSE))</f>
        <v>0.237307563793939</v>
      </c>
      <c r="AD1448" s="13"/>
      <c r="AE1448" s="10">
        <f>AA1448/VLOOKUP(A1448,[1]选股结果!$A$2:$AX$3002,35,FALSE)</f>
        <v>3.11238121207496</v>
      </c>
      <c r="AF1448" s="9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P1448/(1+0.13)+W1448)</f>
        <v>5541054484.06761</v>
      </c>
      <c r="AG1448" s="9">
        <f t="shared" si="103"/>
        <v>10411603368.2024</v>
      </c>
      <c r="AH1448" s="16">
        <f>AA1448-VLOOKUP(A1448,[2]选股结果!$A$2:$G$4900,7,FALSE)</f>
        <v>15952657867.12</v>
      </c>
    </row>
    <row r="1449" spans="1:34">
      <c r="A1449" s="5" t="s">
        <v>2928</v>
      </c>
      <c r="B1449" s="5" t="s">
        <v>2929</v>
      </c>
      <c r="C1449" s="6">
        <v>9451970004.43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324629819.49</v>
      </c>
      <c r="O1449" s="6">
        <v>731482255.45</v>
      </c>
      <c r="P1449" s="6">
        <v>5773234023.92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1590573932.72</v>
      </c>
      <c r="X1449" s="6">
        <v>564677811</v>
      </c>
      <c r="Y1449" s="9">
        <f t="shared" si="104"/>
        <v>10183452259.88</v>
      </c>
      <c r="Z1449" s="9">
        <f t="shared" si="105"/>
        <v>7928485767.64</v>
      </c>
      <c r="AA1449" s="9">
        <f t="shared" si="102"/>
        <v>2254966492.24</v>
      </c>
      <c r="AB1449" s="10">
        <f>C1449/(1+0.13)/VLOOKUP(A1449,[1]选股结果!$A$2:$AX$3002,3,FALSE)</f>
        <v>0.900536122319334</v>
      </c>
      <c r="AC1449" s="10">
        <f>(P1449/(1+0.1)+W1449)/(VLOOKUP(A1449,[1]选股结果!$A$2:$AY$3002,51,FALSE))</f>
        <v>0.769678914323631</v>
      </c>
      <c r="AD1449" s="13"/>
      <c r="AE1449" s="10">
        <f>AA1449/VLOOKUP(A1449,[1]选股结果!$A$2:$AX$3002,35,FALSE)</f>
        <v>6.39452239066732</v>
      </c>
      <c r="AF1449" s="9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P1449/(1+0.13)+W1449)</f>
        <v>2185851877.86372</v>
      </c>
      <c r="AG1449" s="9">
        <f t="shared" si="103"/>
        <v>69114614.3762836</v>
      </c>
      <c r="AH1449" s="16">
        <f>AA1449-VLOOKUP(A1449,[2]选股结果!$A$2:$G$4900,7,FALSE)</f>
        <v>2251543662.45</v>
      </c>
    </row>
    <row r="1450" spans="1:34">
      <c r="A1450" s="5" t="s">
        <v>2930</v>
      </c>
      <c r="B1450" s="5" t="s">
        <v>2931</v>
      </c>
      <c r="C1450" s="6">
        <v>85777649000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4429573000</v>
      </c>
      <c r="O1450" s="6">
        <v>2937679000</v>
      </c>
      <c r="P1450" s="6">
        <v>68633434000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4774254000</v>
      </c>
      <c r="X1450" s="6">
        <v>5002236000</v>
      </c>
      <c r="Y1450" s="9">
        <f t="shared" si="104"/>
        <v>88715328000</v>
      </c>
      <c r="Z1450" s="9">
        <f t="shared" si="105"/>
        <v>78409924000</v>
      </c>
      <c r="AA1450" s="9">
        <f t="shared" si="102"/>
        <v>10305404000</v>
      </c>
      <c r="AB1450" s="10">
        <f>C1450/(1+0.13)/VLOOKUP(A1450,[1]选股结果!$A$2:$AX$3002,3,FALSE)</f>
        <v>0.973174186422325</v>
      </c>
      <c r="AC1450" s="10">
        <f>(P1450/(1+0.1)+W1450)/(VLOOKUP(A1450,[1]选股结果!$A$2:$AY$3002,51,FALSE))</f>
        <v>0.870585647810623</v>
      </c>
      <c r="AD1450" s="13"/>
      <c r="AE1450" s="10">
        <f>AA1450/VLOOKUP(A1450,[1]选股结果!$A$2:$AX$3002,35,FALSE)</f>
        <v>8.88736301880805</v>
      </c>
      <c r="AF1450" s="9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P1450/(1+0.13)+W1450)</f>
        <v>11641182787.6106</v>
      </c>
      <c r="AG1450" s="9">
        <f t="shared" si="103"/>
        <v>-1335778787.61061</v>
      </c>
      <c r="AH1450" s="16">
        <f>AA1450-VLOOKUP(A1450,[2]选股结果!$A$2:$G$4900,7,FALSE)</f>
        <v>10563867000</v>
      </c>
    </row>
    <row r="1451" spans="1:34">
      <c r="A1451" s="5" t="s">
        <v>2932</v>
      </c>
      <c r="B1451" s="5" t="s">
        <v>2933</v>
      </c>
      <c r="C1451" s="6">
        <v>2113844000000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276182000000</v>
      </c>
      <c r="O1451" s="6">
        <v>109212000000</v>
      </c>
      <c r="P1451" s="6">
        <v>1653394000000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56273000000</v>
      </c>
      <c r="X1451" s="6">
        <v>122418000000</v>
      </c>
      <c r="Y1451" s="9">
        <f t="shared" si="104"/>
        <v>2223056000000</v>
      </c>
      <c r="Z1451" s="9">
        <f t="shared" si="105"/>
        <v>1832085000000</v>
      </c>
      <c r="AA1451" s="9">
        <f t="shared" si="102"/>
        <v>390971000000</v>
      </c>
      <c r="AB1451" s="10">
        <f>C1451/(1+0.13)/VLOOKUP(A1451,[1]选股结果!$A$2:$AX$3002,3,FALSE)</f>
        <v>0.933765146918734</v>
      </c>
      <c r="AC1451" s="10">
        <f>(P1451/(1+0.1)+W1451)/(VLOOKUP(A1451,[1]选股结果!$A$2:$AY$3002,51,FALSE))</f>
        <v>0.819369485132548</v>
      </c>
      <c r="AD1451" s="13"/>
      <c r="AE1451" s="10">
        <f>AA1451/VLOOKUP(A1451,[1]选股结果!$A$2:$AX$3002,35,FALSE)</f>
        <v>4.94043241467329</v>
      </c>
      <c r="AF1451" s="9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P1451/(1+0.13)+W1451)</f>
        <v>383666469026.549</v>
      </c>
      <c r="AG1451" s="9">
        <f t="shared" si="103"/>
        <v>7304530973.45142</v>
      </c>
      <c r="AH1451" s="16">
        <f>AA1451-VLOOKUP(A1451,[2]选股结果!$A$2:$G$4900,7,FALSE)</f>
        <v>391404000000</v>
      </c>
    </row>
    <row r="1452" spans="1:34">
      <c r="A1452" s="5" t="s">
        <v>2934</v>
      </c>
      <c r="B1452" s="5" t="s">
        <v>2935</v>
      </c>
      <c r="C1452" s="6">
        <v>85440000000</v>
      </c>
      <c r="D1452" s="6">
        <v>0</v>
      </c>
      <c r="E1452" s="6">
        <v>0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3134000000</v>
      </c>
      <c r="O1452" s="6">
        <v>3273000000</v>
      </c>
      <c r="P1452" s="6">
        <v>51511000000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20461000000</v>
      </c>
      <c r="X1452" s="6">
        <v>496000000</v>
      </c>
      <c r="Y1452" s="9">
        <f t="shared" si="104"/>
        <v>88713000000</v>
      </c>
      <c r="Z1452" s="9">
        <f t="shared" si="105"/>
        <v>72468000000</v>
      </c>
      <c r="AA1452" s="9">
        <f t="shared" si="102"/>
        <v>16245000000</v>
      </c>
      <c r="AB1452" s="10">
        <f>C1452/(1+0.13)/VLOOKUP(A1452,[1]选股结果!$A$2:$AX$3002,3,FALSE)</f>
        <v>0.963253958456291</v>
      </c>
      <c r="AC1452" s="10">
        <f>(P1452/(1+0.1)+W1452)/(VLOOKUP(A1452,[1]选股结果!$A$2:$AY$3002,51,FALSE))</f>
        <v>0.794338182977203</v>
      </c>
      <c r="AD1452" s="13"/>
      <c r="AE1452" s="10">
        <f>AA1452/VLOOKUP(A1452,[1]选股结果!$A$2:$AX$3002,35,FALSE)</f>
        <v>-2.08777792057576</v>
      </c>
      <c r="AF1452" s="9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P1452/(1+0.13)+W1452)</f>
        <v>18665044247.7876</v>
      </c>
      <c r="AG1452" s="9">
        <f t="shared" si="103"/>
        <v>-2420044247.78761</v>
      </c>
      <c r="AH1452" s="16">
        <f>AA1452-VLOOKUP(A1452,[2]选股结果!$A$2:$G$4900,7,FALSE)</f>
        <v>16348000000</v>
      </c>
    </row>
    <row r="1453" spans="1:34">
      <c r="A1453" s="5" t="s">
        <v>2936</v>
      </c>
      <c r="B1453" s="5" t="s">
        <v>2937</v>
      </c>
      <c r="C1453" s="6">
        <v>1303628291.18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224810434.35</v>
      </c>
      <c r="O1453" s="6">
        <v>22553402.51</v>
      </c>
      <c r="P1453" s="6">
        <v>130153480.31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119110308.31</v>
      </c>
      <c r="X1453" s="6">
        <v>80743136.96</v>
      </c>
      <c r="Y1453" s="9">
        <f t="shared" si="104"/>
        <v>1326181693.69</v>
      </c>
      <c r="Z1453" s="9">
        <f t="shared" si="105"/>
        <v>330006925.58</v>
      </c>
      <c r="AA1453" s="9">
        <f t="shared" si="102"/>
        <v>996174768.11</v>
      </c>
      <c r="AB1453" s="10">
        <f>C1453/(1+0.13)/VLOOKUP(A1453,[1]选股结果!$A$2:$AX$3002,3,FALSE)</f>
        <v>0.533307397936229</v>
      </c>
      <c r="AC1453" s="10">
        <f>(P1453/(1+0.1)+W1453)/(VLOOKUP(A1453,[1]选股结果!$A$2:$AY$3002,51,FALSE))</f>
        <v>0.240662222956273</v>
      </c>
      <c r="AD1453" s="13"/>
      <c r="AE1453" s="10">
        <f>AA1453/VLOOKUP(A1453,[1]选股结果!$A$2:$AX$3002,35,FALSE)</f>
        <v>1.62597841452718</v>
      </c>
      <c r="AF1453" s="9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P1453/(1+0.13)+W1453)</f>
        <v>752285956.239204</v>
      </c>
      <c r="AG1453" s="9">
        <f t="shared" si="103"/>
        <v>243888811.870796</v>
      </c>
      <c r="AH1453" s="16">
        <f>AA1453-VLOOKUP(A1453,[2]选股结果!$A$2:$G$4900,7,FALSE)</f>
        <v>996981851.97</v>
      </c>
    </row>
    <row r="1454" spans="1:34">
      <c r="A1454" s="5" t="s">
        <v>2938</v>
      </c>
      <c r="B1454" s="5" t="s">
        <v>2939</v>
      </c>
      <c r="C1454" s="6">
        <v>2240202635.71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346513929.05</v>
      </c>
      <c r="O1454" s="6">
        <v>34457781.71</v>
      </c>
      <c r="P1454" s="6">
        <v>75713967.64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159339664.31</v>
      </c>
      <c r="X1454" s="6">
        <v>17293782.35</v>
      </c>
      <c r="Y1454" s="9">
        <f t="shared" si="104"/>
        <v>2274660417.42</v>
      </c>
      <c r="Z1454" s="9">
        <f t="shared" si="105"/>
        <v>252347414.3</v>
      </c>
      <c r="AA1454" s="9">
        <f t="shared" si="102"/>
        <v>2022313003.12</v>
      </c>
      <c r="AB1454" s="10">
        <f>C1454/(1+0.13)/VLOOKUP(A1454,[1]选股结果!$A$2:$AX$3002,3,FALSE)</f>
        <v>0.889848817109196</v>
      </c>
      <c r="AC1454" s="10">
        <f>(P1454/(1+0.1)+W1454)/(VLOOKUP(A1454,[1]选股结果!$A$2:$AY$3002,51,FALSE))</f>
        <v>0.253255835020753</v>
      </c>
      <c r="AD1454" s="13"/>
      <c r="AE1454" s="10">
        <f>AA1454/VLOOKUP(A1454,[1]选股结果!$A$2:$AX$3002,35,FALSE)</f>
        <v>2.24435994988339</v>
      </c>
      <c r="AF1454" s="9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P1454/(1+0.13)+W1454)</f>
        <v>674605637.644159</v>
      </c>
      <c r="AG1454" s="9">
        <f t="shared" si="103"/>
        <v>1347707365.47584</v>
      </c>
      <c r="AH1454" s="16">
        <f>AA1454-VLOOKUP(A1454,[2]选股结果!$A$2:$G$4900,7,FALSE)</f>
        <v>2022341039.2</v>
      </c>
    </row>
    <row r="1455" spans="1:34">
      <c r="A1455" s="5" t="s">
        <v>2940</v>
      </c>
      <c r="B1455" s="5" t="s">
        <v>2941</v>
      </c>
      <c r="C1455" s="6">
        <v>2273460154.73</v>
      </c>
      <c r="D1455" s="6">
        <v>0</v>
      </c>
      <c r="E1455" s="6">
        <v>0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422144517.36</v>
      </c>
      <c r="O1455" s="6">
        <v>93224007.37</v>
      </c>
      <c r="P1455" s="6">
        <v>581183042.63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240116598.39</v>
      </c>
      <c r="X1455" s="6">
        <v>47211414.02</v>
      </c>
      <c r="Y1455" s="9">
        <f t="shared" si="104"/>
        <v>2366684162.1</v>
      </c>
      <c r="Z1455" s="9">
        <f t="shared" si="105"/>
        <v>868511055.04</v>
      </c>
      <c r="AA1455" s="9">
        <f t="shared" si="102"/>
        <v>1498173107.06</v>
      </c>
      <c r="AB1455" s="10">
        <f>C1455/(1+0.13)/VLOOKUP(A1455,[1]选股结果!$A$2:$AX$3002,3,FALSE)</f>
        <v>0.847591036717784</v>
      </c>
      <c r="AC1455" s="10">
        <f>(P1455/(1+0.1)+W1455)/(VLOOKUP(A1455,[1]选股结果!$A$2:$AY$3002,51,FALSE))</f>
        <v>0.602416770561094</v>
      </c>
      <c r="AD1455" s="13"/>
      <c r="AE1455" s="10">
        <f>AA1455/VLOOKUP(A1455,[1]选股结果!$A$2:$AX$3002,35,FALSE)</f>
        <v>2.37255499889428</v>
      </c>
      <c r="AF1455" s="9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P1455/(1+0.13)+W1455)</f>
        <v>521198621.996283</v>
      </c>
      <c r="AG1455" s="9">
        <f t="shared" si="103"/>
        <v>976974485.063717</v>
      </c>
      <c r="AH1455" s="16">
        <f>AA1455-VLOOKUP(A1455,[2]选股结果!$A$2:$G$4900,7,FALSE)</f>
        <v>1498173107.06</v>
      </c>
    </row>
    <row r="1456" spans="1:34">
      <c r="A1456" s="5" t="s">
        <v>2942</v>
      </c>
      <c r="B1456" s="5" t="s">
        <v>2943</v>
      </c>
      <c r="C1456" s="6">
        <v>1851712718.3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18284900.26</v>
      </c>
      <c r="O1456" s="6">
        <v>37153758.59</v>
      </c>
      <c r="P1456" s="6">
        <v>772837455.98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523008334.83</v>
      </c>
      <c r="X1456" s="6">
        <v>69488308.91</v>
      </c>
      <c r="Y1456" s="9">
        <f t="shared" si="104"/>
        <v>1888866476.89</v>
      </c>
      <c r="Z1456" s="9">
        <f t="shared" si="105"/>
        <v>1365334099.72</v>
      </c>
      <c r="AA1456" s="9">
        <f t="shared" si="102"/>
        <v>523532377.17</v>
      </c>
      <c r="AB1456" s="10">
        <f>C1456/(1+0.13)/VLOOKUP(A1456,[1]选股结果!$A$2:$AX$3002,3,FALSE)</f>
        <v>0.953084266151682</v>
      </c>
      <c r="AC1456" s="10">
        <f>(P1456/(1+0.1)+W1456)/(VLOOKUP(A1456,[1]选股结果!$A$2:$AY$3002,51,FALSE))</f>
        <v>0.716492039416595</v>
      </c>
      <c r="AD1456" s="13"/>
      <c r="AE1456" s="10">
        <f>AA1456/VLOOKUP(A1456,[1]选股结果!$A$2:$AX$3002,35,FALSE)</f>
        <v>7.28321707016375</v>
      </c>
      <c r="AF1456" s="9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P1456/(1+0.13)+W1456)</f>
        <v>503604080.95531</v>
      </c>
      <c r="AG1456" s="9">
        <f t="shared" si="103"/>
        <v>19928296.2146904</v>
      </c>
      <c r="AH1456" s="16">
        <f>AA1456-VLOOKUP(A1456,[2]选股结果!$A$2:$G$4900,7,FALSE)</f>
        <v>519430327.84</v>
      </c>
    </row>
    <row r="1457" spans="1:34">
      <c r="A1457" s="5" t="s">
        <v>2944</v>
      </c>
      <c r="B1457" s="5" t="s">
        <v>2945</v>
      </c>
      <c r="C1457" s="6">
        <v>9550709949.93</v>
      </c>
      <c r="D1457" s="6">
        <v>0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106728228.08</v>
      </c>
      <c r="O1457" s="6">
        <v>483264690.02</v>
      </c>
      <c r="P1457" s="6">
        <v>8377287143.93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1541089284.51</v>
      </c>
      <c r="X1457" s="6">
        <v>730851788.99</v>
      </c>
      <c r="Y1457" s="9">
        <f t="shared" si="104"/>
        <v>10033974639.95</v>
      </c>
      <c r="Z1457" s="9">
        <f t="shared" si="105"/>
        <v>10649228217.43</v>
      </c>
      <c r="AA1457" s="9">
        <f t="shared" si="102"/>
        <v>-615253577.48</v>
      </c>
      <c r="AB1457" s="10">
        <f>C1457/(1+0.13)/VLOOKUP(A1457,[1]选股结果!$A$2:$AX$3002,3,FALSE)</f>
        <v>0.59546995855069</v>
      </c>
      <c r="AC1457" s="10">
        <f>(P1457/(1+0.1)+W1457)/(VLOOKUP(A1457,[1]选股结果!$A$2:$AY$3002,51,FALSE))</f>
        <v>0.677645681720197</v>
      </c>
      <c r="AD1457" s="13"/>
      <c r="AE1457" s="10">
        <f>AA1457/VLOOKUP(A1457,[1]选股结果!$A$2:$AX$3002,35,FALSE)</f>
        <v>-1.02919090247706</v>
      </c>
      <c r="AF1457" s="9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P1457/(1+0.13)+W1457)</f>
        <v>4558055805.14425</v>
      </c>
      <c r="AG1457" s="9">
        <f t="shared" si="103"/>
        <v>-5173309382.62425</v>
      </c>
      <c r="AH1457" s="16">
        <f>AA1457-VLOOKUP(A1457,[2]选股结果!$A$2:$G$4900,7,FALSE)</f>
        <v>-615824872.21</v>
      </c>
    </row>
    <row r="1458" spans="1:34">
      <c r="A1458" s="5" t="s">
        <v>2946</v>
      </c>
      <c r="B1458" s="5" t="s">
        <v>2947</v>
      </c>
      <c r="C1458" s="6">
        <v>43194749616.09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1334566558.36</v>
      </c>
      <c r="O1458" s="6">
        <v>1777889577.15</v>
      </c>
      <c r="P1458" s="6">
        <v>39588615544.81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2251689780.12</v>
      </c>
      <c r="X1458" s="6">
        <v>1822573432.26</v>
      </c>
      <c r="Y1458" s="9">
        <f t="shared" si="104"/>
        <v>44972639193.24</v>
      </c>
      <c r="Z1458" s="9">
        <f t="shared" si="105"/>
        <v>43662878757.19</v>
      </c>
      <c r="AA1458" s="9">
        <f t="shared" si="102"/>
        <v>1309760436.05</v>
      </c>
      <c r="AB1458" s="10">
        <f>C1458/(1+0.13)/VLOOKUP(A1458,[1]选股结果!$A$2:$AX$3002,3,FALSE)</f>
        <v>0.734802906818614</v>
      </c>
      <c r="AC1458" s="10">
        <f>(P1458/(1+0.1)+W1458)/(VLOOKUP(A1458,[1]选股结果!$A$2:$AY$3002,51,FALSE))</f>
        <v>0.83209786749483</v>
      </c>
      <c r="AD1458" s="13"/>
      <c r="AE1458" s="10">
        <f>AA1458/VLOOKUP(A1458,[1]选股结果!$A$2:$AX$3002,35,FALSE)</f>
        <v>0.368419591362492</v>
      </c>
      <c r="AF1458" s="9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P1458/(1+0.13)+W1458)</f>
        <v>8671880568.23558</v>
      </c>
      <c r="AG1458" s="9">
        <f t="shared" si="103"/>
        <v>-7362120132.18558</v>
      </c>
      <c r="AH1458" s="16">
        <f>AA1458-VLOOKUP(A1458,[2]选股结果!$A$2:$G$4900,7,FALSE)</f>
        <v>1309760436.05</v>
      </c>
    </row>
    <row r="1459" spans="1:34">
      <c r="A1459" s="5" t="s">
        <v>2948</v>
      </c>
      <c r="B1459" s="5" t="s">
        <v>2949</v>
      </c>
      <c r="C1459" s="6">
        <v>248638334088.11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80527381.15</v>
      </c>
      <c r="K1459" s="6">
        <v>0</v>
      </c>
      <c r="L1459" s="6">
        <v>0</v>
      </c>
      <c r="M1459" s="6">
        <v>0</v>
      </c>
      <c r="N1459" s="6">
        <v>43318239251.16</v>
      </c>
      <c r="O1459" s="6">
        <v>110871256512.68</v>
      </c>
      <c r="P1459" s="6">
        <v>208093946869.57</v>
      </c>
      <c r="Q1459" s="6">
        <v>-1008603246.37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6667013155.73</v>
      </c>
      <c r="X1459" s="6">
        <v>123433309684.13</v>
      </c>
      <c r="Y1459" s="9">
        <f t="shared" si="104"/>
        <v>359590117981.94</v>
      </c>
      <c r="Z1459" s="9">
        <f t="shared" si="105"/>
        <v>337185666463.06</v>
      </c>
      <c r="AA1459" s="9">
        <f t="shared" si="102"/>
        <v>22404451518.8799</v>
      </c>
      <c r="AB1459" s="10">
        <f>C1459/(1+0.13)/VLOOKUP(A1459,[1]选股结果!$A$2:$AX$3002,3,FALSE)</f>
        <v>1.58998917584575</v>
      </c>
      <c r="AC1459" s="10">
        <f>(P1459/(1+0.1)+W1459)/(VLOOKUP(A1459,[1]选股结果!$A$2:$AY$3002,51,FALSE))</f>
        <v>1.73091075549735</v>
      </c>
      <c r="AD1459" s="13"/>
      <c r="AE1459" s="10">
        <f>AA1459/VLOOKUP(A1459,[1]选股结果!$A$2:$AX$3002,35,FALSE)</f>
        <v>1.16465641485964</v>
      </c>
      <c r="AF1459" s="9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P1459/(1+0.13)+W1459)</f>
        <v>-77676277131.9953</v>
      </c>
      <c r="AG1459" s="9">
        <f t="shared" si="103"/>
        <v>100080728650.875</v>
      </c>
      <c r="AH1459" s="16">
        <f>AA1459-VLOOKUP(A1459,[2]选股结果!$A$2:$G$4900,7,FALSE)</f>
        <v>22405912231.3899</v>
      </c>
    </row>
    <row r="1460" spans="1:34">
      <c r="A1460" s="5" t="s">
        <v>2950</v>
      </c>
      <c r="B1460" s="5" t="s">
        <v>2951</v>
      </c>
      <c r="C1460" s="6">
        <v>248216664599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11118715910</v>
      </c>
      <c r="O1460" s="6">
        <v>1654391960</v>
      </c>
      <c r="P1460" s="6">
        <v>116331604991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39536360651</v>
      </c>
      <c r="X1460" s="6">
        <v>3572001194</v>
      </c>
      <c r="Y1460" s="9">
        <f t="shared" si="104"/>
        <v>249871056559</v>
      </c>
      <c r="Z1460" s="9">
        <f t="shared" si="105"/>
        <v>159439966836</v>
      </c>
      <c r="AA1460" s="9">
        <f t="shared" si="102"/>
        <v>90431089723</v>
      </c>
      <c r="AB1460" s="10">
        <f>C1460/(1+0.13)/VLOOKUP(A1460,[1]选股结果!$A$2:$AX$3002,3,FALSE)</f>
        <v>0.898447746376715</v>
      </c>
      <c r="AC1460" s="10">
        <f>(P1460/(1+0.1)+W1460)/(VLOOKUP(A1460,[1]选股结果!$A$2:$AY$3002,51,FALSE))</f>
        <v>0.635888394228831</v>
      </c>
      <c r="AD1460" s="13"/>
      <c r="AE1460" s="10">
        <f>AA1460/VLOOKUP(A1460,[1]选股结果!$A$2:$AX$3002,35,FALSE)</f>
        <v>8.11523395600996</v>
      </c>
      <c r="AF1460" s="9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P1460/(1+0.13)+W1460)</f>
        <v>86002526536.1151</v>
      </c>
      <c r="AG1460" s="9">
        <f t="shared" si="103"/>
        <v>4428563186.88495</v>
      </c>
      <c r="AH1460" s="16">
        <f>AA1460-VLOOKUP(A1460,[2]选股结果!$A$2:$G$4900,7,FALSE)</f>
        <v>88857979571</v>
      </c>
    </row>
    <row r="1461" spans="1:34">
      <c r="A1461" s="5" t="s">
        <v>2952</v>
      </c>
      <c r="B1461" s="5" t="s">
        <v>2953</v>
      </c>
      <c r="C1461" s="6">
        <v>2339804696.03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235249181.65</v>
      </c>
      <c r="O1461" s="6">
        <v>261880097.64</v>
      </c>
      <c r="P1461" s="6">
        <v>2450665971.34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108922800.85</v>
      </c>
      <c r="X1461" s="6">
        <v>273119005.72</v>
      </c>
      <c r="Y1461" s="9">
        <f t="shared" si="104"/>
        <v>2601684793.67</v>
      </c>
      <c r="Z1461" s="9">
        <f t="shared" si="105"/>
        <v>2832707777.91</v>
      </c>
      <c r="AA1461" s="9">
        <f t="shared" si="102"/>
        <v>-231022984.24</v>
      </c>
      <c r="AB1461" s="10">
        <f>C1461/(1+0.13)/VLOOKUP(A1461,[1]选股结果!$A$2:$AX$3002,3,FALSE)</f>
        <v>1.22229898022221</v>
      </c>
      <c r="AC1461" s="10">
        <f>(P1461/(1+0.1)+W1461)/(VLOOKUP(A1461,[1]选股结果!$A$2:$AY$3002,51,FALSE))</f>
        <v>1.42453065014902</v>
      </c>
      <c r="AD1461" s="13"/>
      <c r="AE1461" s="10">
        <f>AA1461/VLOOKUP(A1461,[1]选股结果!$A$2:$AX$3002,35,FALSE)</f>
        <v>-2.56198670367547</v>
      </c>
      <c r="AF1461" s="9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P1461/(1+0.13)+W1461)</f>
        <v>-637253132.518495</v>
      </c>
      <c r="AG1461" s="9">
        <f t="shared" si="103"/>
        <v>406230148.278495</v>
      </c>
      <c r="AH1461" s="16">
        <f>AA1461-VLOOKUP(A1461,[2]选股结果!$A$2:$G$4900,7,FALSE)</f>
        <v>-230738733</v>
      </c>
    </row>
    <row r="1462" spans="1:34">
      <c r="A1462" s="5" t="s">
        <v>2954</v>
      </c>
      <c r="B1462" s="5" t="s">
        <v>2955</v>
      </c>
      <c r="C1462" s="6">
        <v>161012945.07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263318425.33</v>
      </c>
      <c r="O1462" s="6">
        <v>35722471.65</v>
      </c>
      <c r="P1462" s="6">
        <v>85655608.98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16169242.97</v>
      </c>
      <c r="X1462" s="6">
        <v>49883410.67</v>
      </c>
      <c r="Y1462" s="9">
        <f t="shared" si="104"/>
        <v>196735416.72</v>
      </c>
      <c r="Z1462" s="9">
        <f t="shared" si="105"/>
        <v>151708262.62</v>
      </c>
      <c r="AA1462" s="9">
        <f t="shared" si="102"/>
        <v>45027154.1</v>
      </c>
      <c r="AB1462" s="10">
        <f>C1462/(1+0.13)/VLOOKUP(A1462,[1]选股结果!$A$2:$AX$3002,3,FALSE)</f>
        <v>2.49338133328366</v>
      </c>
      <c r="AC1462" s="10">
        <f>(P1462/(1+0.1)+W1462)/(VLOOKUP(A1462,[1]选股结果!$A$2:$AY$3002,51,FALSE))</f>
        <v>1.35930501287885</v>
      </c>
      <c r="AD1462" s="13"/>
      <c r="AE1462" s="10">
        <f>AA1462/VLOOKUP(A1462,[1]选股结果!$A$2:$AX$3002,35,FALSE)</f>
        <v>2.07298934358492</v>
      </c>
      <c r="AF1462" s="9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P1462/(1+0.13)+W1462)</f>
        <v>-22789741.6561062</v>
      </c>
      <c r="AG1462" s="9">
        <f t="shared" si="103"/>
        <v>67816895.7561062</v>
      </c>
      <c r="AH1462" s="16">
        <f>AA1462-VLOOKUP(A1462,[2]选股结果!$A$2:$G$4900,7,FALSE)</f>
        <v>45034245.2</v>
      </c>
    </row>
    <row r="1463" spans="1:34">
      <c r="A1463" s="5" t="s">
        <v>2956</v>
      </c>
      <c r="B1463" s="5" t="s">
        <v>2957</v>
      </c>
      <c r="C1463" s="6">
        <v>170748371.57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20482463.34</v>
      </c>
      <c r="O1463" s="6">
        <v>135537557.58</v>
      </c>
      <c r="P1463" s="6">
        <v>58393700.45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76293015.81</v>
      </c>
      <c r="X1463" s="6">
        <v>104317302.44</v>
      </c>
      <c r="Y1463" s="9">
        <f t="shared" si="104"/>
        <v>306285929.15</v>
      </c>
      <c r="Z1463" s="9">
        <f t="shared" si="105"/>
        <v>239004018.7</v>
      </c>
      <c r="AA1463" s="9">
        <f t="shared" si="102"/>
        <v>67281910.45</v>
      </c>
      <c r="AB1463" s="10">
        <f>C1463/(1+0.13)/VLOOKUP(A1463,[1]选股结果!$A$2:$AX$3002,3,FALSE)</f>
        <v>1.07612657267352</v>
      </c>
      <c r="AC1463" s="10">
        <f>(P1463/(1+0.1)+W1463)/(VLOOKUP(A1463,[1]选股结果!$A$2:$AY$3002,51,FALSE))</f>
        <v>0.959128515636741</v>
      </c>
      <c r="AD1463" s="13"/>
      <c r="AE1463" s="10">
        <f>AA1463/VLOOKUP(A1463,[1]选股结果!$A$2:$AX$3002,35,FALSE)</f>
        <v>1.08750548252956</v>
      </c>
      <c r="AF1463" s="9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P1463/(1+0.13)+W1463)</f>
        <v>6922553.28380528</v>
      </c>
      <c r="AG1463" s="9">
        <f t="shared" si="103"/>
        <v>60359357.1661947</v>
      </c>
      <c r="AH1463" s="16">
        <f>AA1463-VLOOKUP(A1463,[2]选股结果!$A$2:$G$4900,7,FALSE)</f>
        <v>67373314.98</v>
      </c>
    </row>
    <row r="1464" spans="1:34">
      <c r="A1464" s="5" t="s">
        <v>2958</v>
      </c>
      <c r="B1464" s="5" t="s">
        <v>2959</v>
      </c>
      <c r="C1464" s="6">
        <v>673626589.65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104205346.14</v>
      </c>
      <c r="O1464" s="6">
        <v>160796404.98</v>
      </c>
      <c r="P1464" s="6">
        <v>200608261.23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236308032.88</v>
      </c>
      <c r="X1464" s="6">
        <v>216222504.11</v>
      </c>
      <c r="Y1464" s="9">
        <f t="shared" si="104"/>
        <v>834422994.63</v>
      </c>
      <c r="Z1464" s="9">
        <f t="shared" si="105"/>
        <v>653138798.22</v>
      </c>
      <c r="AA1464" s="9">
        <f t="shared" si="102"/>
        <v>181284196.41</v>
      </c>
      <c r="AB1464" s="10">
        <f>C1464/(1+0.13)/VLOOKUP(A1464,[1]选股结果!$A$2:$AX$3002,3,FALSE)</f>
        <v>0.891113620561257</v>
      </c>
      <c r="AC1464" s="10">
        <f>(P1464/(1+0.1)+W1464)/(VLOOKUP(A1464,[1]选股结果!$A$2:$AY$3002,51,FALSE))</f>
        <v>0.643089882440474</v>
      </c>
      <c r="AD1464" s="13"/>
      <c r="AE1464" s="10">
        <f>AA1464/VLOOKUP(A1464,[1]选股结果!$A$2:$AX$3002,35,FALSE)</f>
        <v>8.13014356899331</v>
      </c>
      <c r="AF1464" s="9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P1464/(1+0.13)+W1464)</f>
        <v>237205552.803186</v>
      </c>
      <c r="AG1464" s="9">
        <f t="shared" si="103"/>
        <v>-55921356.3931858</v>
      </c>
      <c r="AH1464" s="16">
        <f>AA1464-VLOOKUP(A1464,[2]选股结果!$A$2:$G$4900,7,FALSE)</f>
        <v>181339884.99</v>
      </c>
    </row>
    <row r="1465" spans="1:34">
      <c r="A1465" s="5" t="s">
        <v>2960</v>
      </c>
      <c r="B1465" s="5" t="s">
        <v>2961</v>
      </c>
      <c r="C1465" s="6">
        <v>810986873.8</v>
      </c>
      <c r="D1465" s="6">
        <v>0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115127638.87</v>
      </c>
      <c r="O1465" s="6">
        <v>50353016.51</v>
      </c>
      <c r="P1465" s="6">
        <v>423635680.65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189700447.61</v>
      </c>
      <c r="X1465" s="6">
        <v>110668770.17</v>
      </c>
      <c r="Y1465" s="9">
        <f t="shared" si="104"/>
        <v>861339890.31</v>
      </c>
      <c r="Z1465" s="9">
        <f t="shared" si="105"/>
        <v>724004898.43</v>
      </c>
      <c r="AA1465" s="9">
        <f t="shared" si="102"/>
        <v>137334991.88</v>
      </c>
      <c r="AB1465" s="10">
        <f>C1465/(1+0.13)/VLOOKUP(A1465,[1]选股结果!$A$2:$AX$3002,3,FALSE)</f>
        <v>0.896322297847755</v>
      </c>
      <c r="AC1465" s="10">
        <f>(P1465/(1+0.1)+W1465)/(VLOOKUP(A1465,[1]选股结果!$A$2:$AY$3002,51,FALSE))</f>
        <v>0.831767366497038</v>
      </c>
      <c r="AD1465" s="13"/>
      <c r="AE1465" s="10">
        <f>AA1465/VLOOKUP(A1465,[1]选股结果!$A$2:$AX$3002,35,FALSE)</f>
        <v>1.4954744286316</v>
      </c>
      <c r="AF1465" s="9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P1465/(1+0.13)+W1465)</f>
        <v>126487935.936372</v>
      </c>
      <c r="AG1465" s="9">
        <f t="shared" si="103"/>
        <v>10847055.9436284</v>
      </c>
      <c r="AH1465" s="16">
        <f>AA1465-VLOOKUP(A1465,[2]选股结果!$A$2:$G$4900,7,FALSE)</f>
        <v>137178197.59</v>
      </c>
    </row>
    <row r="1466" spans="1:34">
      <c r="A1466" s="5" t="s">
        <v>2962</v>
      </c>
      <c r="B1466" s="5" t="s">
        <v>2963</v>
      </c>
      <c r="C1466" s="6">
        <v>24758906642.96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1058765184.15</v>
      </c>
      <c r="O1466" s="6">
        <v>924992466.49</v>
      </c>
      <c r="P1466" s="6">
        <v>21927238122.09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981564640.54</v>
      </c>
      <c r="X1466" s="6">
        <v>2698619161.16</v>
      </c>
      <c r="Y1466" s="9">
        <f t="shared" si="104"/>
        <v>25683899109.45</v>
      </c>
      <c r="Z1466" s="9">
        <f t="shared" si="105"/>
        <v>25607421923.79</v>
      </c>
      <c r="AA1466" s="9">
        <f t="shared" si="102"/>
        <v>76477185.6599998</v>
      </c>
      <c r="AB1466" s="10">
        <f>C1466/(1+0.13)/VLOOKUP(A1466,[1]选股结果!$A$2:$AX$3002,3,FALSE)</f>
        <v>0.819758069702651</v>
      </c>
      <c r="AC1466" s="10">
        <f>(P1466/(1+0.1)+W1466)/(VLOOKUP(A1466,[1]选股结果!$A$2:$AY$3002,51,FALSE))</f>
        <v>0.823778855064524</v>
      </c>
      <c r="AD1466" s="13"/>
      <c r="AE1466" s="10">
        <f>AA1466/VLOOKUP(A1466,[1]选股结果!$A$2:$AX$3002,35,FALSE)</f>
        <v>0.0804485185262488</v>
      </c>
      <c r="AF1466" s="9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P1466/(1+0.13)+W1466)</f>
        <v>5003402111.38567</v>
      </c>
      <c r="AG1466" s="9">
        <f t="shared" si="103"/>
        <v>-4926924925.72567</v>
      </c>
      <c r="AH1466" s="16">
        <f>AA1466-VLOOKUP(A1466,[2]选股结果!$A$2:$G$4900,7,FALSE)</f>
        <v>88717614.4799998</v>
      </c>
    </row>
    <row r="1467" spans="1:34">
      <c r="A1467" s="5" t="s">
        <v>2964</v>
      </c>
      <c r="B1467" s="5" t="s">
        <v>2965</v>
      </c>
      <c r="C1467" s="6">
        <v>376230972496.42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1903436463.21</v>
      </c>
      <c r="O1467" s="6">
        <v>9103247160.3</v>
      </c>
      <c r="P1467" s="6">
        <v>385087744833.93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1213545650.01</v>
      </c>
      <c r="X1467" s="6">
        <v>8415785587.13</v>
      </c>
      <c r="Y1467" s="9">
        <f t="shared" si="104"/>
        <v>385334219656.72</v>
      </c>
      <c r="Z1467" s="9">
        <f t="shared" si="105"/>
        <v>394717076071.07</v>
      </c>
      <c r="AA1467" s="9">
        <f t="shared" si="102"/>
        <v>-9382856414.35004</v>
      </c>
      <c r="AB1467" s="10">
        <f>C1467/(1+0.13)/VLOOKUP(A1467,[1]选股结果!$A$2:$AX$3002,3,FALSE)</f>
        <v>0.966693007425053</v>
      </c>
      <c r="AC1467" s="10">
        <f>(P1467/(1+0.1)+W1467)/(VLOOKUP(A1467,[1]选股结果!$A$2:$AY$3002,51,FALSE))</f>
        <v>1.03510100985301</v>
      </c>
      <c r="AD1467" s="13"/>
      <c r="AE1467" s="10">
        <f>AA1467/VLOOKUP(A1467,[1]选股结果!$A$2:$AX$3002,35,FALSE)</f>
        <v>-4.71707059956556</v>
      </c>
      <c r="AF1467" s="9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P1467/(1+0.13)+W1467)</f>
        <v>-2618452445.44318</v>
      </c>
      <c r="AG1467" s="9">
        <f t="shared" si="103"/>
        <v>-6764403968.90686</v>
      </c>
      <c r="AH1467" s="16">
        <f>AA1467-VLOOKUP(A1467,[2]选股结果!$A$2:$G$4900,7,FALSE)</f>
        <v>-9374086133.48004</v>
      </c>
    </row>
    <row r="1468" spans="1:34">
      <c r="A1468" s="5" t="s">
        <v>2966</v>
      </c>
      <c r="B1468" s="5" t="s">
        <v>2967</v>
      </c>
      <c r="C1468" s="6">
        <v>1098008735.58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196065508.68</v>
      </c>
      <c r="O1468" s="6">
        <v>28196040.27</v>
      </c>
      <c r="P1468" s="6">
        <v>764534494.43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233866908.72</v>
      </c>
      <c r="X1468" s="6">
        <v>110436970.31</v>
      </c>
      <c r="Y1468" s="9">
        <f t="shared" si="104"/>
        <v>1126204775.85</v>
      </c>
      <c r="Z1468" s="9">
        <f t="shared" si="105"/>
        <v>1108838373.46</v>
      </c>
      <c r="AA1468" s="9">
        <f t="shared" si="102"/>
        <v>17366402.3899999</v>
      </c>
      <c r="AB1468" s="10">
        <f>C1468/(1+0.13)/VLOOKUP(A1468,[1]选股结果!$A$2:$AX$3002,3,FALSE)</f>
        <v>0.884594479071964</v>
      </c>
      <c r="AC1468" s="10">
        <f>(P1468/(1+0.1)+W1468)/(VLOOKUP(A1468,[1]选股结果!$A$2:$AY$3002,51,FALSE))</f>
        <v>0.986125529609203</v>
      </c>
      <c r="AD1468" s="13"/>
      <c r="AE1468" s="10">
        <f>AA1468/VLOOKUP(A1468,[1]选股结果!$A$2:$AX$3002,35,FALSE)</f>
        <v>0.142819682994739</v>
      </c>
      <c r="AF1468" s="9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P1468/(1+0.13)+W1468)</f>
        <v>31521461.0993805</v>
      </c>
      <c r="AG1468" s="9">
        <f t="shared" si="103"/>
        <v>-14155058.7093806</v>
      </c>
      <c r="AH1468" s="16">
        <f>AA1468-VLOOKUP(A1468,[2]选股结果!$A$2:$G$4900,7,FALSE)</f>
        <v>17368168.5299999</v>
      </c>
    </row>
    <row r="1469" spans="1:34">
      <c r="A1469" s="5" t="s">
        <v>2968</v>
      </c>
      <c r="B1469" s="5" t="s">
        <v>2969</v>
      </c>
      <c r="C1469" s="6">
        <v>31550204749.04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710404488.21</v>
      </c>
      <c r="O1469" s="6">
        <v>383206686.75</v>
      </c>
      <c r="P1469" s="6">
        <v>28806973791.77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2544044553.78</v>
      </c>
      <c r="X1469" s="6">
        <v>2113506466.96</v>
      </c>
      <c r="Y1469" s="9">
        <f t="shared" si="104"/>
        <v>31933411435.79</v>
      </c>
      <c r="Z1469" s="9">
        <f t="shared" si="105"/>
        <v>33464524812.51</v>
      </c>
      <c r="AA1469" s="9">
        <f t="shared" si="102"/>
        <v>-1531113376.72</v>
      </c>
      <c r="AB1469" s="10">
        <f>C1469/(1+0.13)/VLOOKUP(A1469,[1]选股结果!$A$2:$AX$3002,3,FALSE)</f>
        <v>0.823102261744198</v>
      </c>
      <c r="AC1469" s="10">
        <f>(P1469/(1+0.1)+W1469)/(VLOOKUP(A1469,[1]选股结果!$A$2:$AY$3002,51,FALSE))</f>
        <v>0.865526290815817</v>
      </c>
      <c r="AD1469" s="13"/>
      <c r="AE1469" s="10">
        <f>AA1469/VLOOKUP(A1469,[1]选股结果!$A$2:$AX$3002,35,FALSE)</f>
        <v>-1.8577534754454</v>
      </c>
      <c r="AF1469" s="9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P1469/(1+0.13)+W1469)</f>
        <v>5159279880.45159</v>
      </c>
      <c r="AG1469" s="9">
        <f t="shared" si="103"/>
        <v>-6690393257.17159</v>
      </c>
      <c r="AH1469" s="16">
        <f>AA1469-VLOOKUP(A1469,[2]选股结果!$A$2:$G$4900,7,FALSE)</f>
        <v>-1530931390.66</v>
      </c>
    </row>
    <row r="1470" spans="1:34">
      <c r="A1470" s="5" t="s">
        <v>2970</v>
      </c>
      <c r="B1470" s="5" t="s">
        <v>2971</v>
      </c>
      <c r="C1470" s="6">
        <v>958817419.62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11370064266.18</v>
      </c>
      <c r="K1470" s="6">
        <v>0</v>
      </c>
      <c r="L1470" s="6">
        <v>27738038043.57</v>
      </c>
      <c r="M1470" s="6">
        <v>0</v>
      </c>
      <c r="N1470" s="6">
        <v>1800372763.38</v>
      </c>
      <c r="O1470" s="6">
        <v>4335439673.43</v>
      </c>
      <c r="P1470" s="6">
        <v>1123182567.27</v>
      </c>
      <c r="Q1470" s="6">
        <v>0</v>
      </c>
      <c r="R1470" s="6">
        <v>0</v>
      </c>
      <c r="S1470" s="6">
        <v>0</v>
      </c>
      <c r="T1470" s="6">
        <v>0</v>
      </c>
      <c r="U1470" s="6">
        <v>1850781846.05</v>
      </c>
      <c r="V1470" s="6">
        <v>0</v>
      </c>
      <c r="W1470" s="6">
        <v>3565729515.53</v>
      </c>
      <c r="X1470" s="6">
        <v>4666478101.22</v>
      </c>
      <c r="Y1470" s="9">
        <f t="shared" si="104"/>
        <v>44402359402.8</v>
      </c>
      <c r="Z1470" s="9">
        <f t="shared" si="105"/>
        <v>11206172030.07</v>
      </c>
      <c r="AA1470" s="9">
        <f t="shared" si="102"/>
        <v>33196187372.73</v>
      </c>
      <c r="AB1470" s="10">
        <f>C1470/(1+0.13)/VLOOKUP(A1470,[1]选股结果!$A$2:$AX$3002,3,FALSE)</f>
        <v>0.976878352782195</v>
      </c>
      <c r="AC1470" s="10">
        <f>(P1470/(1+0.1)+W1470)/(VLOOKUP(A1470,[1]选股结果!$A$2:$AY$3002,51,FALSE))</f>
        <v>4.81350746918305</v>
      </c>
      <c r="AD1470" s="13"/>
      <c r="AE1470" s="10">
        <f>AA1470/VLOOKUP(A1470,[1]选股结果!$A$2:$AX$3002,35,FALSE)</f>
        <v>48.3824381228797</v>
      </c>
      <c r="AF1470" s="9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P1470/(1+0.13)+W1470)</f>
        <v>-3606793624.23027</v>
      </c>
      <c r="AG1470" s="9">
        <f t="shared" si="103"/>
        <v>36802980996.9603</v>
      </c>
      <c r="AH1470" s="16">
        <f>AA1470-VLOOKUP(A1470,[2]选股结果!$A$2:$G$4900,7,FALSE)</f>
        <v>33196047472.98</v>
      </c>
    </row>
    <row r="1471" spans="1:34">
      <c r="A1471" s="5" t="s">
        <v>2972</v>
      </c>
      <c r="B1471" s="5" t="s">
        <v>2973</v>
      </c>
      <c r="C1471" s="6">
        <v>6863112099.88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745712678.42</v>
      </c>
      <c r="O1471" s="6">
        <v>209850914.93</v>
      </c>
      <c r="P1471" s="6">
        <v>1880822993.72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1393554103.6</v>
      </c>
      <c r="X1471" s="6">
        <v>2169389704.55</v>
      </c>
      <c r="Y1471" s="9">
        <f t="shared" si="104"/>
        <v>7072963014.81</v>
      </c>
      <c r="Z1471" s="9">
        <f t="shared" si="105"/>
        <v>5443766801.87</v>
      </c>
      <c r="AA1471" s="9">
        <f t="shared" si="102"/>
        <v>1629196212.94</v>
      </c>
      <c r="AB1471" s="10">
        <f>C1471/(1+0.13)/VLOOKUP(A1471,[1]选股结果!$A$2:$AX$3002,3,FALSE)</f>
        <v>0.883386613393659</v>
      </c>
      <c r="AC1471" s="10">
        <f>(P1471/(1+0.1)+W1471)/(VLOOKUP(A1471,[1]选股结果!$A$2:$AY$3002,51,FALSE))</f>
        <v>0.528546077927367</v>
      </c>
      <c r="AD1471" s="13"/>
      <c r="AE1471" s="10">
        <f>AA1471/VLOOKUP(A1471,[1]选股结果!$A$2:$AX$3002,35,FALSE)</f>
        <v>1.84285885024195</v>
      </c>
      <c r="AF1471" s="9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P1471/(1+0.13)+W1471)</f>
        <v>2813566784.74416</v>
      </c>
      <c r="AG1471" s="9">
        <f t="shared" si="103"/>
        <v>-1184370571.80416</v>
      </c>
      <c r="AH1471" s="16">
        <f>AA1471-VLOOKUP(A1471,[2]选股结果!$A$2:$G$4900,7,FALSE)</f>
        <v>1633678418.33</v>
      </c>
    </row>
    <row r="1472" spans="1:34">
      <c r="A1472" s="5" t="s">
        <v>2974</v>
      </c>
      <c r="B1472" s="5" t="s">
        <v>2975</v>
      </c>
      <c r="C1472" s="6">
        <v>5048902932.3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343014841.11</v>
      </c>
      <c r="O1472" s="6">
        <v>64562931.38</v>
      </c>
      <c r="P1472" s="6">
        <v>2800128603.28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445808425.23</v>
      </c>
      <c r="X1472" s="6">
        <v>169535908.4</v>
      </c>
      <c r="Y1472" s="9">
        <f t="shared" si="104"/>
        <v>5113465863.68</v>
      </c>
      <c r="Z1472" s="9">
        <f t="shared" si="105"/>
        <v>3415472936.91</v>
      </c>
      <c r="AA1472" s="9">
        <f t="shared" si="102"/>
        <v>1697992926.77</v>
      </c>
      <c r="AB1472" s="10">
        <f>C1472/(1+0.13)/VLOOKUP(A1472,[1]选股结果!$A$2:$AX$3002,3,FALSE)</f>
        <v>0.722269983784242</v>
      </c>
      <c r="AC1472" s="10">
        <f>(P1472/(1+0.1)+W1472)/(VLOOKUP(A1472,[1]选股结果!$A$2:$AY$3002,51,FALSE))</f>
        <v>0.562280333687075</v>
      </c>
      <c r="AD1472" s="13"/>
      <c r="AE1472" s="10">
        <f>AA1472/VLOOKUP(A1472,[1]选股结果!$A$2:$AX$3002,35,FALSE)</f>
        <v>2.47456486585681</v>
      </c>
      <c r="AF1472" s="9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P1472/(1+0.13)+W1472)</f>
        <v>2396287929.68292</v>
      </c>
      <c r="AG1472" s="9">
        <f t="shared" si="103"/>
        <v>-698295002.91292</v>
      </c>
      <c r="AH1472" s="16">
        <f>AA1472-VLOOKUP(A1472,[2]选股结果!$A$2:$G$4900,7,FALSE)</f>
        <v>1698203296.62</v>
      </c>
    </row>
    <row r="1473" spans="1:34">
      <c r="A1473" s="5" t="s">
        <v>2976</v>
      </c>
      <c r="B1473" s="5" t="s">
        <v>2977</v>
      </c>
      <c r="C1473" s="6">
        <v>2250910438.42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14314682.59</v>
      </c>
      <c r="K1473" s="6">
        <v>0</v>
      </c>
      <c r="L1473" s="6">
        <v>0</v>
      </c>
      <c r="M1473" s="6">
        <v>0</v>
      </c>
      <c r="N1473" s="6">
        <v>242108619.3</v>
      </c>
      <c r="O1473" s="6">
        <v>67214829.73</v>
      </c>
      <c r="P1473" s="6">
        <v>1923153768.55</v>
      </c>
      <c r="Q1473" s="6">
        <v>-38581667.17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201949899.14</v>
      </c>
      <c r="X1473" s="6">
        <v>177886081.3</v>
      </c>
      <c r="Y1473" s="9">
        <f t="shared" si="104"/>
        <v>2332439950.74</v>
      </c>
      <c r="Z1473" s="9">
        <f t="shared" si="105"/>
        <v>2264408081.82</v>
      </c>
      <c r="AA1473" s="9">
        <f t="shared" si="102"/>
        <v>68031868.9200001</v>
      </c>
      <c r="AB1473" s="10">
        <f>C1473/(1+0.13)/VLOOKUP(A1473,[1]选股结果!$A$2:$AX$3002,3,FALSE)</f>
        <v>0.475591473834224</v>
      </c>
      <c r="AC1473" s="10">
        <f>(P1473/(1+0.1)+W1473)/(VLOOKUP(A1473,[1]选股结果!$A$2:$AY$3002,51,FALSE))</f>
        <v>0.524281098063164</v>
      </c>
      <c r="AD1473" s="13"/>
      <c r="AE1473" s="10">
        <f>AA1473/VLOOKUP(A1473,[1]选股结果!$A$2:$AX$3002,35,FALSE)</f>
        <v>0.0342047501427737</v>
      </c>
      <c r="AF1473" s="9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P1473/(1+0.13)+W1473)</f>
        <v>1816040773.52274</v>
      </c>
      <c r="AG1473" s="9">
        <f t="shared" si="103"/>
        <v>-1748008904.60274</v>
      </c>
      <c r="AH1473" s="16">
        <f>AA1473-VLOOKUP(A1473,[2]选股结果!$A$2:$G$4900,7,FALSE)</f>
        <v>70520663.0100001</v>
      </c>
    </row>
    <row r="1474" spans="1:34">
      <c r="A1474" s="5" t="s">
        <v>2978</v>
      </c>
      <c r="B1474" s="5" t="s">
        <v>2979</v>
      </c>
      <c r="C1474" s="6">
        <v>17740594287.92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631694979.94</v>
      </c>
      <c r="O1474" s="6">
        <v>689061244.6</v>
      </c>
      <c r="P1474" s="6">
        <v>12886892843.85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2160185789.38</v>
      </c>
      <c r="X1474" s="6">
        <v>2163061832.36</v>
      </c>
      <c r="Y1474" s="9">
        <f t="shared" si="104"/>
        <v>18429655532.52</v>
      </c>
      <c r="Z1474" s="9">
        <f t="shared" si="105"/>
        <v>17210140465.59</v>
      </c>
      <c r="AA1474" s="9">
        <f t="shared" si="102"/>
        <v>1219515066.93</v>
      </c>
      <c r="AB1474" s="10">
        <f>C1474/(1+0.13)/VLOOKUP(A1474,[1]选股结果!$A$2:$AX$3002,3,FALSE)</f>
        <v>1.00236299307262</v>
      </c>
      <c r="AC1474" s="10">
        <f>(P1474/(1+0.1)+W1474)/(VLOOKUP(A1474,[1]选股结果!$A$2:$AY$3002,51,FALSE))</f>
        <v>0.877557450610168</v>
      </c>
      <c r="AD1474" s="13"/>
      <c r="AE1474" s="10">
        <f>AA1474/VLOOKUP(A1474,[1]选股结果!$A$2:$AX$3002,35,FALSE)</f>
        <v>-13.8679676949232</v>
      </c>
      <c r="AF1474" s="9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P1474/(1+0.13)+W1474)</f>
        <v>2247033590.22026</v>
      </c>
      <c r="AG1474" s="9">
        <f t="shared" si="103"/>
        <v>-1027518523.29026</v>
      </c>
      <c r="AH1474" s="16">
        <f>AA1474-VLOOKUP(A1474,[2]选股结果!$A$2:$G$4900,7,FALSE)</f>
        <v>1227671549.39</v>
      </c>
    </row>
    <row r="1475" spans="1:34">
      <c r="A1475" s="5" t="s">
        <v>2980</v>
      </c>
      <c r="B1475" s="5" t="s">
        <v>2981</v>
      </c>
      <c r="C1475" s="6">
        <v>6978394438.08</v>
      </c>
      <c r="D1475" s="6">
        <v>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581762439.07</v>
      </c>
      <c r="O1475" s="6">
        <v>282196353.65</v>
      </c>
      <c r="P1475" s="6">
        <v>5498316361.23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227449239.12</v>
      </c>
      <c r="X1475" s="6">
        <v>425618050.79</v>
      </c>
      <c r="Y1475" s="9">
        <f t="shared" si="104"/>
        <v>7260590791.73</v>
      </c>
      <c r="Z1475" s="9">
        <f t="shared" si="105"/>
        <v>6151383651.14</v>
      </c>
      <c r="AA1475" s="9">
        <f t="shared" ref="AA1475:AA1538" si="106">Y1475-Z1475</f>
        <v>1109207140.59</v>
      </c>
      <c r="AB1475" s="10">
        <f>C1475/(1+0.13)/VLOOKUP(A1475,[1]选股结果!$A$2:$AX$3002,3,FALSE)</f>
        <v>0.964572026624907</v>
      </c>
      <c r="AC1475" s="10">
        <f>(P1475/(1+0.1)+W1475)/(VLOOKUP(A1475,[1]选股结果!$A$2:$AY$3002,51,FALSE))</f>
        <v>0.859218622036775</v>
      </c>
      <c r="AD1475" s="13"/>
      <c r="AE1475" s="10">
        <f>AA1475/VLOOKUP(A1475,[1]选股结果!$A$2:$AX$3002,35,FALSE)</f>
        <v>24.1298265404736</v>
      </c>
      <c r="AF1475" s="9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P1475/(1+0.13)+W1475)</f>
        <v>988959809.656018</v>
      </c>
      <c r="AG1475" s="9">
        <f t="shared" ref="AG1475:AG1538" si="107">AA1475-AF1475</f>
        <v>120247330.933982</v>
      </c>
      <c r="AH1475" s="16">
        <f>AA1475-VLOOKUP(A1475,[2]选股结果!$A$2:$G$4900,7,FALSE)</f>
        <v>1105578517.12</v>
      </c>
    </row>
    <row r="1476" spans="1:34">
      <c r="A1476" s="5" t="s">
        <v>2982</v>
      </c>
      <c r="B1476" s="5" t="s">
        <v>2983</v>
      </c>
      <c r="C1476" s="6">
        <v>1045869905.68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73158743</v>
      </c>
      <c r="O1476" s="6">
        <v>8468869.76</v>
      </c>
      <c r="P1476" s="6">
        <v>1142768854.49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48841900.65</v>
      </c>
      <c r="X1476" s="6">
        <v>23102357.87</v>
      </c>
      <c r="Y1476" s="9">
        <f t="shared" si="104"/>
        <v>1054338775.44</v>
      </c>
      <c r="Z1476" s="9">
        <f t="shared" si="105"/>
        <v>1214713113.01</v>
      </c>
      <c r="AA1476" s="9">
        <f t="shared" si="106"/>
        <v>-160374337.57</v>
      </c>
      <c r="AB1476" s="10">
        <f>C1476/(1+0.13)/VLOOKUP(A1476,[1]选股结果!$A$2:$AX$3002,3,FALSE)</f>
        <v>0.858088244472667</v>
      </c>
      <c r="AC1476" s="10">
        <f>(P1476/(1+0.1)+W1476)/(VLOOKUP(A1476,[1]选股结果!$A$2:$AY$3002,51,FALSE))</f>
        <v>0.997575902301463</v>
      </c>
      <c r="AD1476" s="13"/>
      <c r="AE1476" s="10">
        <f>AA1476/VLOOKUP(A1476,[1]选股结果!$A$2:$AX$3002,35,FALSE)</f>
        <v>8.84417018591737</v>
      </c>
      <c r="AF1476" s="9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P1476/(1+0.13)+W1476)</f>
        <v>30224058.8799114</v>
      </c>
      <c r="AG1476" s="9">
        <f t="shared" si="107"/>
        <v>-190598396.449911</v>
      </c>
      <c r="AH1476" s="16">
        <f>AA1476-VLOOKUP(A1476,[2]选股结果!$A$2:$G$4900,7,FALSE)</f>
        <v>-160374337.57</v>
      </c>
    </row>
    <row r="1477" spans="1:34">
      <c r="A1477" s="5" t="s">
        <v>2984</v>
      </c>
      <c r="B1477" s="5" t="s">
        <v>2985</v>
      </c>
      <c r="C1477" s="6">
        <v>1098238408.79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11584447.92</v>
      </c>
      <c r="O1477" s="6">
        <v>12555775.24</v>
      </c>
      <c r="P1477" s="6">
        <v>810149229.85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259162719.54</v>
      </c>
      <c r="X1477" s="6">
        <v>24230086.23</v>
      </c>
      <c r="Y1477" s="9">
        <f t="shared" si="104"/>
        <v>1110794184.03</v>
      </c>
      <c r="Z1477" s="9">
        <f t="shared" si="105"/>
        <v>1093542035.62</v>
      </c>
      <c r="AA1477" s="9">
        <f t="shared" si="106"/>
        <v>17252148.4100001</v>
      </c>
      <c r="AB1477" s="10">
        <f>C1477/(1+0.13)/VLOOKUP(A1477,[1]选股结果!$A$2:$AX$3002,3,FALSE)</f>
        <v>0.856428405223569</v>
      </c>
      <c r="AC1477" s="10">
        <f>(P1477/(1+0.1)+W1477)/(VLOOKUP(A1477,[1]选股结果!$A$2:$AY$3002,51,FALSE))</f>
        <v>0.892183330430382</v>
      </c>
      <c r="AD1477" s="13"/>
      <c r="AE1477" s="10">
        <f>AA1477/VLOOKUP(A1477,[1]选股结果!$A$2:$AX$3002,35,FALSE)</f>
        <v>4.52119017771864</v>
      </c>
      <c r="AF1477" s="9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P1477/(1+0.13)+W1477)</f>
        <v>139874720.383805</v>
      </c>
      <c r="AG1477" s="9">
        <f t="shared" si="107"/>
        <v>-122622571.973805</v>
      </c>
      <c r="AH1477" s="16">
        <f>AA1477-VLOOKUP(A1477,[2]选股结果!$A$2:$G$4900,7,FALSE)</f>
        <v>18103940.8300001</v>
      </c>
    </row>
    <row r="1478" spans="1:34">
      <c r="A1478" s="5" t="s">
        <v>2986</v>
      </c>
      <c r="B1478" s="5" t="s">
        <v>2987</v>
      </c>
      <c r="C1478" s="6">
        <v>2388661895.15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78288122.85</v>
      </c>
      <c r="O1478" s="6">
        <v>118056277.13</v>
      </c>
      <c r="P1478" s="6">
        <v>1782449723.28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310831309.5</v>
      </c>
      <c r="X1478" s="6">
        <v>116317259.09</v>
      </c>
      <c r="Y1478" s="9">
        <f t="shared" si="104"/>
        <v>2506718172.28</v>
      </c>
      <c r="Z1478" s="9">
        <f t="shared" si="105"/>
        <v>2209598291.87</v>
      </c>
      <c r="AA1478" s="9">
        <f t="shared" si="106"/>
        <v>297119880.41</v>
      </c>
      <c r="AB1478" s="10">
        <f>C1478/(1+0.13)/VLOOKUP(A1478,[1]选股结果!$A$2:$AX$3002,3,FALSE)</f>
        <v>1.09955677023707</v>
      </c>
      <c r="AC1478" s="10">
        <f>(P1478/(1+0.1)+W1478)/(VLOOKUP(A1478,[1]选股结果!$A$2:$AY$3002,51,FALSE))</f>
        <v>1.03785965315032</v>
      </c>
      <c r="AD1478" s="13"/>
      <c r="AE1478" s="10">
        <f>AA1478/VLOOKUP(A1478,[1]选股结果!$A$2:$AX$3002,35,FALSE)</f>
        <v>4.02159230117723</v>
      </c>
      <c r="AF1478" s="9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P1478/(1+0.13)+W1478)</f>
        <v>-27429207.1560178</v>
      </c>
      <c r="AG1478" s="9">
        <f t="shared" si="107"/>
        <v>324549087.566018</v>
      </c>
      <c r="AH1478" s="16">
        <f>AA1478-VLOOKUP(A1478,[2]选股结果!$A$2:$G$4900,7,FALSE)</f>
        <v>297082483.41</v>
      </c>
    </row>
    <row r="1479" spans="1:34">
      <c r="A1479" s="5" t="s">
        <v>2988</v>
      </c>
      <c r="B1479" s="5" t="s">
        <v>2989</v>
      </c>
      <c r="C1479" s="6">
        <v>17576720539.25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426362420.02</v>
      </c>
      <c r="O1479" s="6">
        <v>238085875.72</v>
      </c>
      <c r="P1479" s="6">
        <v>14009599880.5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2359765297.69</v>
      </c>
      <c r="X1479" s="6">
        <v>460699218.9</v>
      </c>
      <c r="Y1479" s="9">
        <f t="shared" si="104"/>
        <v>17814806414.97</v>
      </c>
      <c r="Z1479" s="9">
        <f t="shared" si="105"/>
        <v>16830064397.09</v>
      </c>
      <c r="AA1479" s="9">
        <f t="shared" si="106"/>
        <v>984742017.880001</v>
      </c>
      <c r="AB1479" s="10">
        <f>C1479/(1+0.13)/VLOOKUP(A1479,[1]选股结果!$A$2:$AX$3002,3,FALSE)</f>
        <v>0.893239881826047</v>
      </c>
      <c r="AC1479" s="10">
        <f>(P1479/(1+0.1)+W1479)/(VLOOKUP(A1479,[1]选股结果!$A$2:$AY$3002,51,FALSE))</f>
        <v>0.887128152038428</v>
      </c>
      <c r="AD1479" s="13"/>
      <c r="AE1479" s="10">
        <f>AA1479/VLOOKUP(A1479,[1]选股结果!$A$2:$AX$3002,35,FALSE)</f>
        <v>5.48218943078634</v>
      </c>
      <c r="AF1479" s="9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P1479/(1+0.13)+W1479)</f>
        <v>2258801201.59752</v>
      </c>
      <c r="AG1479" s="9">
        <f t="shared" si="107"/>
        <v>-1274059183.71752</v>
      </c>
      <c r="AH1479" s="16">
        <f>AA1479-VLOOKUP(A1479,[2]选股结果!$A$2:$G$4900,7,FALSE)</f>
        <v>985861575.860001</v>
      </c>
    </row>
    <row r="1480" spans="1:34">
      <c r="A1480" s="5" t="s">
        <v>2990</v>
      </c>
      <c r="B1480" s="5" t="s">
        <v>2991</v>
      </c>
      <c r="C1480" s="6">
        <v>9241136731.23</v>
      </c>
      <c r="D1480" s="6">
        <v>0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779720385.87</v>
      </c>
      <c r="O1480" s="6">
        <v>925883139.35</v>
      </c>
      <c r="P1480" s="6">
        <v>6715096875.75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625430021.36</v>
      </c>
      <c r="X1480" s="6">
        <v>968264239.3</v>
      </c>
      <c r="Y1480" s="9">
        <f t="shared" si="104"/>
        <v>10167019870.58</v>
      </c>
      <c r="Z1480" s="9">
        <f t="shared" si="105"/>
        <v>8308791136.41</v>
      </c>
      <c r="AA1480" s="9">
        <f t="shared" si="106"/>
        <v>1858228734.17</v>
      </c>
      <c r="AB1480" s="10">
        <f>C1480/(1+0.13)/VLOOKUP(A1480,[1]选股结果!$A$2:$AX$3002,3,FALSE)</f>
        <v>0.975537735471472</v>
      </c>
      <c r="AC1480" s="10">
        <f>(P1480/(1+0.1)+W1480)/(VLOOKUP(A1480,[1]选股结果!$A$2:$AY$3002,51,FALSE))</f>
        <v>1.01485511004758</v>
      </c>
      <c r="AD1480" s="13"/>
      <c r="AE1480" s="10">
        <f>AA1480/VLOOKUP(A1480,[1]选股结果!$A$2:$AX$3002,35,FALSE)</f>
        <v>1.3379395085409</v>
      </c>
      <c r="AF1480" s="9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P1480/(1+0.13)+W1480)</f>
        <v>63557494.8315926</v>
      </c>
      <c r="AG1480" s="9">
        <f t="shared" si="107"/>
        <v>1794671239.33841</v>
      </c>
      <c r="AH1480" s="16">
        <f>AA1480-VLOOKUP(A1480,[2]选股结果!$A$2:$G$4900,7,FALSE)</f>
        <v>1865123951.75</v>
      </c>
    </row>
    <row r="1481" spans="1:34">
      <c r="A1481" s="5" t="s">
        <v>2992</v>
      </c>
      <c r="B1481" s="5" t="s">
        <v>2993</v>
      </c>
      <c r="C1481" s="6">
        <v>1311421941.05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74747987.25</v>
      </c>
      <c r="O1481" s="6">
        <v>13453487.8</v>
      </c>
      <c r="P1481" s="6">
        <v>1199886529.77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69101562.74</v>
      </c>
      <c r="X1481" s="6">
        <v>104300078.79</v>
      </c>
      <c r="Y1481" s="9">
        <f t="shared" si="104"/>
        <v>1324875428.85</v>
      </c>
      <c r="Z1481" s="9">
        <f t="shared" si="105"/>
        <v>1373288171.3</v>
      </c>
      <c r="AA1481" s="9">
        <f t="shared" si="106"/>
        <v>-48412742.45</v>
      </c>
      <c r="AB1481" s="10">
        <f>C1481/(1+0.13)/VLOOKUP(A1481,[1]选股结果!$A$2:$AX$3002,3,FALSE)</f>
        <v>1.13122830235815</v>
      </c>
      <c r="AC1481" s="10">
        <f>(P1481/(1+0.1)+W1481)/(VLOOKUP(A1481,[1]选股结果!$A$2:$AY$3002,51,FALSE))</f>
        <v>1.2205677883558</v>
      </c>
      <c r="AD1481" s="13"/>
      <c r="AE1481" s="10">
        <f>AA1481/VLOOKUP(A1481,[1]选股结果!$A$2:$AX$3002,35,FALSE)</f>
        <v>-2.76607848565515</v>
      </c>
      <c r="AF1481" s="9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P1481/(1+0.13)+W1481)</f>
        <v>-180646468.342124</v>
      </c>
      <c r="AG1481" s="9">
        <f t="shared" si="107"/>
        <v>132233725.892124</v>
      </c>
      <c r="AH1481" s="16">
        <f>AA1481-VLOOKUP(A1481,[2]选股结果!$A$2:$G$4900,7,FALSE)</f>
        <v>-48412742.45</v>
      </c>
    </row>
    <row r="1482" spans="1:34">
      <c r="A1482" s="5" t="s">
        <v>2994</v>
      </c>
      <c r="B1482" s="5" t="s">
        <v>2995</v>
      </c>
      <c r="C1482" s="6">
        <v>8040325909.8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990231925.71</v>
      </c>
      <c r="O1482" s="6">
        <v>2268866556.14</v>
      </c>
      <c r="P1482" s="6">
        <v>5924063681.61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268675040.18</v>
      </c>
      <c r="X1482" s="6">
        <v>2448238152.29</v>
      </c>
      <c r="Y1482" s="9">
        <f t="shared" si="104"/>
        <v>10309192465.94</v>
      </c>
      <c r="Z1482" s="9">
        <f t="shared" si="105"/>
        <v>8640976874.08</v>
      </c>
      <c r="AA1482" s="9">
        <f t="shared" si="106"/>
        <v>1668215591.86</v>
      </c>
      <c r="AB1482" s="10">
        <f>C1482/(1+0.13)/VLOOKUP(A1482,[1]选股结果!$A$2:$AX$3002,3,FALSE)</f>
        <v>1.51247101449952</v>
      </c>
      <c r="AC1482" s="10">
        <f>(P1482/(1+0.1)+W1482)/(VLOOKUP(A1482,[1]选股结果!$A$2:$AY$3002,51,FALSE))</f>
        <v>1.28751441772644</v>
      </c>
      <c r="AD1482" s="13"/>
      <c r="AE1482" s="10">
        <f>AA1482/VLOOKUP(A1482,[1]选股结果!$A$2:$AX$3002,35,FALSE)</f>
        <v>-274.884890739133</v>
      </c>
      <c r="AF1482" s="9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P1482/(1+0.13)+W1482)</f>
        <v>-1119656524.66327</v>
      </c>
      <c r="AG1482" s="9">
        <f t="shared" si="107"/>
        <v>2787872116.52327</v>
      </c>
      <c r="AH1482" s="16">
        <f>AA1482-VLOOKUP(A1482,[2]选股结果!$A$2:$G$4900,7,FALSE)</f>
        <v>1668110213.76</v>
      </c>
    </row>
    <row r="1483" spans="1:34">
      <c r="A1483" s="5" t="s">
        <v>2996</v>
      </c>
      <c r="B1483" s="5" t="s">
        <v>2997</v>
      </c>
      <c r="C1483" s="6">
        <v>13580681722.73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1083520218.46</v>
      </c>
      <c r="O1483" s="6">
        <v>516472546.52</v>
      </c>
      <c r="P1483" s="6">
        <v>7561125542.21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1654227597.19</v>
      </c>
      <c r="X1483" s="6">
        <v>3015882911.41</v>
      </c>
      <c r="Y1483" s="9">
        <f t="shared" si="104"/>
        <v>14097154269.25</v>
      </c>
      <c r="Z1483" s="9">
        <f t="shared" si="105"/>
        <v>12231236050.81</v>
      </c>
      <c r="AA1483" s="9">
        <f t="shared" si="106"/>
        <v>1865918218.44</v>
      </c>
      <c r="AB1483" s="10">
        <f>C1483/(1+0.13)/VLOOKUP(A1483,[1]选股结果!$A$2:$AX$3002,3,FALSE)</f>
        <v>0.808722968978464</v>
      </c>
      <c r="AC1483" s="10">
        <f>(P1483/(1+0.1)+W1483)/(VLOOKUP(A1483,[1]选股结果!$A$2:$AY$3002,51,FALSE))</f>
        <v>0.659070051731541</v>
      </c>
      <c r="AD1483" s="13"/>
      <c r="AE1483" s="10">
        <f>AA1483/VLOOKUP(A1483,[1]选股结果!$A$2:$AX$3002,35,FALSE)</f>
        <v>1.50147820179648</v>
      </c>
      <c r="AF1483" s="9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P1483/(1+0.13)+W1483)</f>
        <v>4593921577.24124</v>
      </c>
      <c r="AG1483" s="9">
        <f t="shared" si="107"/>
        <v>-2728003358.80124</v>
      </c>
      <c r="AH1483" s="16">
        <f>AA1483-VLOOKUP(A1483,[2]选股结果!$A$2:$G$4900,7,FALSE)</f>
        <v>1872317720</v>
      </c>
    </row>
    <row r="1484" spans="1:34">
      <c r="A1484" s="5" t="s">
        <v>2998</v>
      </c>
      <c r="B1484" s="5" t="s">
        <v>2999</v>
      </c>
      <c r="C1484" s="6">
        <v>415478487.14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57925353.26</v>
      </c>
      <c r="O1484" s="6">
        <v>6064134.35</v>
      </c>
      <c r="P1484" s="6">
        <v>42574571.49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60673787.25</v>
      </c>
      <c r="X1484" s="6">
        <v>255304528.53</v>
      </c>
      <c r="Y1484" s="9">
        <f t="shared" si="104"/>
        <v>421542621.49</v>
      </c>
      <c r="Z1484" s="9">
        <f t="shared" si="105"/>
        <v>358552887.27</v>
      </c>
      <c r="AA1484" s="9">
        <f t="shared" si="106"/>
        <v>62989734.22</v>
      </c>
      <c r="AB1484" s="10">
        <f>C1484/(1+0.13)/VLOOKUP(A1484,[1]选股结果!$A$2:$AX$3002,3,FALSE)</f>
        <v>0.940306148337827</v>
      </c>
      <c r="AC1484" s="10">
        <f>(P1484/(1+0.1)+W1484)/(VLOOKUP(A1484,[1]选股结果!$A$2:$AY$3002,51,FALSE))</f>
        <v>0.256962128843961</v>
      </c>
      <c r="AD1484" s="13"/>
      <c r="AE1484" s="10">
        <f>AA1484/VLOOKUP(A1484,[1]选股结果!$A$2:$AX$3002,35,FALSE)</f>
        <v>2.86707511843242</v>
      </c>
      <c r="AF1484" s="9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P1484/(1+0.13)+W1484)</f>
        <v>288391194.201947</v>
      </c>
      <c r="AG1484" s="9">
        <f t="shared" si="107"/>
        <v>-225401459.981947</v>
      </c>
      <c r="AH1484" s="16">
        <f>AA1484-VLOOKUP(A1484,[2]选股结果!$A$2:$G$4900,7,FALSE)</f>
        <v>62989734.22</v>
      </c>
    </row>
    <row r="1485" spans="1:34">
      <c r="A1485" s="5" t="s">
        <v>3000</v>
      </c>
      <c r="B1485" s="5" t="s">
        <v>3001</v>
      </c>
      <c r="C1485" s="6">
        <v>4612839256.34</v>
      </c>
      <c r="D1485" s="6">
        <v>0</v>
      </c>
      <c r="E1485" s="6">
        <v>0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227821843.9</v>
      </c>
      <c r="O1485" s="6">
        <v>734648780.62</v>
      </c>
      <c r="P1485" s="6">
        <v>3139864317.13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569296058.92</v>
      </c>
      <c r="X1485" s="6">
        <v>1115225039.84</v>
      </c>
      <c r="Y1485" s="9">
        <f t="shared" si="104"/>
        <v>5347488036.96</v>
      </c>
      <c r="Z1485" s="9">
        <f t="shared" si="105"/>
        <v>4824385415.89</v>
      </c>
      <c r="AA1485" s="9">
        <f t="shared" si="106"/>
        <v>523102621.07</v>
      </c>
      <c r="AB1485" s="10">
        <f>C1485/(1+0.13)/VLOOKUP(A1485,[1]选股结果!$A$2:$AX$3002,3,FALSE)</f>
        <v>0.716485788824155</v>
      </c>
      <c r="AC1485" s="10">
        <f>(P1485/(1+0.1)+W1485)/(VLOOKUP(A1485,[1]选股结果!$A$2:$AY$3002,51,FALSE))</f>
        <v>0.623444873901984</v>
      </c>
      <c r="AD1485" s="13"/>
      <c r="AE1485" s="10">
        <f>AA1485/VLOOKUP(A1485,[1]选股结果!$A$2:$AX$3002,35,FALSE)</f>
        <v>2.41636293047129</v>
      </c>
      <c r="AF1485" s="9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P1485/(1+0.13)+W1485)</f>
        <v>2143676258.98938</v>
      </c>
      <c r="AG1485" s="9">
        <f t="shared" si="107"/>
        <v>-1620573637.91938</v>
      </c>
      <c r="AH1485" s="16">
        <f>AA1485-VLOOKUP(A1485,[2]选股结果!$A$2:$G$4900,7,FALSE)</f>
        <v>524417040.93</v>
      </c>
    </row>
    <row r="1486" spans="1:34">
      <c r="A1486" s="5" t="s">
        <v>3002</v>
      </c>
      <c r="B1486" s="5" t="s">
        <v>3003</v>
      </c>
      <c r="C1486" s="6">
        <v>477758335.19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18919532.22</v>
      </c>
      <c r="O1486" s="6">
        <v>28372861.45</v>
      </c>
      <c r="P1486" s="6">
        <v>471421823.45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13062553.86</v>
      </c>
      <c r="X1486" s="6">
        <v>35582414.51</v>
      </c>
      <c r="Y1486" s="9">
        <f t="shared" si="104"/>
        <v>506131196.64</v>
      </c>
      <c r="Z1486" s="9">
        <f t="shared" si="105"/>
        <v>520066791.82</v>
      </c>
      <c r="AA1486" s="9">
        <f t="shared" si="106"/>
        <v>-13935595.18</v>
      </c>
      <c r="AB1486" s="10">
        <f>C1486/(1+0.13)/VLOOKUP(A1486,[1]选股结果!$A$2:$AX$3002,3,FALSE)</f>
        <v>0.739987129014986</v>
      </c>
      <c r="AC1486" s="10">
        <f>(P1486/(1+0.1)+W1486)/(VLOOKUP(A1486,[1]选股结果!$A$2:$AY$3002,51,FALSE))</f>
        <v>0.773371388585995</v>
      </c>
      <c r="AD1486" s="13"/>
      <c r="AE1486" s="10">
        <f>AA1486/VLOOKUP(A1486,[1]选股结果!$A$2:$AX$3002,35,FALSE)</f>
        <v>0.315913920854249</v>
      </c>
      <c r="AF1486" s="9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P1486/(1+0.13)+W1486)</f>
        <v>140792384.099469</v>
      </c>
      <c r="AG1486" s="9">
        <f t="shared" si="107"/>
        <v>-154727979.279469</v>
      </c>
      <c r="AH1486" s="16">
        <f>AA1486-VLOOKUP(A1486,[2]选股结果!$A$2:$G$4900,7,FALSE)</f>
        <v>-13896509.36</v>
      </c>
    </row>
    <row r="1487" spans="1:34">
      <c r="A1487" s="5" t="s">
        <v>3004</v>
      </c>
      <c r="B1487" s="5" t="s">
        <v>3005</v>
      </c>
      <c r="C1487" s="6">
        <v>11386650670.06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1063879008.15</v>
      </c>
      <c r="O1487" s="6">
        <v>193247532.18</v>
      </c>
      <c r="P1487" s="6">
        <v>4931301887.75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1985061244.31</v>
      </c>
      <c r="X1487" s="6">
        <v>1191491118.16</v>
      </c>
      <c r="Y1487" s="9">
        <f t="shared" si="104"/>
        <v>11579898202.24</v>
      </c>
      <c r="Z1487" s="9">
        <f t="shared" si="105"/>
        <v>8107854250.22</v>
      </c>
      <c r="AA1487" s="9">
        <f t="shared" si="106"/>
        <v>3472043952.02</v>
      </c>
      <c r="AB1487" s="10">
        <f>C1487/(1+0.13)/VLOOKUP(A1487,[1]选股结果!$A$2:$AX$3002,3,FALSE)</f>
        <v>0.943228408884312</v>
      </c>
      <c r="AC1487" s="10">
        <f>(P1487/(1+0.1)+W1487)/(VLOOKUP(A1487,[1]选股结果!$A$2:$AY$3002,51,FALSE))</f>
        <v>0.727906519121634</v>
      </c>
      <c r="AD1487" s="13"/>
      <c r="AE1487" s="10">
        <f>AA1487/VLOOKUP(A1487,[1]选股结果!$A$2:$AX$3002,35,FALSE)</f>
        <v>2.50911852850521</v>
      </c>
      <c r="AF1487" s="9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P1487/(1+0.13)+W1487)</f>
        <v>2536797664.50982</v>
      </c>
      <c r="AG1487" s="9">
        <f t="shared" si="107"/>
        <v>935246287.510179</v>
      </c>
      <c r="AH1487" s="16">
        <f>AA1487-VLOOKUP(A1487,[2]选股结果!$A$2:$G$4900,7,FALSE)</f>
        <v>3472049878.3</v>
      </c>
    </row>
    <row r="1488" spans="1:34">
      <c r="A1488" s="5" t="s">
        <v>3006</v>
      </c>
      <c r="B1488" s="5" t="s">
        <v>3007</v>
      </c>
      <c r="C1488" s="6">
        <v>475935245.18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22168711.7</v>
      </c>
      <c r="O1488" s="6">
        <v>11561125.96</v>
      </c>
      <c r="P1488" s="6">
        <v>507641885.26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260256652.87</v>
      </c>
      <c r="X1488" s="6">
        <v>15487453.77</v>
      </c>
      <c r="Y1488" s="9">
        <f t="shared" si="104"/>
        <v>487496371.14</v>
      </c>
      <c r="Z1488" s="9">
        <f t="shared" si="105"/>
        <v>783385991.9</v>
      </c>
      <c r="AA1488" s="9">
        <f t="shared" si="106"/>
        <v>-295889620.76</v>
      </c>
      <c r="AB1488" s="10">
        <f>C1488/(1+0.13)/VLOOKUP(A1488,[1]选股结果!$A$2:$AX$3002,3,FALSE)</f>
        <v>0.688090005250523</v>
      </c>
      <c r="AC1488" s="10">
        <f>(P1488/(1+0.1)+W1488)/(VLOOKUP(A1488,[1]选股结果!$A$2:$AY$3002,51,FALSE))</f>
        <v>1.11017419667406</v>
      </c>
      <c r="AD1488" s="13"/>
      <c r="AE1488" s="10">
        <f>AA1488/VLOOKUP(A1488,[1]选股结果!$A$2:$AX$3002,35,FALSE)</f>
        <v>15.011826343011</v>
      </c>
      <c r="AF1488" s="9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P1488/(1+0.13)+W1488)</f>
        <v>-59374712.7647789</v>
      </c>
      <c r="AG1488" s="9">
        <f t="shared" si="107"/>
        <v>-236514907.995221</v>
      </c>
      <c r="AH1488" s="16">
        <f>AA1488-VLOOKUP(A1488,[2]选股结果!$A$2:$G$4900,7,FALSE)</f>
        <v>-295889620.76</v>
      </c>
    </row>
    <row r="1489" spans="1:34">
      <c r="A1489" s="5" t="s">
        <v>3008</v>
      </c>
      <c r="B1489" s="5" t="s">
        <v>3009</v>
      </c>
      <c r="C1489" s="6">
        <v>41298574701.46</v>
      </c>
      <c r="D1489" s="6">
        <v>387036235.98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61387287.14</v>
      </c>
      <c r="K1489" s="6">
        <v>0</v>
      </c>
      <c r="L1489" s="6">
        <v>48372896.77</v>
      </c>
      <c r="M1489" s="6">
        <v>0</v>
      </c>
      <c r="N1489" s="6">
        <v>2439242567.25</v>
      </c>
      <c r="O1489" s="6">
        <v>1579938656.42</v>
      </c>
      <c r="P1489" s="6">
        <v>29169332890.99</v>
      </c>
      <c r="Q1489" s="6">
        <v>110840308.55</v>
      </c>
      <c r="R1489" s="6">
        <v>57799346.17</v>
      </c>
      <c r="S1489" s="6">
        <v>0</v>
      </c>
      <c r="T1489" s="6">
        <v>0</v>
      </c>
      <c r="U1489" s="6">
        <v>1271290.07</v>
      </c>
      <c r="V1489" s="6">
        <v>0</v>
      </c>
      <c r="W1489" s="6">
        <v>2852001814.18</v>
      </c>
      <c r="X1489" s="6">
        <v>1767281714.53</v>
      </c>
      <c r="Y1489" s="9">
        <f t="shared" si="104"/>
        <v>43375309777.77</v>
      </c>
      <c r="Z1489" s="9">
        <f t="shared" si="105"/>
        <v>33958527364.49</v>
      </c>
      <c r="AA1489" s="9">
        <f t="shared" si="106"/>
        <v>9416782413.28</v>
      </c>
      <c r="AB1489" s="10">
        <f>C1489/(1+0.13)/VLOOKUP(A1489,[1]选股结果!$A$2:$AX$3002,3,FALSE)</f>
        <v>0.934574474918292</v>
      </c>
      <c r="AC1489" s="10">
        <f>(P1489/(1+0.1)+W1489)/(VLOOKUP(A1489,[1]选股结果!$A$2:$AY$3002,51,FALSE))</f>
        <v>0.914355446561977</v>
      </c>
      <c r="AD1489" s="13"/>
      <c r="AE1489" s="10">
        <f>AA1489/VLOOKUP(A1489,[1]选股结果!$A$2:$AX$3002,35,FALSE)</f>
        <v>1.44120861337915</v>
      </c>
      <c r="AF1489" s="9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P1489/(1+0.13)+W1489)</f>
        <v>3454954462.93035</v>
      </c>
      <c r="AG1489" s="9">
        <f t="shared" si="107"/>
        <v>5961827950.34965</v>
      </c>
      <c r="AH1489" s="16">
        <f>AA1489-VLOOKUP(A1489,[2]选股结果!$A$2:$G$4900,7,FALSE)</f>
        <v>9434862361.71</v>
      </c>
    </row>
    <row r="1490" spans="1:34">
      <c r="A1490" s="5" t="s">
        <v>3010</v>
      </c>
      <c r="B1490" s="5" t="s">
        <v>3011</v>
      </c>
      <c r="C1490" s="6">
        <v>9225688775.62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504169161.94</v>
      </c>
      <c r="O1490" s="6">
        <v>28527287.97</v>
      </c>
      <c r="P1490" s="6">
        <v>4602083130.77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235245783.78</v>
      </c>
      <c r="X1490" s="6">
        <v>323895617.66</v>
      </c>
      <c r="Y1490" s="9">
        <f t="shared" si="104"/>
        <v>9254216063.59</v>
      </c>
      <c r="Z1490" s="9">
        <f t="shared" si="105"/>
        <v>5161224532.21</v>
      </c>
      <c r="AA1490" s="9">
        <f t="shared" si="106"/>
        <v>4092991531.38</v>
      </c>
      <c r="AB1490" s="10">
        <f>C1490/(1+0.13)/VLOOKUP(A1490,[1]选股结果!$A$2:$AX$3002,3,FALSE)</f>
        <v>1.54105615071747</v>
      </c>
      <c r="AC1490" s="10">
        <f>(P1490/(1+0.1)+W1490)/(VLOOKUP(A1490,[1]选股结果!$A$2:$AY$3002,51,FALSE))</f>
        <v>0.876582167995871</v>
      </c>
      <c r="AD1490" s="13"/>
      <c r="AE1490" s="10">
        <f>AA1490/VLOOKUP(A1490,[1]选股结果!$A$2:$AX$3002,35,FALSE)</f>
        <v>17.9350068288926</v>
      </c>
      <c r="AF1490" s="9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P1490/(1+0.13)+W1490)</f>
        <v>733236356.145486</v>
      </c>
      <c r="AG1490" s="9">
        <f t="shared" si="107"/>
        <v>3359755175.23451</v>
      </c>
      <c r="AH1490" s="16">
        <f>AA1490-VLOOKUP(A1490,[2]选股结果!$A$2:$G$4900,7,FALSE)</f>
        <v>4093036846.95</v>
      </c>
    </row>
    <row r="1491" spans="1:34">
      <c r="A1491" s="5" t="s">
        <v>3012</v>
      </c>
      <c r="B1491" s="5" t="s">
        <v>3013</v>
      </c>
      <c r="C1491" s="6">
        <v>2498328300.18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1596069259.59</v>
      </c>
      <c r="K1491" s="6">
        <v>450000000</v>
      </c>
      <c r="L1491" s="6">
        <v>0</v>
      </c>
      <c r="M1491" s="6">
        <v>0</v>
      </c>
      <c r="N1491" s="6">
        <v>238123882.42</v>
      </c>
      <c r="O1491" s="6">
        <v>289581692.91</v>
      </c>
      <c r="P1491" s="6">
        <v>2127637699.8</v>
      </c>
      <c r="Q1491" s="6">
        <v>0</v>
      </c>
      <c r="R1491" s="6">
        <v>0</v>
      </c>
      <c r="S1491" s="6">
        <v>0</v>
      </c>
      <c r="T1491" s="6">
        <v>0</v>
      </c>
      <c r="U1491" s="6">
        <v>323961443.07</v>
      </c>
      <c r="V1491" s="6">
        <v>0</v>
      </c>
      <c r="W1491" s="6">
        <v>566990707.71</v>
      </c>
      <c r="X1491" s="6">
        <v>783495857.22</v>
      </c>
      <c r="Y1491" s="9">
        <f t="shared" si="104"/>
        <v>4833979252.68</v>
      </c>
      <c r="Z1491" s="9">
        <f t="shared" si="105"/>
        <v>3802085707.8</v>
      </c>
      <c r="AA1491" s="9">
        <f t="shared" si="106"/>
        <v>1031893544.88</v>
      </c>
      <c r="AB1491" s="10">
        <f>C1491/(1+0.13)/VLOOKUP(A1491,[1]选股结果!$A$2:$AX$3002,3,FALSE)</f>
        <v>1.02210129985779</v>
      </c>
      <c r="AC1491" s="10">
        <f>(P1491/(1+0.1)+W1491)/(VLOOKUP(A1491,[1]选股结果!$A$2:$AY$3002,51,FALSE))</f>
        <v>0.834081691078406</v>
      </c>
      <c r="AD1491" s="13"/>
      <c r="AE1491" s="10">
        <f>AA1491/VLOOKUP(A1491,[1]选股结果!$A$2:$AX$3002,35,FALSE)</f>
        <v>-1.71907140193955</v>
      </c>
      <c r="AF1491" s="9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P1491/(1+0.13)+W1491)</f>
        <v>548899259.348053</v>
      </c>
      <c r="AG1491" s="9">
        <f t="shared" si="107"/>
        <v>482994285.531947</v>
      </c>
      <c r="AH1491" s="16">
        <f>AA1491-VLOOKUP(A1491,[2]选股结果!$A$2:$G$4900,7,FALSE)</f>
        <v>1031899114.96</v>
      </c>
    </row>
    <row r="1492" spans="1:34">
      <c r="A1492" s="5" t="s">
        <v>3014</v>
      </c>
      <c r="B1492" s="5" t="s">
        <v>3015</v>
      </c>
      <c r="C1492" s="6">
        <v>51933649863.39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1269904212.49</v>
      </c>
      <c r="O1492" s="6">
        <v>1022538077.26</v>
      </c>
      <c r="P1492" s="6">
        <v>44007077064.58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1336766481.44</v>
      </c>
      <c r="X1492" s="6">
        <v>1521657720.81</v>
      </c>
      <c r="Y1492" s="9">
        <f t="shared" si="104"/>
        <v>52956187940.65</v>
      </c>
      <c r="Z1492" s="9">
        <f t="shared" si="105"/>
        <v>46865501266.83</v>
      </c>
      <c r="AA1492" s="9">
        <f t="shared" si="106"/>
        <v>6090686673.82</v>
      </c>
      <c r="AB1492" s="10">
        <f>C1492/(1+0.13)/VLOOKUP(A1492,[1]选股结果!$A$2:$AX$3002,3,FALSE)</f>
        <v>0.964873684734456</v>
      </c>
      <c r="AC1492" s="10">
        <f>(P1492/(1+0.1)+W1492)/(VLOOKUP(A1492,[1]选股结果!$A$2:$AY$3002,51,FALSE))</f>
        <v>0.958317633226645</v>
      </c>
      <c r="AD1492" s="13"/>
      <c r="AE1492" s="10">
        <f>AA1492/VLOOKUP(A1492,[1]选股结果!$A$2:$AX$3002,35,FALSE)</f>
        <v>1.88735728140778</v>
      </c>
      <c r="AF1492" s="9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P1492/(1+0.13)+W1492)</f>
        <v>2860354925.266</v>
      </c>
      <c r="AG1492" s="9">
        <f t="shared" si="107"/>
        <v>3230331748.554</v>
      </c>
      <c r="AH1492" s="16">
        <f>AA1492-VLOOKUP(A1492,[2]选股结果!$A$2:$G$4900,7,FALSE)</f>
        <v>6101083391.16</v>
      </c>
    </row>
    <row r="1493" spans="1:34">
      <c r="A1493" s="5" t="s">
        <v>3016</v>
      </c>
      <c r="B1493" s="5" t="s">
        <v>3017</v>
      </c>
      <c r="C1493" s="6">
        <v>1594077581.56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34676697.46</v>
      </c>
      <c r="O1493" s="6">
        <v>60444162.66</v>
      </c>
      <c r="P1493" s="6">
        <v>1099881622.11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152317521.48</v>
      </c>
      <c r="X1493" s="6">
        <v>50237251.95</v>
      </c>
      <c r="Y1493" s="9">
        <f t="shared" si="104"/>
        <v>1654521744.22</v>
      </c>
      <c r="Z1493" s="9">
        <f t="shared" si="105"/>
        <v>1302436395.54</v>
      </c>
      <c r="AA1493" s="9">
        <f t="shared" si="106"/>
        <v>352085348.68</v>
      </c>
      <c r="AB1493" s="10">
        <f>C1493/(1+0.13)/VLOOKUP(A1493,[1]选股结果!$A$2:$AX$3002,3,FALSE)</f>
        <v>0.935641414715496</v>
      </c>
      <c r="AC1493" s="10">
        <f>(P1493/(1+0.1)+W1493)/(VLOOKUP(A1493,[1]选股结果!$A$2:$AY$3002,51,FALSE))</f>
        <v>0.822701970211315</v>
      </c>
      <c r="AD1493" s="13"/>
      <c r="AE1493" s="10">
        <f>AA1493/VLOOKUP(A1493,[1]选股结果!$A$2:$AX$3002,35,FALSE)</f>
        <v>1.82808227647468</v>
      </c>
      <c r="AF1493" s="9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P1493/(1+0.13)+W1493)</f>
        <v>274855110.351062</v>
      </c>
      <c r="AG1493" s="9">
        <f t="shared" si="107"/>
        <v>77230238.3289379</v>
      </c>
      <c r="AH1493" s="16">
        <f>AA1493-VLOOKUP(A1493,[2]选股结果!$A$2:$G$4900,7,FALSE)</f>
        <v>485768547.09</v>
      </c>
    </row>
    <row r="1494" spans="1:34">
      <c r="A1494" s="5" t="s">
        <v>3018</v>
      </c>
      <c r="B1494" s="5" t="s">
        <v>3019</v>
      </c>
      <c r="C1494" s="6">
        <v>34362333590.18</v>
      </c>
      <c r="D1494" s="6">
        <v>-55985396.77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42403364.49</v>
      </c>
      <c r="K1494" s="6">
        <v>0</v>
      </c>
      <c r="L1494" s="6">
        <v>0</v>
      </c>
      <c r="M1494" s="6">
        <v>0</v>
      </c>
      <c r="N1494" s="6">
        <v>812548296.03</v>
      </c>
      <c r="O1494" s="6">
        <v>325671075.25</v>
      </c>
      <c r="P1494" s="6">
        <v>31656308782.78</v>
      </c>
      <c r="Q1494" s="6">
        <v>0</v>
      </c>
      <c r="R1494" s="6">
        <v>-23390358.36</v>
      </c>
      <c r="S1494" s="6">
        <v>0</v>
      </c>
      <c r="T1494" s="6">
        <v>0</v>
      </c>
      <c r="U1494" s="6">
        <v>2787092.59</v>
      </c>
      <c r="V1494" s="6">
        <v>0</v>
      </c>
      <c r="W1494" s="6">
        <v>1169548100.1</v>
      </c>
      <c r="X1494" s="6">
        <v>316537811.06</v>
      </c>
      <c r="Y1494" s="9">
        <f t="shared" si="104"/>
        <v>34674422633.15</v>
      </c>
      <c r="Z1494" s="9">
        <f t="shared" si="105"/>
        <v>33121791428.17</v>
      </c>
      <c r="AA1494" s="9">
        <f t="shared" si="106"/>
        <v>1552631204.98</v>
      </c>
      <c r="AB1494" s="10">
        <f>C1494/(1+0.13)/VLOOKUP(A1494,[1]选股结果!$A$2:$AX$3002,3,FALSE)</f>
        <v>1.08167775492871</v>
      </c>
      <c r="AC1494" s="10">
        <f>(P1494/(1+0.1)+W1494)/(VLOOKUP(A1494,[1]选股结果!$A$2:$AY$3002,51,FALSE))</f>
        <v>1.09280404396611</v>
      </c>
      <c r="AD1494" s="13"/>
      <c r="AE1494" s="10">
        <f>AA1494/VLOOKUP(A1494,[1]选股结果!$A$2:$AX$3002,35,FALSE)</f>
        <v>2.34712818410373</v>
      </c>
      <c r="AF1494" s="9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P1494/(1+0.13)+W1494)</f>
        <v>-1779240711.57274</v>
      </c>
      <c r="AG1494" s="9">
        <f t="shared" si="107"/>
        <v>3331871916.55274</v>
      </c>
      <c r="AH1494" s="16">
        <f>AA1494-VLOOKUP(A1494,[2]选股结果!$A$2:$G$4900,7,FALSE)</f>
        <v>1553020995.98</v>
      </c>
    </row>
    <row r="1495" spans="1:34">
      <c r="A1495" s="5" t="s">
        <v>3020</v>
      </c>
      <c r="B1495" s="5" t="s">
        <v>3021</v>
      </c>
      <c r="C1495" s="6">
        <v>392986127.46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6658786.57</v>
      </c>
      <c r="O1495" s="6">
        <v>14195381.37</v>
      </c>
      <c r="P1495" s="6">
        <v>374800992.77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49544688.24</v>
      </c>
      <c r="X1495" s="6">
        <v>20618451.52</v>
      </c>
      <c r="Y1495" s="9">
        <f t="shared" si="104"/>
        <v>407181508.83</v>
      </c>
      <c r="Z1495" s="9">
        <f t="shared" si="105"/>
        <v>444964132.53</v>
      </c>
      <c r="AA1495" s="9">
        <f t="shared" si="106"/>
        <v>-37782623.7</v>
      </c>
      <c r="AB1495" s="10">
        <f>C1495/(1+0.13)/VLOOKUP(A1495,[1]选股结果!$A$2:$AX$3002,3,FALSE)</f>
        <v>0.611444461656112</v>
      </c>
      <c r="AC1495" s="10">
        <f>(P1495/(1+0.1)+W1495)/(VLOOKUP(A1495,[1]选股结果!$A$2:$AY$3002,51,FALSE))</f>
        <v>0.690430414812682</v>
      </c>
      <c r="AD1495" s="13"/>
      <c r="AE1495" s="10">
        <f>AA1495/VLOOKUP(A1495,[1]选股结果!$A$2:$AX$3002,35,FALSE)</f>
        <v>-7.58565045176159</v>
      </c>
      <c r="AF1495" s="9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P1495/(1+0.13)+W1495)</f>
        <v>184033259.453274</v>
      </c>
      <c r="AG1495" s="9">
        <f t="shared" si="107"/>
        <v>-221815883.153274</v>
      </c>
      <c r="AH1495" s="16">
        <f>AA1495-VLOOKUP(A1495,[2]选股结果!$A$2:$G$4900,7,FALSE)</f>
        <v>-37782684.43</v>
      </c>
    </row>
    <row r="1496" spans="1:34">
      <c r="A1496" s="5" t="s">
        <v>3022</v>
      </c>
      <c r="B1496" s="5" t="s">
        <v>3023</v>
      </c>
      <c r="C1496" s="6">
        <v>19017699594.46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614600096.57</v>
      </c>
      <c r="O1496" s="6">
        <v>586426749.21</v>
      </c>
      <c r="P1496" s="6">
        <v>16960544581.63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3264511686.28</v>
      </c>
      <c r="X1496" s="6">
        <v>1865566345.75</v>
      </c>
      <c r="Y1496" s="9">
        <f t="shared" si="104"/>
        <v>19604126343.67</v>
      </c>
      <c r="Z1496" s="9">
        <f t="shared" si="105"/>
        <v>22090622613.66</v>
      </c>
      <c r="AA1496" s="9">
        <f t="shared" si="106"/>
        <v>-2486496269.99</v>
      </c>
      <c r="AB1496" s="10">
        <f>C1496/(1+0.13)/VLOOKUP(A1496,[1]选股结果!$A$2:$AX$3002,3,FALSE)</f>
        <v>0.953070032075814</v>
      </c>
      <c r="AC1496" s="10">
        <f>(P1496/(1+0.1)+W1496)/(VLOOKUP(A1496,[1]选股结果!$A$2:$AY$3002,51,FALSE))</f>
        <v>1.03692897004403</v>
      </c>
      <c r="AD1496" s="13"/>
      <c r="AE1496" s="10">
        <f>AA1496/VLOOKUP(A1496,[1]选股结果!$A$2:$AX$3002,35,FALSE)</f>
        <v>2.63909050722075</v>
      </c>
      <c r="AF1496" s="9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P1496/(1+0.13)+W1496)</f>
        <v>-256033740.618145</v>
      </c>
      <c r="AG1496" s="9">
        <f t="shared" si="107"/>
        <v>-2230462529.37185</v>
      </c>
      <c r="AH1496" s="16">
        <f>AA1496-VLOOKUP(A1496,[2]选股结果!$A$2:$G$4900,7,FALSE)</f>
        <v>-2485597430.87</v>
      </c>
    </row>
    <row r="1497" spans="1:34">
      <c r="A1497" s="5" t="s">
        <v>3024</v>
      </c>
      <c r="B1497" s="5" t="s">
        <v>3025</v>
      </c>
      <c r="C1497" s="6">
        <v>1454845038.08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92868428.43</v>
      </c>
      <c r="O1497" s="6">
        <v>221193048.54</v>
      </c>
      <c r="P1497" s="6">
        <v>1012444006.99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243869975.46</v>
      </c>
      <c r="X1497" s="6">
        <v>106351156.76</v>
      </c>
      <c r="Y1497" s="9">
        <f t="shared" si="104"/>
        <v>1676038086.62</v>
      </c>
      <c r="Z1497" s="9">
        <f t="shared" si="105"/>
        <v>1362665139.21</v>
      </c>
      <c r="AA1497" s="9">
        <f t="shared" si="106"/>
        <v>313372947.41</v>
      </c>
      <c r="AB1497" s="10">
        <f>C1497/(1+0.13)/VLOOKUP(A1497,[1]选股结果!$A$2:$AX$3002,3,FALSE)</f>
        <v>0.945763257527032</v>
      </c>
      <c r="AC1497" s="10">
        <f>(P1497/(1+0.1)+W1497)/(VLOOKUP(A1497,[1]选股结果!$A$2:$AY$3002,51,FALSE))</f>
        <v>0.922759868750606</v>
      </c>
      <c r="AD1497" s="13"/>
      <c r="AE1497" s="10">
        <f>AA1497/VLOOKUP(A1497,[1]选股结果!$A$2:$AX$3002,35,FALSE)</f>
        <v>3.23641618797233</v>
      </c>
      <c r="AF1497" s="9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P1497/(1+0.13)+W1497)</f>
        <v>121891669.751239</v>
      </c>
      <c r="AG1497" s="9">
        <f t="shared" si="107"/>
        <v>191481277.658761</v>
      </c>
      <c r="AH1497" s="16">
        <f>AA1497-VLOOKUP(A1497,[2]选股结果!$A$2:$G$4900,7,FALSE)</f>
        <v>313372947.41</v>
      </c>
    </row>
    <row r="1498" spans="1:34">
      <c r="A1498" s="5" t="s">
        <v>3026</v>
      </c>
      <c r="B1498" s="5" t="s">
        <v>3027</v>
      </c>
      <c r="C1498" s="6">
        <v>1643465066.58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123197393.26</v>
      </c>
      <c r="O1498" s="6">
        <v>41065284.78</v>
      </c>
      <c r="P1498" s="6">
        <v>907908689.98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302351905.9</v>
      </c>
      <c r="X1498" s="6">
        <v>115296477.15</v>
      </c>
      <c r="Y1498" s="9">
        <f t="shared" si="104"/>
        <v>1684530351.36</v>
      </c>
      <c r="Z1498" s="9">
        <f t="shared" si="105"/>
        <v>1325557073.03</v>
      </c>
      <c r="AA1498" s="9">
        <f t="shared" si="106"/>
        <v>358973278.33</v>
      </c>
      <c r="AB1498" s="10">
        <f>C1498/(1+0.13)/VLOOKUP(A1498,[1]选股结果!$A$2:$AX$3002,3,FALSE)</f>
        <v>0.687053576306991</v>
      </c>
      <c r="AC1498" s="10">
        <f>(P1498/(1+0.1)+W1498)/(VLOOKUP(A1498,[1]选股结果!$A$2:$AY$3002,51,FALSE))</f>
        <v>0.58153358657788</v>
      </c>
      <c r="AD1498" s="13"/>
      <c r="AE1498" s="10">
        <f>AA1498/VLOOKUP(A1498,[1]选股结果!$A$2:$AX$3002,35,FALSE)</f>
        <v>2.24557103598581</v>
      </c>
      <c r="AF1498" s="9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P1498/(1+0.13)+W1498)</f>
        <v>833412310.078584</v>
      </c>
      <c r="AG1498" s="9">
        <f t="shared" si="107"/>
        <v>-474439031.748584</v>
      </c>
      <c r="AH1498" s="16">
        <f>AA1498-VLOOKUP(A1498,[2]选股结果!$A$2:$G$4900,7,FALSE)</f>
        <v>358944684.18</v>
      </c>
    </row>
    <row r="1499" spans="1:34">
      <c r="A1499" s="5" t="s">
        <v>3028</v>
      </c>
      <c r="B1499" s="5" t="s">
        <v>3029</v>
      </c>
      <c r="C1499" s="6">
        <v>516028571327.3</v>
      </c>
      <c r="D1499" s="6">
        <v>-5089869204.26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14681669663.71</v>
      </c>
      <c r="K1499" s="6">
        <v>-36889391311.11</v>
      </c>
      <c r="L1499" s="6">
        <v>8856893216.5</v>
      </c>
      <c r="M1499" s="6">
        <v>0</v>
      </c>
      <c r="N1499" s="6">
        <v>23905214979.3</v>
      </c>
      <c r="O1499" s="6">
        <v>47385370989.36</v>
      </c>
      <c r="P1499" s="6">
        <v>438819844027.75</v>
      </c>
      <c r="Q1499" s="6">
        <v>-24403906808.07</v>
      </c>
      <c r="R1499" s="6">
        <v>-1913575349.38</v>
      </c>
      <c r="S1499" s="6">
        <v>0</v>
      </c>
      <c r="T1499" s="6">
        <v>0</v>
      </c>
      <c r="U1499" s="6">
        <v>4240021819.1</v>
      </c>
      <c r="V1499" s="6">
        <v>0</v>
      </c>
      <c r="W1499" s="6">
        <v>26738405058.27</v>
      </c>
      <c r="X1499" s="6">
        <v>72683958176.91</v>
      </c>
      <c r="Y1499" s="9">
        <f t="shared" si="104"/>
        <v>544973244681.5</v>
      </c>
      <c r="Z1499" s="9">
        <f t="shared" si="105"/>
        <v>516164746924.58</v>
      </c>
      <c r="AA1499" s="9">
        <f t="shared" si="106"/>
        <v>28808497756.92</v>
      </c>
      <c r="AB1499" s="10">
        <f>C1499/(1+0.13)/VLOOKUP(A1499,[1]选股结果!$A$2:$AX$3002,3,FALSE)</f>
        <v>0.848227476736009</v>
      </c>
      <c r="AC1499" s="10">
        <f>(P1499/(1+0.1)+W1499)/(VLOOKUP(A1499,[1]选股结果!$A$2:$AY$3002,51,FALSE))</f>
        <v>0.793927094103699</v>
      </c>
      <c r="AD1499" s="13"/>
      <c r="AE1499" s="10">
        <f>AA1499/VLOOKUP(A1499,[1]选股结果!$A$2:$AX$3002,35,FALSE)</f>
        <v>1.82325158124916</v>
      </c>
      <c r="AF1499" s="9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P1499/(1+0.13)+W1499)</f>
        <v>121077369971.939</v>
      </c>
      <c r="AG1499" s="9">
        <f t="shared" si="107"/>
        <v>-92268872215.0191</v>
      </c>
      <c r="AH1499" s="16">
        <f>AA1499-VLOOKUP(A1499,[2]选股结果!$A$2:$G$4900,7,FALSE)</f>
        <v>29331874090.87</v>
      </c>
    </row>
    <row r="1500" spans="1:34">
      <c r="A1500" s="5" t="s">
        <v>3030</v>
      </c>
      <c r="B1500" s="5" t="s">
        <v>3031</v>
      </c>
      <c r="C1500" s="6">
        <v>2545327429.28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29877809.17</v>
      </c>
      <c r="O1500" s="6">
        <v>123854172.84</v>
      </c>
      <c r="P1500" s="6">
        <v>2602316162.91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374283785.34</v>
      </c>
      <c r="X1500" s="6">
        <v>309356423.89</v>
      </c>
      <c r="Y1500" s="9">
        <f t="shared" si="104"/>
        <v>2669181602.12</v>
      </c>
      <c r="Z1500" s="9">
        <f t="shared" si="105"/>
        <v>3285956372.14</v>
      </c>
      <c r="AA1500" s="9">
        <f t="shared" si="106"/>
        <v>-616774770.02</v>
      </c>
      <c r="AB1500" s="10">
        <f>C1500/(1+0.13)/VLOOKUP(A1500,[1]选股结果!$A$2:$AX$3002,3,FALSE)</f>
        <v>0.800341035459821</v>
      </c>
      <c r="AC1500" s="10">
        <f>(P1500/(1+0.1)+W1500)/(VLOOKUP(A1500,[1]选股结果!$A$2:$AY$3002,51,FALSE))</f>
        <v>0.965599619099143</v>
      </c>
      <c r="AD1500" s="13"/>
      <c r="AE1500" s="10">
        <f>AA1500/VLOOKUP(A1500,[1]选股结果!$A$2:$AX$3002,35,FALSE)</f>
        <v>-4.78533601024394</v>
      </c>
      <c r="AF1500" s="9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P1500/(1+0.13)+W1500)</f>
        <v>160423264.427522</v>
      </c>
      <c r="AG1500" s="9">
        <f t="shared" si="107"/>
        <v>-777198034.447522</v>
      </c>
      <c r="AH1500" s="16">
        <f>AA1500-VLOOKUP(A1500,[2]选股结果!$A$2:$G$4900,7,FALSE)</f>
        <v>-616764266.78</v>
      </c>
    </row>
    <row r="1501" spans="1:34">
      <c r="A1501" s="5" t="s">
        <v>3032</v>
      </c>
      <c r="B1501" s="5" t="s">
        <v>3033</v>
      </c>
      <c r="C1501" s="6">
        <v>177544547.14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39485715</v>
      </c>
      <c r="O1501" s="6">
        <v>42906671.52</v>
      </c>
      <c r="P1501" s="6">
        <v>3033439.69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19822004.18</v>
      </c>
      <c r="X1501" s="6">
        <v>4068060.7</v>
      </c>
      <c r="Y1501" s="9">
        <f t="shared" si="104"/>
        <v>220451218.66</v>
      </c>
      <c r="Z1501" s="9">
        <f t="shared" si="105"/>
        <v>26923504.57</v>
      </c>
      <c r="AA1501" s="9">
        <f t="shared" si="106"/>
        <v>193527714.09</v>
      </c>
      <c r="AB1501" s="10">
        <f>C1501/(1+0.13)/VLOOKUP(A1501,[1]选股结果!$A$2:$AX$3002,3,FALSE)</f>
        <v>1.27482665568724</v>
      </c>
      <c r="AC1501" s="10">
        <f>(P1501/(1+0.1)+W1501)/(VLOOKUP(A1501,[1]选股结果!$A$2:$AY$3002,51,FALSE))</f>
        <v>0.608688808992073</v>
      </c>
      <c r="AD1501" s="13"/>
      <c r="AE1501" s="10">
        <f>AA1501/VLOOKUP(A1501,[1]选股结果!$A$2:$AX$3002,35,FALSE)</f>
        <v>0.844886840874596</v>
      </c>
      <c r="AF1501" s="9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P1501/(1+0.13)+W1501)</f>
        <v>14589135.9873451</v>
      </c>
      <c r="AG1501" s="9">
        <f t="shared" si="107"/>
        <v>178938578.102655</v>
      </c>
      <c r="AH1501" s="16">
        <f>AA1501-VLOOKUP(A1501,[2]选股结果!$A$2:$G$4900,7,FALSE)</f>
        <v>193526420.85</v>
      </c>
    </row>
    <row r="1502" spans="1:34">
      <c r="A1502" s="5" t="s">
        <v>3034</v>
      </c>
      <c r="B1502" s="5" t="s">
        <v>3035</v>
      </c>
      <c r="C1502" s="6">
        <v>393987466.31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49997321.63</v>
      </c>
      <c r="O1502" s="6">
        <v>12152455.2</v>
      </c>
      <c r="P1502" s="6">
        <v>333788908.09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120669846.51</v>
      </c>
      <c r="X1502" s="6">
        <v>38460053.29</v>
      </c>
      <c r="Y1502" s="9">
        <f t="shared" si="104"/>
        <v>406139921.51</v>
      </c>
      <c r="Z1502" s="9">
        <f t="shared" si="105"/>
        <v>492918807.89</v>
      </c>
      <c r="AA1502" s="9">
        <f t="shared" si="106"/>
        <v>-86778886.38</v>
      </c>
      <c r="AB1502" s="10">
        <f>C1502/(1+0.13)/VLOOKUP(A1502,[1]选股结果!$A$2:$AX$3002,3,FALSE)</f>
        <v>0.986768927047937</v>
      </c>
      <c r="AC1502" s="10">
        <f>(P1502/(1+0.1)+W1502)/(VLOOKUP(A1502,[1]选股结果!$A$2:$AY$3002,51,FALSE))</f>
        <v>1.20778807070924</v>
      </c>
      <c r="AD1502" s="13"/>
      <c r="AE1502" s="10">
        <f>AA1502/VLOOKUP(A1502,[1]选股结果!$A$2:$AX$3002,35,FALSE)</f>
        <v>-15.1925297390145</v>
      </c>
      <c r="AF1502" s="9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P1502/(1+0.13)+W1502)</f>
        <v>-64908652.058938</v>
      </c>
      <c r="AG1502" s="9">
        <f t="shared" si="107"/>
        <v>-21870234.321062</v>
      </c>
      <c r="AH1502" s="16">
        <f>AA1502-VLOOKUP(A1502,[2]选股结果!$A$2:$G$4900,7,FALSE)</f>
        <v>-86813069.64</v>
      </c>
    </row>
    <row r="1503" spans="1:34">
      <c r="A1503" s="5" t="s">
        <v>3036</v>
      </c>
      <c r="B1503" s="5" t="s">
        <v>3037</v>
      </c>
      <c r="C1503" s="6">
        <v>2009344561.61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14932472.41</v>
      </c>
      <c r="O1503" s="6">
        <v>178282127.54</v>
      </c>
      <c r="P1503" s="6">
        <v>1941350138.19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204405918.38</v>
      </c>
      <c r="X1503" s="6">
        <v>169133923.91</v>
      </c>
      <c r="Y1503" s="9">
        <f t="shared" ref="Y1503:Y1566" si="108">C1503+D1503+E1503+F1503+G1503+H1503+I1503+J1503+K1503+L1503+M1503+O1503</f>
        <v>2187626689.15</v>
      </c>
      <c r="Z1503" s="9">
        <f t="shared" ref="Z1503:Z1566" si="109">P1503+Q1503+R1503+S1503+T1503+U1503+V1503+W1503+X1503</f>
        <v>2314889980.48</v>
      </c>
      <c r="AA1503" s="9">
        <f t="shared" si="106"/>
        <v>-127263291.33</v>
      </c>
      <c r="AB1503" s="10">
        <f>C1503/(1+0.13)/VLOOKUP(A1503,[1]选股结果!$A$2:$AX$3002,3,FALSE)</f>
        <v>0.928287120243726</v>
      </c>
      <c r="AC1503" s="10">
        <f>(P1503/(1+0.1)+W1503)/(VLOOKUP(A1503,[1]选股结果!$A$2:$AY$3002,51,FALSE))</f>
        <v>1.0940395456682</v>
      </c>
      <c r="AD1503" s="13"/>
      <c r="AE1503" s="10">
        <f>AA1503/VLOOKUP(A1503,[1]选股结果!$A$2:$AX$3002,35,FALSE)</f>
        <v>-3.37934275977159</v>
      </c>
      <c r="AF1503" s="9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P1503/(1+0.13)+W1503)</f>
        <v>-122416262.969557</v>
      </c>
      <c r="AG1503" s="9">
        <f t="shared" si="107"/>
        <v>-4847028.36044271</v>
      </c>
      <c r="AH1503" s="16">
        <f>AA1503-VLOOKUP(A1503,[2]选股结果!$A$2:$G$4900,7,FALSE)</f>
        <v>-126970803.42</v>
      </c>
    </row>
    <row r="1504" spans="1:34">
      <c r="A1504" s="5" t="s">
        <v>3038</v>
      </c>
      <c r="B1504" s="5" t="s">
        <v>3039</v>
      </c>
      <c r="C1504" s="6">
        <v>6930100483.92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101026289.25</v>
      </c>
      <c r="O1504" s="6">
        <v>160771570.79</v>
      </c>
      <c r="P1504" s="6">
        <v>6056767039.14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166206085.88</v>
      </c>
      <c r="X1504" s="6">
        <v>152610726.01</v>
      </c>
      <c r="Y1504" s="9">
        <f t="shared" si="108"/>
        <v>7090872054.71</v>
      </c>
      <c r="Z1504" s="9">
        <f t="shared" si="109"/>
        <v>6375583851.03</v>
      </c>
      <c r="AA1504" s="9">
        <f t="shared" si="106"/>
        <v>715288203.679999</v>
      </c>
      <c r="AB1504" s="10">
        <f>C1504/(1+0.13)/VLOOKUP(A1504,[1]选股结果!$A$2:$AX$3002,3,FALSE)</f>
        <v>1.89519341576158</v>
      </c>
      <c r="AC1504" s="10">
        <f>(P1504/(1+0.1)+W1504)/(VLOOKUP(A1504,[1]选股结果!$A$2:$AY$3002,51,FALSE))</f>
        <v>2.06409256656374</v>
      </c>
      <c r="AD1504" s="13"/>
      <c r="AE1504" s="10">
        <f>AA1504/VLOOKUP(A1504,[1]选股结果!$A$2:$AX$3002,35,FALSE)</f>
        <v>2.38418329095358</v>
      </c>
      <c r="AF1504" s="9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P1504/(1+0.13)+W1504)</f>
        <v>-2778064728.82735</v>
      </c>
      <c r="AG1504" s="9">
        <f t="shared" si="107"/>
        <v>3493352932.50735</v>
      </c>
      <c r="AH1504" s="16">
        <f>AA1504-VLOOKUP(A1504,[2]选股结果!$A$2:$G$4900,7,FALSE)</f>
        <v>715091146.419999</v>
      </c>
    </row>
    <row r="1505" spans="1:34">
      <c r="A1505" s="5" t="s">
        <v>3040</v>
      </c>
      <c r="B1505" s="5" t="s">
        <v>3041</v>
      </c>
      <c r="C1505" s="6">
        <v>20699751985.05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1563880994.39</v>
      </c>
      <c r="O1505" s="6">
        <v>254266828.07</v>
      </c>
      <c r="P1505" s="6">
        <v>16103532939.75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964161756.82</v>
      </c>
      <c r="X1505" s="6">
        <v>220200028.51</v>
      </c>
      <c r="Y1505" s="9">
        <f t="shared" si="108"/>
        <v>20954018813.12</v>
      </c>
      <c r="Z1505" s="9">
        <f t="shared" si="109"/>
        <v>17287894725.08</v>
      </c>
      <c r="AA1505" s="9">
        <f t="shared" si="106"/>
        <v>3666124088.04</v>
      </c>
      <c r="AB1505" s="10">
        <f>C1505/(1+0.13)/VLOOKUP(A1505,[1]选股结果!$A$2:$AX$3002,3,FALSE)</f>
        <v>0.76038024375394</v>
      </c>
      <c r="AC1505" s="10">
        <f>(P1505/(1+0.1)+W1505)/(VLOOKUP(A1505,[1]选股结果!$A$2:$AY$3002,51,FALSE))</f>
        <v>0.797009106067711</v>
      </c>
      <c r="AD1505" s="13"/>
      <c r="AE1505" s="10">
        <f>AA1505/VLOOKUP(A1505,[1]选股结果!$A$2:$AX$3002,35,FALSE)</f>
        <v>1.08645275418273</v>
      </c>
      <c r="AF1505" s="9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P1505/(1+0.13)+W1505)</f>
        <v>4362789732.21655</v>
      </c>
      <c r="AG1505" s="9">
        <f t="shared" si="107"/>
        <v>-696665644.176549</v>
      </c>
      <c r="AH1505" s="16">
        <f>AA1505-VLOOKUP(A1505,[2]选股结果!$A$2:$G$4900,7,FALSE)</f>
        <v>3633487801.89</v>
      </c>
    </row>
    <row r="1506" spans="1:34">
      <c r="A1506" s="5" t="s">
        <v>3042</v>
      </c>
      <c r="B1506" s="5" t="s">
        <v>3043</v>
      </c>
      <c r="C1506" s="6">
        <v>634715087.16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37349604.17</v>
      </c>
      <c r="O1506" s="6">
        <v>41646730.28</v>
      </c>
      <c r="P1506" s="6">
        <v>266051163.69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91106616.9</v>
      </c>
      <c r="X1506" s="6">
        <v>43872074.23</v>
      </c>
      <c r="Y1506" s="9">
        <f t="shared" si="108"/>
        <v>676361817.44</v>
      </c>
      <c r="Z1506" s="9">
        <f t="shared" si="109"/>
        <v>401029854.82</v>
      </c>
      <c r="AA1506" s="9">
        <f t="shared" si="106"/>
        <v>275331962.62</v>
      </c>
      <c r="AB1506" s="10">
        <f>C1506/(1+0.13)/VLOOKUP(A1506,[1]选股结果!$A$2:$AX$3002,3,FALSE)</f>
        <v>1.22858024293972</v>
      </c>
      <c r="AC1506" s="10">
        <f>(P1506/(1+0.1)+W1506)/(VLOOKUP(A1506,[1]选股结果!$A$2:$AY$3002,51,FALSE))</f>
        <v>1.0379745952616</v>
      </c>
      <c r="AD1506" s="13"/>
      <c r="AE1506" s="10">
        <f>AA1506/VLOOKUP(A1506,[1]选股结果!$A$2:$AX$3002,35,FALSE)</f>
        <v>2.77445336857691</v>
      </c>
      <c r="AF1506" s="9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P1506/(1+0.13)+W1506)</f>
        <v>-5760663.38026553</v>
      </c>
      <c r="AG1506" s="9">
        <f t="shared" si="107"/>
        <v>281092626.000266</v>
      </c>
      <c r="AH1506" s="16">
        <f>AA1506-VLOOKUP(A1506,[2]选股结果!$A$2:$G$4900,7,FALSE)</f>
        <v>273633115.01</v>
      </c>
    </row>
    <row r="1507" spans="1:34">
      <c r="A1507" s="5" t="s">
        <v>3044</v>
      </c>
      <c r="B1507" s="5" t="s">
        <v>3045</v>
      </c>
      <c r="C1507" s="6">
        <v>2224803240.77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95077767.1</v>
      </c>
      <c r="O1507" s="6">
        <v>98612435.6</v>
      </c>
      <c r="P1507" s="6">
        <v>1281237699.08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758114241.08</v>
      </c>
      <c r="X1507" s="6">
        <v>112672995.11</v>
      </c>
      <c r="Y1507" s="9">
        <f t="shared" si="108"/>
        <v>2323415676.37</v>
      </c>
      <c r="Z1507" s="9">
        <f t="shared" si="109"/>
        <v>2152024935.27</v>
      </c>
      <c r="AA1507" s="9">
        <f t="shared" si="106"/>
        <v>171390741.1</v>
      </c>
      <c r="AB1507" s="10">
        <f>C1507/(1+0.13)/VLOOKUP(A1507,[1]选股结果!$A$2:$AX$3002,3,FALSE)</f>
        <v>0.731634241705755</v>
      </c>
      <c r="AC1507" s="10">
        <f>(P1507/(1+0.1)+W1507)/(VLOOKUP(A1507,[1]选股结果!$A$2:$AY$3002,51,FALSE))</f>
        <v>0.758808802992966</v>
      </c>
      <c r="AD1507" s="13"/>
      <c r="AE1507" s="10">
        <f>AA1507/VLOOKUP(A1507,[1]选股结果!$A$2:$AX$3002,35,FALSE)</f>
        <v>2.28094857033241</v>
      </c>
      <c r="AF1507" s="9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P1507/(1+0.13)+W1507)</f>
        <v>642118618.907788</v>
      </c>
      <c r="AG1507" s="9">
        <f t="shared" si="107"/>
        <v>-470727877.807788</v>
      </c>
      <c r="AH1507" s="16">
        <f>AA1507-VLOOKUP(A1507,[2]选股结果!$A$2:$G$4900,7,FALSE)</f>
        <v>175155973.85</v>
      </c>
    </row>
    <row r="1508" spans="1:34">
      <c r="A1508" s="5" t="s">
        <v>3046</v>
      </c>
      <c r="B1508" s="5" t="s">
        <v>3047</v>
      </c>
      <c r="C1508" s="6">
        <v>54371000000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1987000000</v>
      </c>
      <c r="O1508" s="6">
        <v>7906000000</v>
      </c>
      <c r="P1508" s="6">
        <v>26248000000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16949000000</v>
      </c>
      <c r="X1508" s="6">
        <v>4283000000</v>
      </c>
      <c r="Y1508" s="9">
        <f t="shared" si="108"/>
        <v>62277000000</v>
      </c>
      <c r="Z1508" s="9">
        <f t="shared" si="109"/>
        <v>47480000000</v>
      </c>
      <c r="AA1508" s="9">
        <f t="shared" si="106"/>
        <v>14797000000</v>
      </c>
      <c r="AB1508" s="10">
        <f>C1508/(1+0.13)/VLOOKUP(A1508,[1]选股结果!$A$2:$AX$3002,3,FALSE)</f>
        <v>0.916476432897275</v>
      </c>
      <c r="AC1508" s="10">
        <f>(P1508/(1+0.1)+W1508)/(VLOOKUP(A1508,[1]选股结果!$A$2:$AY$3002,51,FALSE))</f>
        <v>0.631306646791216</v>
      </c>
      <c r="AD1508" s="13"/>
      <c r="AE1508" s="10">
        <f>AA1508/VLOOKUP(A1508,[1]选股结果!$A$2:$AX$3002,35,FALSE)</f>
        <v>-1.21197477270866</v>
      </c>
      <c r="AF1508" s="9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P1508/(1+0.13)+W1508)</f>
        <v>24467681415.9292</v>
      </c>
      <c r="AG1508" s="9">
        <f t="shared" si="107"/>
        <v>-9670681415.9292</v>
      </c>
      <c r="AH1508" s="16">
        <f>AA1508-VLOOKUP(A1508,[2]选股结果!$A$2:$G$4900,7,FALSE)</f>
        <v>14797000000</v>
      </c>
    </row>
    <row r="1509" spans="1:34">
      <c r="A1509" s="5" t="s">
        <v>3048</v>
      </c>
      <c r="B1509" s="5" t="s">
        <v>3049</v>
      </c>
      <c r="C1509" s="6">
        <v>6738738422.53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383210176.44</v>
      </c>
      <c r="O1509" s="6">
        <v>279757733.75</v>
      </c>
      <c r="P1509" s="6">
        <v>5460042347.87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516342437.13</v>
      </c>
      <c r="X1509" s="6">
        <v>343702231.36</v>
      </c>
      <c r="Y1509" s="9">
        <f t="shared" si="108"/>
        <v>7018496156.28</v>
      </c>
      <c r="Z1509" s="9">
        <f t="shared" si="109"/>
        <v>6320087016.36</v>
      </c>
      <c r="AA1509" s="9">
        <f t="shared" si="106"/>
        <v>698409139.92</v>
      </c>
      <c r="AB1509" s="10">
        <f>C1509/(1+0.13)/VLOOKUP(A1509,[1]选股结果!$A$2:$AX$3002,3,FALSE)</f>
        <v>0.835849134308351</v>
      </c>
      <c r="AC1509" s="10">
        <f>(P1509/(1+0.1)+W1509)/(VLOOKUP(A1509,[1]选股结果!$A$2:$AY$3002,51,FALSE))</f>
        <v>0.888873233897274</v>
      </c>
      <c r="AD1509" s="13"/>
      <c r="AE1509" s="10">
        <f>AA1509/VLOOKUP(A1509,[1]选股结果!$A$2:$AX$3002,35,FALSE)</f>
        <v>0.886847729079303</v>
      </c>
      <c r="AF1509" s="9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P1509/(1+0.13)+W1509)</f>
        <v>816889720.389203</v>
      </c>
      <c r="AG1509" s="9">
        <f t="shared" si="107"/>
        <v>-118480580.469203</v>
      </c>
      <c r="AH1509" s="16">
        <f>AA1509-VLOOKUP(A1509,[2]选股结果!$A$2:$G$4900,7,FALSE)</f>
        <v>699589115.79</v>
      </c>
    </row>
    <row r="1510" spans="1:34">
      <c r="A1510" s="5" t="s">
        <v>3050</v>
      </c>
      <c r="B1510" s="5" t="s">
        <v>3051</v>
      </c>
      <c r="C1510" s="6">
        <v>5109283581.95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337064230.47</v>
      </c>
      <c r="O1510" s="6">
        <v>56427933.87</v>
      </c>
      <c r="P1510" s="6">
        <v>3527788120.34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319151644.89</v>
      </c>
      <c r="X1510" s="6">
        <v>248358198.95</v>
      </c>
      <c r="Y1510" s="9">
        <f t="shared" si="108"/>
        <v>5165711515.82</v>
      </c>
      <c r="Z1510" s="9">
        <f t="shared" si="109"/>
        <v>4095297964.18</v>
      </c>
      <c r="AA1510" s="9">
        <f t="shared" si="106"/>
        <v>1070413551.64</v>
      </c>
      <c r="AB1510" s="10">
        <f>C1510/(1+0.13)/VLOOKUP(A1510,[1]选股结果!$A$2:$AX$3002,3,FALSE)</f>
        <v>0.49478431951537</v>
      </c>
      <c r="AC1510" s="10">
        <f>(P1510/(1+0.1)+W1510)/(VLOOKUP(A1510,[1]选股结果!$A$2:$AY$3002,51,FALSE))</f>
        <v>0.402430943266744</v>
      </c>
      <c r="AD1510" s="13"/>
      <c r="AE1510" s="10">
        <f>AA1510/VLOOKUP(A1510,[1]选股结果!$A$2:$AX$3002,35,FALSE)</f>
        <v>-7.52563570524244</v>
      </c>
      <c r="AF1510" s="9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P1510/(1+0.13)+W1510)</f>
        <v>5321239548.05858</v>
      </c>
      <c r="AG1510" s="9">
        <f t="shared" si="107"/>
        <v>-4250825996.41858</v>
      </c>
      <c r="AH1510" s="16">
        <f>AA1510-VLOOKUP(A1510,[2]选股结果!$A$2:$G$4900,7,FALSE)</f>
        <v>1070413551.64</v>
      </c>
    </row>
    <row r="1511" spans="1:34">
      <c r="A1511" s="5" t="s">
        <v>3052</v>
      </c>
      <c r="B1511" s="5" t="s">
        <v>3053</v>
      </c>
      <c r="C1511" s="6">
        <v>2657949971.76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81667160.78</v>
      </c>
      <c r="O1511" s="6">
        <v>362602460.29</v>
      </c>
      <c r="P1511" s="6">
        <v>1584856389.53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697758021.41</v>
      </c>
      <c r="X1511" s="6">
        <v>99909488.51</v>
      </c>
      <c r="Y1511" s="9">
        <f t="shared" si="108"/>
        <v>3020552432.05</v>
      </c>
      <c r="Z1511" s="9">
        <f t="shared" si="109"/>
        <v>2382523899.45</v>
      </c>
      <c r="AA1511" s="9">
        <f t="shared" si="106"/>
        <v>638028532.6</v>
      </c>
      <c r="AB1511" s="10">
        <f>C1511/(1+0.13)/VLOOKUP(A1511,[1]选股结果!$A$2:$AX$3002,3,FALSE)</f>
        <v>0.552637019108136</v>
      </c>
      <c r="AC1511" s="10">
        <f>(P1511/(1+0.1)+W1511)/(VLOOKUP(A1511,[1]选股结果!$A$2:$AY$3002,51,FALSE))</f>
        <v>0.533110030190315</v>
      </c>
      <c r="AD1511" s="13"/>
      <c r="AE1511" s="10">
        <f>AA1511/VLOOKUP(A1511,[1]选股结果!$A$2:$AX$3002,35,FALSE)</f>
        <v>2.69963207032576</v>
      </c>
      <c r="AF1511" s="9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P1511/(1+0.13)+W1511)</f>
        <v>1911149806.85487</v>
      </c>
      <c r="AG1511" s="9">
        <f t="shared" si="107"/>
        <v>-1273121274.25487</v>
      </c>
      <c r="AH1511" s="16">
        <f>AA1511-VLOOKUP(A1511,[2]选股结果!$A$2:$G$4900,7,FALSE)</f>
        <v>638031075.72</v>
      </c>
    </row>
    <row r="1512" spans="1:34">
      <c r="A1512" s="5" t="s">
        <v>3054</v>
      </c>
      <c r="B1512" s="5" t="s">
        <v>3055</v>
      </c>
      <c r="C1512" s="6">
        <v>712810505.87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8814006.75</v>
      </c>
      <c r="O1512" s="6">
        <v>112212268.72</v>
      </c>
      <c r="P1512" s="6">
        <v>644024178.15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64784648.89</v>
      </c>
      <c r="X1512" s="6">
        <v>46136686.9</v>
      </c>
      <c r="Y1512" s="9">
        <f t="shared" si="108"/>
        <v>825022774.59</v>
      </c>
      <c r="Z1512" s="9">
        <f t="shared" si="109"/>
        <v>754945513.94</v>
      </c>
      <c r="AA1512" s="9">
        <f t="shared" si="106"/>
        <v>70077260.6500001</v>
      </c>
      <c r="AB1512" s="10">
        <f>C1512/(1+0.13)/VLOOKUP(A1512,[1]选股结果!$A$2:$AX$3002,3,FALSE)</f>
        <v>0.8364992540936</v>
      </c>
      <c r="AC1512" s="10">
        <f>(P1512/(1+0.1)+W1512)/(VLOOKUP(A1512,[1]选股结果!$A$2:$AY$3002,51,FALSE))</f>
        <v>0.86536221789831</v>
      </c>
      <c r="AD1512" s="13"/>
      <c r="AE1512" s="10">
        <f>AA1512/VLOOKUP(A1512,[1]选股结果!$A$2:$AX$3002,35,FALSE)</f>
        <v>11.5802025773551</v>
      </c>
      <c r="AF1512" s="9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P1512/(1+0.13)+W1512)</f>
        <v>116714811.052301</v>
      </c>
      <c r="AG1512" s="9">
        <f t="shared" si="107"/>
        <v>-46637550.4023007</v>
      </c>
      <c r="AH1512" s="16">
        <f>AA1512-VLOOKUP(A1512,[2]选股结果!$A$2:$G$4900,7,FALSE)</f>
        <v>70140550.7600001</v>
      </c>
    </row>
    <row r="1513" spans="1:34">
      <c r="A1513" s="5" t="s">
        <v>3056</v>
      </c>
      <c r="B1513" s="5" t="s">
        <v>3057</v>
      </c>
      <c r="C1513" s="6">
        <v>14832835262.49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1115029735.33</v>
      </c>
      <c r="K1513" s="6">
        <v>0</v>
      </c>
      <c r="L1513" s="6">
        <v>43900000</v>
      </c>
      <c r="M1513" s="6">
        <v>0</v>
      </c>
      <c r="N1513" s="6">
        <v>564718532.88</v>
      </c>
      <c r="O1513" s="6">
        <v>59983473554.95</v>
      </c>
      <c r="P1513" s="6">
        <v>14139785714.17</v>
      </c>
      <c r="Q1513" s="6">
        <v>84499883.02</v>
      </c>
      <c r="R1513" s="6">
        <v>0</v>
      </c>
      <c r="S1513" s="6">
        <v>0</v>
      </c>
      <c r="T1513" s="6">
        <v>0</v>
      </c>
      <c r="U1513" s="6">
        <v>228281176.01</v>
      </c>
      <c r="V1513" s="6">
        <v>0</v>
      </c>
      <c r="W1513" s="6">
        <v>462409402.8</v>
      </c>
      <c r="X1513" s="6">
        <v>59284789573.63</v>
      </c>
      <c r="Y1513" s="9">
        <f t="shared" si="108"/>
        <v>75975238552.77</v>
      </c>
      <c r="Z1513" s="9">
        <f t="shared" si="109"/>
        <v>74199765749.63</v>
      </c>
      <c r="AA1513" s="9">
        <f t="shared" si="106"/>
        <v>1775472803.13998</v>
      </c>
      <c r="AB1513" s="10">
        <f>C1513/(1+0.13)/VLOOKUP(A1513,[1]选股结果!$A$2:$AX$3002,3,FALSE)</f>
        <v>0.993473765231572</v>
      </c>
      <c r="AC1513" s="10">
        <f>(P1513/(1+0.1)+W1513)/(VLOOKUP(A1513,[1]选股结果!$A$2:$AY$3002,51,FALSE))</f>
        <v>1.0056006111352</v>
      </c>
      <c r="AD1513" s="13"/>
      <c r="AE1513" s="10">
        <f>AA1513/VLOOKUP(A1513,[1]选股结果!$A$2:$AX$3002,35,FALSE)</f>
        <v>-169.884904715092</v>
      </c>
      <c r="AF1513" s="9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P1513/(1+0.13)+W1513)</f>
        <v>267099330.18469</v>
      </c>
      <c r="AG1513" s="9">
        <f t="shared" si="107"/>
        <v>1508373472.95529</v>
      </c>
      <c r="AH1513" s="16">
        <f>AA1513-VLOOKUP(A1513,[2]选股结果!$A$2:$G$4900,7,FALSE)</f>
        <v>1775692799.05998</v>
      </c>
    </row>
    <row r="1514" spans="1:34">
      <c r="A1514" s="5" t="s">
        <v>3058</v>
      </c>
      <c r="B1514" s="5" t="s">
        <v>3059</v>
      </c>
      <c r="C1514" s="6">
        <v>2057197642.57</v>
      </c>
      <c r="D1514" s="6">
        <v>0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346939149.06</v>
      </c>
      <c r="O1514" s="6">
        <v>46115494.12</v>
      </c>
      <c r="P1514" s="6">
        <v>938048154.22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958415854.57</v>
      </c>
      <c r="X1514" s="6">
        <v>52576661.61</v>
      </c>
      <c r="Y1514" s="9">
        <f t="shared" si="108"/>
        <v>2103313136.69</v>
      </c>
      <c r="Z1514" s="9">
        <f t="shared" si="109"/>
        <v>1949040670.4</v>
      </c>
      <c r="AA1514" s="9">
        <f t="shared" si="106"/>
        <v>154272466.29</v>
      </c>
      <c r="AB1514" s="10">
        <f>C1514/(1+0.13)/VLOOKUP(A1514,[1]选股结果!$A$2:$AX$3002,3,FALSE)</f>
        <v>0.849871536414035</v>
      </c>
      <c r="AC1514" s="10">
        <f>(P1514/(1+0.1)+W1514)/(VLOOKUP(A1514,[1]选股结果!$A$2:$AY$3002,51,FALSE))</f>
        <v>0.834431251690582</v>
      </c>
      <c r="AD1514" s="13"/>
      <c r="AE1514" s="10">
        <f>AA1514/VLOOKUP(A1514,[1]选股结果!$A$2:$AX$3002,35,FALSE)</f>
        <v>18.0678573497644</v>
      </c>
      <c r="AF1514" s="9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P1514/(1+0.13)+W1514)</f>
        <v>382017596.920796</v>
      </c>
      <c r="AG1514" s="9">
        <f t="shared" si="107"/>
        <v>-227745130.630796</v>
      </c>
      <c r="AH1514" s="16">
        <f>AA1514-VLOOKUP(A1514,[2]选股结果!$A$2:$G$4900,7,FALSE)</f>
        <v>154108142.68</v>
      </c>
    </row>
    <row r="1515" spans="1:34">
      <c r="A1515" s="5" t="s">
        <v>3060</v>
      </c>
      <c r="B1515" s="5" t="s">
        <v>3061</v>
      </c>
      <c r="C1515" s="6">
        <v>6478474464.97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1496929712.52</v>
      </c>
      <c r="O1515" s="6">
        <v>141152815.56</v>
      </c>
      <c r="P1515" s="6">
        <v>2073734058.91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1387497988.43</v>
      </c>
      <c r="X1515" s="6">
        <v>240102772.72</v>
      </c>
      <c r="Y1515" s="9">
        <f t="shared" si="108"/>
        <v>6619627280.53</v>
      </c>
      <c r="Z1515" s="9">
        <f t="shared" si="109"/>
        <v>3701334820.06</v>
      </c>
      <c r="AA1515" s="9">
        <f t="shared" si="106"/>
        <v>2918292460.47</v>
      </c>
      <c r="AB1515" s="10">
        <f>C1515/(1+0.13)/VLOOKUP(A1515,[1]选股结果!$A$2:$AX$3002,3,FALSE)</f>
        <v>0.650673921553361</v>
      </c>
      <c r="AC1515" s="10">
        <f>(P1515/(1+0.1)+W1515)/(VLOOKUP(A1515,[1]选股结果!$A$2:$AY$3002,51,FALSE))</f>
        <v>0.511049991224837</v>
      </c>
      <c r="AD1515" s="13"/>
      <c r="AE1515" s="10">
        <f>AA1515/VLOOKUP(A1515,[1]选股结果!$A$2:$AX$3002,35,FALSE)</f>
        <v>2.48933760320745</v>
      </c>
      <c r="AF1515" s="9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P1515/(1+0.13)+W1515)</f>
        <v>3181234686.62885</v>
      </c>
      <c r="AG1515" s="9">
        <f t="shared" si="107"/>
        <v>-262942226.15885</v>
      </c>
      <c r="AH1515" s="16">
        <f>AA1515-VLOOKUP(A1515,[2]选股结果!$A$2:$G$4900,7,FALSE)</f>
        <v>2918292460.47</v>
      </c>
    </row>
    <row r="1516" spans="1:34">
      <c r="A1516" s="5" t="s">
        <v>3062</v>
      </c>
      <c r="B1516" s="5" t="s">
        <v>3063</v>
      </c>
      <c r="C1516" s="6">
        <v>14186278728.99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186811505.16</v>
      </c>
      <c r="O1516" s="6">
        <v>294790372.5</v>
      </c>
      <c r="P1516" s="6">
        <v>13345257417.04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291250678.94</v>
      </c>
      <c r="X1516" s="6">
        <v>176762343.17</v>
      </c>
      <c r="Y1516" s="9">
        <f t="shared" si="108"/>
        <v>14481069101.49</v>
      </c>
      <c r="Z1516" s="9">
        <f t="shared" si="109"/>
        <v>13813270439.15</v>
      </c>
      <c r="AA1516" s="9">
        <f t="shared" si="106"/>
        <v>667798662.339998</v>
      </c>
      <c r="AB1516" s="10">
        <f>C1516/(1+0.13)/VLOOKUP(A1516,[1]选股结果!$A$2:$AX$3002,3,FALSE)</f>
        <v>0.908655637348226</v>
      </c>
      <c r="AC1516" s="10">
        <f>(P1516/(1+0.1)+W1516)/(VLOOKUP(A1516,[1]选股结果!$A$2:$AY$3002,51,FALSE))</f>
        <v>0.931624859532619</v>
      </c>
      <c r="AD1516" s="13"/>
      <c r="AE1516" s="10">
        <f>AA1516/VLOOKUP(A1516,[1]选股结果!$A$2:$AX$3002,35,FALSE)</f>
        <v>2.1265547581311</v>
      </c>
      <c r="AF1516" s="9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P1516/(1+0.13)+W1516)</f>
        <v>1233878645.3954</v>
      </c>
      <c r="AG1516" s="9">
        <f t="shared" si="107"/>
        <v>-566079983.055397</v>
      </c>
      <c r="AH1516" s="16">
        <f>AA1516-VLOOKUP(A1516,[2]选股结果!$A$2:$G$4900,7,FALSE)</f>
        <v>668240941.309998</v>
      </c>
    </row>
    <row r="1517" spans="1:34">
      <c r="A1517" s="5" t="s">
        <v>3064</v>
      </c>
      <c r="B1517" s="5" t="s">
        <v>3065</v>
      </c>
      <c r="C1517" s="6">
        <v>40005435721.51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1157615765.26</v>
      </c>
      <c r="O1517" s="6">
        <v>415662823.45</v>
      </c>
      <c r="P1517" s="6">
        <v>36645656278.96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609868132.93</v>
      </c>
      <c r="X1517" s="6">
        <v>257438077.93</v>
      </c>
      <c r="Y1517" s="9">
        <f t="shared" si="108"/>
        <v>40421098544.96</v>
      </c>
      <c r="Z1517" s="9">
        <f t="shared" si="109"/>
        <v>37512962489.82</v>
      </c>
      <c r="AA1517" s="9">
        <f t="shared" si="106"/>
        <v>2908136055.14</v>
      </c>
      <c r="AB1517" s="10">
        <f>C1517/(1+0.13)/VLOOKUP(A1517,[1]选股结果!$A$2:$AX$3002,3,FALSE)</f>
        <v>0.910937354330092</v>
      </c>
      <c r="AC1517" s="10">
        <f>(P1517/(1+0.1)+W1517)/(VLOOKUP(A1517,[1]选股结果!$A$2:$AY$3002,51,FALSE))</f>
        <v>0.91090489482568</v>
      </c>
      <c r="AD1517" s="13"/>
      <c r="AE1517" s="10">
        <f>AA1517/VLOOKUP(A1517,[1]选股结果!$A$2:$AX$3002,35,FALSE)</f>
        <v>1.90063548628151</v>
      </c>
      <c r="AF1517" s="9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P1517/(1+0.13)+W1517)</f>
        <v>4202546275.64628</v>
      </c>
      <c r="AG1517" s="9">
        <f t="shared" si="107"/>
        <v>-1294410220.50628</v>
      </c>
      <c r="AH1517" s="16">
        <f>AA1517-VLOOKUP(A1517,[2]选股结果!$A$2:$G$4900,7,FALSE)</f>
        <v>2908136055.14</v>
      </c>
    </row>
    <row r="1518" spans="1:34">
      <c r="A1518" s="5" t="s">
        <v>3066</v>
      </c>
      <c r="B1518" s="5" t="s">
        <v>3067</v>
      </c>
      <c r="C1518" s="6">
        <v>5353222110.84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26245181.31</v>
      </c>
      <c r="O1518" s="6">
        <v>75127122.66</v>
      </c>
      <c r="P1518" s="6">
        <v>4943667434.44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102583727.92</v>
      </c>
      <c r="X1518" s="6">
        <v>116102175.06</v>
      </c>
      <c r="Y1518" s="9">
        <f t="shared" si="108"/>
        <v>5428349233.5</v>
      </c>
      <c r="Z1518" s="9">
        <f t="shared" si="109"/>
        <v>5162353337.42</v>
      </c>
      <c r="AA1518" s="9">
        <f t="shared" si="106"/>
        <v>265995896.08</v>
      </c>
      <c r="AB1518" s="10">
        <f>C1518/(1+0.13)/VLOOKUP(A1518,[1]选股结果!$A$2:$AX$3002,3,FALSE)</f>
        <v>0.989662998026709</v>
      </c>
      <c r="AC1518" s="10">
        <f>(P1518/(1+0.1)+W1518)/(VLOOKUP(A1518,[1]选股结果!$A$2:$AY$3002,51,FALSE))</f>
        <v>0.963868090106086</v>
      </c>
      <c r="AD1518" s="13"/>
      <c r="AE1518" s="10">
        <f>AA1518/VLOOKUP(A1518,[1]选股结果!$A$2:$AX$3002,35,FALSE)</f>
        <v>-33.8349983146292</v>
      </c>
      <c r="AF1518" s="9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P1518/(1+0.13)+W1518)</f>
        <v>291634512.777256</v>
      </c>
      <c r="AG1518" s="9">
        <f t="shared" si="107"/>
        <v>-25638616.697256</v>
      </c>
      <c r="AH1518" s="16">
        <f>AA1518-VLOOKUP(A1518,[2]选股结果!$A$2:$G$4900,7,FALSE)</f>
        <v>265951580.36</v>
      </c>
    </row>
    <row r="1519" spans="1:34">
      <c r="A1519" s="5" t="s">
        <v>3068</v>
      </c>
      <c r="B1519" s="5" t="s">
        <v>3069</v>
      </c>
      <c r="C1519" s="6">
        <v>3760520288.98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45303019.97</v>
      </c>
      <c r="O1519" s="6">
        <v>32071800.74</v>
      </c>
      <c r="P1519" s="6">
        <v>3893491791.18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150544640.5</v>
      </c>
      <c r="X1519" s="6">
        <v>82672520.38</v>
      </c>
      <c r="Y1519" s="9">
        <f t="shared" si="108"/>
        <v>3792592089.72</v>
      </c>
      <c r="Z1519" s="9">
        <f t="shared" si="109"/>
        <v>4126708952.06</v>
      </c>
      <c r="AA1519" s="9">
        <f t="shared" si="106"/>
        <v>-334116862.34</v>
      </c>
      <c r="AB1519" s="10">
        <f>C1519/(1+0.13)/VLOOKUP(A1519,[1]选股结果!$A$2:$AX$3002,3,FALSE)</f>
        <v>0.94035166811793</v>
      </c>
      <c r="AC1519" s="10">
        <f>(P1519/(1+0.1)+W1519)/(VLOOKUP(A1519,[1]选股结果!$A$2:$AY$3002,51,FALSE))</f>
        <v>1.03706215244</v>
      </c>
      <c r="AD1519" s="13"/>
      <c r="AE1519" s="10">
        <f>AA1519/VLOOKUP(A1519,[1]选股结果!$A$2:$AX$3002,35,FALSE)</f>
        <v>-16.0286968880275</v>
      </c>
      <c r="AF1519" s="9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P1519/(1+0.13)+W1519)</f>
        <v>-37904804.4464602</v>
      </c>
      <c r="AG1519" s="9">
        <f t="shared" si="107"/>
        <v>-296212057.89354</v>
      </c>
      <c r="AH1519" s="16">
        <f>AA1519-VLOOKUP(A1519,[2]选股结果!$A$2:$G$4900,7,FALSE)</f>
        <v>-334044942.72</v>
      </c>
    </row>
    <row r="1520" spans="1:34">
      <c r="A1520" s="5" t="s">
        <v>3070</v>
      </c>
      <c r="B1520" s="5" t="s">
        <v>3071</v>
      </c>
      <c r="C1520" s="6">
        <v>7823098283.6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699292684.27</v>
      </c>
      <c r="O1520" s="6">
        <v>907976034.03</v>
      </c>
      <c r="P1520" s="6">
        <v>4444717595.68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1210629841.57</v>
      </c>
      <c r="X1520" s="6">
        <v>2327890927.56</v>
      </c>
      <c r="Y1520" s="9">
        <f t="shared" si="108"/>
        <v>8731074317.63</v>
      </c>
      <c r="Z1520" s="9">
        <f t="shared" si="109"/>
        <v>7983238364.81</v>
      </c>
      <c r="AA1520" s="9">
        <f t="shared" si="106"/>
        <v>747835952.820002</v>
      </c>
      <c r="AB1520" s="10">
        <f>C1520/(1+0.13)/VLOOKUP(A1520,[1]选股结果!$A$2:$AX$3002,3,FALSE)</f>
        <v>0.72341220766764</v>
      </c>
      <c r="AC1520" s="10">
        <f>(P1520/(1+0.1)+W1520)/(VLOOKUP(A1520,[1]选股结果!$A$2:$AY$3002,51,FALSE))</f>
        <v>0.568149773161158</v>
      </c>
      <c r="AD1520" s="13"/>
      <c r="AE1520" s="10">
        <f>AA1520/VLOOKUP(A1520,[1]选股结果!$A$2:$AX$3002,35,FALSE)</f>
        <v>3.71079411097135</v>
      </c>
      <c r="AF1520" s="9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P1520/(1+0.13)+W1520)</f>
        <v>4098769715.04336</v>
      </c>
      <c r="AG1520" s="9">
        <f t="shared" si="107"/>
        <v>-3350933762.22336</v>
      </c>
      <c r="AH1520" s="16">
        <f>AA1520-VLOOKUP(A1520,[2]选股结果!$A$2:$G$4900,7,FALSE)</f>
        <v>754081602.520002</v>
      </c>
    </row>
    <row r="1521" spans="1:34">
      <c r="A1521" s="5" t="s">
        <v>3072</v>
      </c>
      <c r="B1521" s="5" t="s">
        <v>3073</v>
      </c>
      <c r="C1521" s="6">
        <v>628400403.84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13742703.49</v>
      </c>
      <c r="O1521" s="6">
        <v>21536141.17</v>
      </c>
      <c r="P1521" s="6">
        <v>587345350.3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36770912.93</v>
      </c>
      <c r="X1521" s="6">
        <v>11564887.08</v>
      </c>
      <c r="Y1521" s="9">
        <f t="shared" si="108"/>
        <v>649936545.01</v>
      </c>
      <c r="Z1521" s="9">
        <f t="shared" si="109"/>
        <v>635681150.31</v>
      </c>
      <c r="AA1521" s="9">
        <f t="shared" si="106"/>
        <v>14255394.7</v>
      </c>
      <c r="AB1521" s="10">
        <f>C1521/(1+0.13)/VLOOKUP(A1521,[1]选股结果!$A$2:$AX$3002,3,FALSE)</f>
        <v>0.980041163111236</v>
      </c>
      <c r="AC1521" s="10">
        <f>(P1521/(1+0.1)+W1521)/(VLOOKUP(A1521,[1]选股结果!$A$2:$AY$3002,51,FALSE))</f>
        <v>1.05358826424035</v>
      </c>
      <c r="AD1521" s="13"/>
      <c r="AE1521" s="10">
        <f>AA1521/VLOOKUP(A1521,[1]选股结果!$A$2:$AX$3002,35,FALSE)</f>
        <v>0.45702949664896</v>
      </c>
      <c r="AF1521" s="9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P1521/(1+0.13)+W1521)</f>
        <v>-14852707.5031859</v>
      </c>
      <c r="AG1521" s="9">
        <f t="shared" si="107"/>
        <v>29108102.2031859</v>
      </c>
      <c r="AH1521" s="16">
        <f>AA1521-VLOOKUP(A1521,[2]选股结果!$A$2:$G$4900,7,FALSE)</f>
        <v>14255394.7</v>
      </c>
    </row>
    <row r="1522" spans="1:34">
      <c r="A1522" s="5" t="s">
        <v>3074</v>
      </c>
      <c r="B1522" s="5" t="s">
        <v>3075</v>
      </c>
      <c r="C1522" s="6">
        <v>3817812473.84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121645927.34</v>
      </c>
      <c r="O1522" s="6">
        <v>163876981.87</v>
      </c>
      <c r="P1522" s="6">
        <v>3826905876.71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313994845.66</v>
      </c>
      <c r="X1522" s="6">
        <v>461001238.83</v>
      </c>
      <c r="Y1522" s="9">
        <f t="shared" si="108"/>
        <v>3981689455.71</v>
      </c>
      <c r="Z1522" s="9">
        <f t="shared" si="109"/>
        <v>4601901961.2</v>
      </c>
      <c r="AA1522" s="9">
        <f t="shared" si="106"/>
        <v>-620212505.49</v>
      </c>
      <c r="AB1522" s="10">
        <f>C1522/(1+0.13)/VLOOKUP(A1522,[1]选股结果!$A$2:$AX$3002,3,FALSE)</f>
        <v>0.791215221103022</v>
      </c>
      <c r="AC1522" s="10">
        <f>(P1522/(1+0.1)+W1522)/(VLOOKUP(A1522,[1]选股结果!$A$2:$AY$3002,51,FALSE))</f>
        <v>0.967832234255926</v>
      </c>
      <c r="AD1522" s="13"/>
      <c r="AE1522" s="10">
        <f>AA1522/VLOOKUP(A1522,[1]选股结果!$A$2:$AX$3002,35,FALSE)</f>
        <v>-1.75100030162004</v>
      </c>
      <c r="AF1522" s="9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P1522/(1+0.13)+W1522)</f>
        <v>218430630.050088</v>
      </c>
      <c r="AG1522" s="9">
        <f t="shared" si="107"/>
        <v>-838643135.540088</v>
      </c>
      <c r="AH1522" s="16">
        <f>AA1522-VLOOKUP(A1522,[2]选股结果!$A$2:$G$4900,7,FALSE)</f>
        <v>-620218873.37</v>
      </c>
    </row>
    <row r="1523" spans="1:34">
      <c r="A1523" s="5" t="s">
        <v>3076</v>
      </c>
      <c r="B1523" s="5" t="s">
        <v>3077</v>
      </c>
      <c r="C1523" s="6">
        <v>12652650797.57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1915274226.1</v>
      </c>
      <c r="O1523" s="6">
        <v>387533986.04</v>
      </c>
      <c r="P1523" s="6">
        <v>4573454100.98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1093470254.53</v>
      </c>
      <c r="X1523" s="6">
        <v>1614043667.63</v>
      </c>
      <c r="Y1523" s="9">
        <f t="shared" si="108"/>
        <v>13040184783.61</v>
      </c>
      <c r="Z1523" s="9">
        <f t="shared" si="109"/>
        <v>7280968023.14</v>
      </c>
      <c r="AA1523" s="9">
        <f t="shared" si="106"/>
        <v>5759216760.47</v>
      </c>
      <c r="AB1523" s="10">
        <f>C1523/(1+0.13)/VLOOKUP(A1523,[1]选股结果!$A$2:$AX$3002,3,FALSE)</f>
        <v>1.00093437623439</v>
      </c>
      <c r="AC1523" s="10">
        <f>(P1523/(1+0.1)+W1523)/(VLOOKUP(A1523,[1]选股结果!$A$2:$AY$3002,51,FALSE))</f>
        <v>0.610017366371032</v>
      </c>
      <c r="AD1523" s="13"/>
      <c r="AE1523" s="10">
        <f>AA1523/VLOOKUP(A1523,[1]选股结果!$A$2:$AX$3002,35,FALSE)</f>
        <v>2.71003568171738</v>
      </c>
      <c r="AF1523" s="9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P1523/(1+0.13)+W1523)</f>
        <v>3467432292.89841</v>
      </c>
      <c r="AG1523" s="9">
        <f t="shared" si="107"/>
        <v>2291784467.57159</v>
      </c>
      <c r="AH1523" s="16">
        <f>AA1523-VLOOKUP(A1523,[2]选股结果!$A$2:$G$4900,7,FALSE)</f>
        <v>5761301084.11</v>
      </c>
    </row>
    <row r="1524" spans="1:34">
      <c r="A1524" s="5" t="s">
        <v>3078</v>
      </c>
      <c r="B1524" s="5" t="s">
        <v>3079</v>
      </c>
      <c r="C1524" s="6">
        <v>7201587457.71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377091602.11</v>
      </c>
      <c r="O1524" s="6">
        <v>243398150.51</v>
      </c>
      <c r="P1524" s="6">
        <v>6585182915.43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561651103.55</v>
      </c>
      <c r="X1524" s="6">
        <v>123278188.56</v>
      </c>
      <c r="Y1524" s="9">
        <f t="shared" si="108"/>
        <v>7444985608.22</v>
      </c>
      <c r="Z1524" s="9">
        <f t="shared" si="109"/>
        <v>7270112207.54</v>
      </c>
      <c r="AA1524" s="9">
        <f t="shared" si="106"/>
        <v>174873400.679999</v>
      </c>
      <c r="AB1524" s="10">
        <f>C1524/(1+0.13)/VLOOKUP(A1524,[1]选股结果!$A$2:$AX$3002,3,FALSE)</f>
        <v>0.741234455407441</v>
      </c>
      <c r="AC1524" s="10">
        <f>(P1524/(1+0.1)+W1524)/(VLOOKUP(A1524,[1]选股结果!$A$2:$AY$3002,51,FALSE))</f>
        <v>0.831376538401939</v>
      </c>
      <c r="AD1524" s="13"/>
      <c r="AE1524" s="10">
        <f>AA1524/VLOOKUP(A1524,[1]选股结果!$A$2:$AX$3002,35,FALSE)</f>
        <v>0.518919662082748</v>
      </c>
      <c r="AF1524" s="9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P1524/(1+0.13)+W1524)</f>
        <v>1487065421.00947</v>
      </c>
      <c r="AG1524" s="9">
        <f t="shared" si="107"/>
        <v>-1312192020.32947</v>
      </c>
      <c r="AH1524" s="16">
        <f>AA1524-VLOOKUP(A1524,[2]选股结果!$A$2:$G$4900,7,FALSE)</f>
        <v>205132560.899999</v>
      </c>
    </row>
    <row r="1525" spans="1:34">
      <c r="A1525" s="5" t="s">
        <v>3080</v>
      </c>
      <c r="B1525" s="5" t="s">
        <v>3081</v>
      </c>
      <c r="C1525" s="6">
        <v>1227558948.83</v>
      </c>
      <c r="D1525" s="6">
        <v>0</v>
      </c>
      <c r="E1525" s="6">
        <v>0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73153711.69</v>
      </c>
      <c r="O1525" s="6">
        <v>89179072.12</v>
      </c>
      <c r="P1525" s="6">
        <v>1150700522.29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216316124.37</v>
      </c>
      <c r="X1525" s="6">
        <v>95877435.85</v>
      </c>
      <c r="Y1525" s="9">
        <f t="shared" si="108"/>
        <v>1316738020.95</v>
      </c>
      <c r="Z1525" s="9">
        <f t="shared" si="109"/>
        <v>1462894082.51</v>
      </c>
      <c r="AA1525" s="9">
        <f t="shared" si="106"/>
        <v>-146156061.56</v>
      </c>
      <c r="AB1525" s="10">
        <f>C1525/(1+0.13)/VLOOKUP(A1525,[1]选股结果!$A$2:$AX$3002,3,FALSE)</f>
        <v>0.628542100614287</v>
      </c>
      <c r="AC1525" s="10">
        <f>(P1525/(1+0.1)+W1525)/(VLOOKUP(A1525,[1]选股结果!$A$2:$AY$3002,51,FALSE))</f>
        <v>0.750546848876709</v>
      </c>
      <c r="AD1525" s="13"/>
      <c r="AE1525" s="10">
        <f>AA1525/VLOOKUP(A1525,[1]选股结果!$A$2:$AX$3002,35,FALSE)</f>
        <v>-3.00805847589453</v>
      </c>
      <c r="AF1525" s="9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P1525/(1+0.13)+W1525)</f>
        <v>447348452.575664</v>
      </c>
      <c r="AG1525" s="9">
        <f t="shared" si="107"/>
        <v>-593504514.135664</v>
      </c>
      <c r="AH1525" s="16">
        <f>AA1525-VLOOKUP(A1525,[2]选股结果!$A$2:$G$4900,7,FALSE)</f>
        <v>-146113044.85</v>
      </c>
    </row>
    <row r="1526" spans="1:34">
      <c r="A1526" s="5" t="s">
        <v>3082</v>
      </c>
      <c r="B1526" s="5" t="s">
        <v>3083</v>
      </c>
      <c r="C1526" s="6">
        <v>1161750302.23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26827142.96</v>
      </c>
      <c r="O1526" s="6">
        <v>152511262.83</v>
      </c>
      <c r="P1526" s="6">
        <v>279742965.17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126924535.64</v>
      </c>
      <c r="X1526" s="6">
        <v>288152873.14</v>
      </c>
      <c r="Y1526" s="9">
        <f t="shared" si="108"/>
        <v>1314261565.06</v>
      </c>
      <c r="Z1526" s="9">
        <f t="shared" si="109"/>
        <v>694820373.95</v>
      </c>
      <c r="AA1526" s="9">
        <f t="shared" si="106"/>
        <v>619441191.11</v>
      </c>
      <c r="AB1526" s="10">
        <f>C1526/(1+0.13)/VLOOKUP(A1526,[1]选股结果!$A$2:$AX$3002,3,FALSE)</f>
        <v>0.661730123665827</v>
      </c>
      <c r="AC1526" s="10">
        <f>(P1526/(1+0.1)+W1526)/(VLOOKUP(A1526,[1]选股结果!$A$2:$AY$3002,51,FALSE))</f>
        <v>0.336088871458593</v>
      </c>
      <c r="AD1526" s="13"/>
      <c r="AE1526" s="10">
        <f>AA1526/VLOOKUP(A1526,[1]选股结果!$A$2:$AX$3002,35,FALSE)</f>
        <v>-118.410273246303</v>
      </c>
      <c r="AF1526" s="9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P1526/(1+0.13)+W1526)</f>
        <v>759847200.421858</v>
      </c>
      <c r="AG1526" s="9">
        <f t="shared" si="107"/>
        <v>-140406009.311858</v>
      </c>
      <c r="AH1526" s="16">
        <f>AA1526-VLOOKUP(A1526,[2]选股结果!$A$2:$G$4900,7,FALSE)</f>
        <v>619441191.11</v>
      </c>
    </row>
    <row r="1527" spans="1:34">
      <c r="A1527" s="5" t="s">
        <v>3084</v>
      </c>
      <c r="B1527" s="5" t="s">
        <v>3085</v>
      </c>
      <c r="C1527" s="6">
        <v>282543205.62</v>
      </c>
      <c r="D1527" s="6">
        <v>0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15673072.5</v>
      </c>
      <c r="O1527" s="6">
        <v>2108983.26</v>
      </c>
      <c r="P1527" s="6">
        <v>273514290.14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18998589.08</v>
      </c>
      <c r="X1527" s="6">
        <v>6120151.26</v>
      </c>
      <c r="Y1527" s="9">
        <f t="shared" si="108"/>
        <v>284652188.88</v>
      </c>
      <c r="Z1527" s="9">
        <f t="shared" si="109"/>
        <v>298633030.48</v>
      </c>
      <c r="AA1527" s="9">
        <f t="shared" si="106"/>
        <v>-13980841.6</v>
      </c>
      <c r="AB1527" s="10">
        <f>C1527/(1+0.13)/VLOOKUP(A1527,[1]选股结果!$A$2:$AX$3002,3,FALSE)</f>
        <v>1.00476218206178</v>
      </c>
      <c r="AC1527" s="10">
        <f>(P1527/(1+0.1)+W1527)/(VLOOKUP(A1527,[1]选股结果!$A$2:$AY$3002,51,FALSE))</f>
        <v>1.15563261097849</v>
      </c>
      <c r="AD1527" s="13"/>
      <c r="AE1527" s="10">
        <f>AA1527/VLOOKUP(A1527,[1]选股结果!$A$2:$AX$3002,35,FALSE)</f>
        <v>-0.88753357818132</v>
      </c>
      <c r="AF1527" s="9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P1527/(1+0.13)+W1527)</f>
        <v>-29443664.4716814</v>
      </c>
      <c r="AG1527" s="9">
        <f t="shared" si="107"/>
        <v>15462822.8716814</v>
      </c>
      <c r="AH1527" s="16">
        <f>AA1527-VLOOKUP(A1527,[2]选股结果!$A$2:$G$4900,7,FALSE)</f>
        <v>-13980841.6</v>
      </c>
    </row>
    <row r="1528" spans="1:34">
      <c r="A1528" s="5" t="s">
        <v>3086</v>
      </c>
      <c r="B1528" s="5" t="s">
        <v>3087</v>
      </c>
      <c r="C1528" s="6">
        <v>6931388326.44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237350484.5</v>
      </c>
      <c r="O1528" s="6">
        <v>92059782.98</v>
      </c>
      <c r="P1528" s="6">
        <v>5200392460.93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747910488.97</v>
      </c>
      <c r="X1528" s="6">
        <v>192307617.55</v>
      </c>
      <c r="Y1528" s="9">
        <f t="shared" si="108"/>
        <v>7023448109.42</v>
      </c>
      <c r="Z1528" s="9">
        <f t="shared" si="109"/>
        <v>6140610567.45</v>
      </c>
      <c r="AA1528" s="9">
        <f t="shared" si="106"/>
        <v>882837541.969998</v>
      </c>
      <c r="AB1528" s="10">
        <f>C1528/(1+0.13)/VLOOKUP(A1528,[1]选股结果!$A$2:$AX$3002,3,FALSE)</f>
        <v>0.984458857969918</v>
      </c>
      <c r="AC1528" s="10">
        <f>(P1528/(1+0.1)+W1528)/(VLOOKUP(A1528,[1]选股结果!$A$2:$AY$3002,51,FALSE))</f>
        <v>0.900109775584588</v>
      </c>
      <c r="AD1528" s="13"/>
      <c r="AE1528" s="10">
        <f>AA1528/VLOOKUP(A1528,[1]选股结果!$A$2:$AX$3002,35,FALSE)</f>
        <v>17.9370787490832</v>
      </c>
      <c r="AF1528" s="9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P1528/(1+0.13)+W1528)</f>
        <v>733163636.768052</v>
      </c>
      <c r="AG1528" s="9">
        <f t="shared" si="107"/>
        <v>149673905.201946</v>
      </c>
      <c r="AH1528" s="16">
        <f>AA1528-VLOOKUP(A1528,[2]选股结果!$A$2:$G$4900,7,FALSE)</f>
        <v>934633977.689998</v>
      </c>
    </row>
    <row r="1529" spans="1:34">
      <c r="A1529" s="5" t="s">
        <v>3088</v>
      </c>
      <c r="B1529" s="5" t="s">
        <v>3089</v>
      </c>
      <c r="C1529" s="6">
        <v>13603036010.46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543663949.08</v>
      </c>
      <c r="O1529" s="6">
        <v>349728034.81</v>
      </c>
      <c r="P1529" s="6">
        <v>8864580178.81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1050030775.47</v>
      </c>
      <c r="X1529" s="6">
        <v>867121449.43</v>
      </c>
      <c r="Y1529" s="9">
        <f t="shared" si="108"/>
        <v>13952764045.27</v>
      </c>
      <c r="Z1529" s="9">
        <f t="shared" si="109"/>
        <v>10781732403.71</v>
      </c>
      <c r="AA1529" s="9">
        <f t="shared" si="106"/>
        <v>3171031641.56</v>
      </c>
      <c r="AB1529" s="10">
        <f>C1529/(1+0.13)/VLOOKUP(A1529,[1]选股结果!$A$2:$AX$3002,3,FALSE)</f>
        <v>0.726056074025554</v>
      </c>
      <c r="AC1529" s="10">
        <f>(P1529/(1+0.1)+W1529)/(VLOOKUP(A1529,[1]选股结果!$A$2:$AY$3002,51,FALSE))</f>
        <v>0.706678046680066</v>
      </c>
      <c r="AD1529" s="13"/>
      <c r="AE1529" s="10">
        <f>AA1529/VLOOKUP(A1529,[1]选股结果!$A$2:$AX$3002,35,FALSE)</f>
        <v>1.17991057724893</v>
      </c>
      <c r="AF1529" s="9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P1529/(1+0.13)+W1529)</f>
        <v>3994726890.24416</v>
      </c>
      <c r="AG1529" s="9">
        <f t="shared" si="107"/>
        <v>-823695248.684162</v>
      </c>
      <c r="AH1529" s="16">
        <f>AA1529-VLOOKUP(A1529,[2]选股结果!$A$2:$G$4900,7,FALSE)</f>
        <v>3171597422.91</v>
      </c>
    </row>
    <row r="1530" spans="1:34">
      <c r="A1530" s="5" t="s">
        <v>3090</v>
      </c>
      <c r="B1530" s="5" t="s">
        <v>3091</v>
      </c>
      <c r="C1530" s="6">
        <v>26276109176.1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897690459.88</v>
      </c>
      <c r="O1530" s="6">
        <v>447081841.86</v>
      </c>
      <c r="P1530" s="6">
        <v>21462352361.38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1608843778.66</v>
      </c>
      <c r="X1530" s="6">
        <v>1388064573.46</v>
      </c>
      <c r="Y1530" s="9">
        <f t="shared" si="108"/>
        <v>26723191017.96</v>
      </c>
      <c r="Z1530" s="9">
        <f t="shared" si="109"/>
        <v>24459260713.5</v>
      </c>
      <c r="AA1530" s="9">
        <f t="shared" si="106"/>
        <v>2263930304.46</v>
      </c>
      <c r="AB1530" s="10">
        <f>C1530/(1+0.13)/VLOOKUP(A1530,[1]选股结果!$A$2:$AX$3002,3,FALSE)</f>
        <v>0.785753637176368</v>
      </c>
      <c r="AC1530" s="10">
        <f>(P1530/(1+0.1)+W1530)/(VLOOKUP(A1530,[1]选股结果!$A$2:$AY$3002,51,FALSE))</f>
        <v>0.782322561611256</v>
      </c>
      <c r="AD1530" s="13"/>
      <c r="AE1530" s="10">
        <f>AA1530/VLOOKUP(A1530,[1]选股结果!$A$2:$AX$3002,35,FALSE)</f>
        <v>1.45906802120835</v>
      </c>
      <c r="AF1530" s="9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P1530/(1+0.13)+W1530)</f>
        <v>6394554633.19761</v>
      </c>
      <c r="AG1530" s="9">
        <f t="shared" si="107"/>
        <v>-4130624328.73761</v>
      </c>
      <c r="AH1530" s="16">
        <f>AA1530-VLOOKUP(A1530,[2]选股结果!$A$2:$G$4900,7,FALSE)</f>
        <v>2137530014.03</v>
      </c>
    </row>
    <row r="1531" spans="1:34">
      <c r="A1531" s="5" t="s">
        <v>3092</v>
      </c>
      <c r="B1531" s="5" t="s">
        <v>3093</v>
      </c>
      <c r="C1531" s="6">
        <v>365168711.6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779471.42</v>
      </c>
      <c r="O1531" s="6">
        <v>320046692.44</v>
      </c>
      <c r="P1531" s="6">
        <v>418132639.53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8047611.19</v>
      </c>
      <c r="X1531" s="6">
        <v>269094452.17</v>
      </c>
      <c r="Y1531" s="9">
        <f t="shared" si="108"/>
        <v>685215404.04</v>
      </c>
      <c r="Z1531" s="9">
        <f t="shared" si="109"/>
        <v>695274702.89</v>
      </c>
      <c r="AA1531" s="9">
        <f t="shared" si="106"/>
        <v>-10059298.85</v>
      </c>
      <c r="AB1531" s="10">
        <f>C1531/(1+0.13)/VLOOKUP(A1531,[1]选股结果!$A$2:$AX$3002,3,FALSE)</f>
        <v>1.14365170428573</v>
      </c>
      <c r="AC1531" s="10">
        <f>(P1531/(1+0.1)+W1531)/(VLOOKUP(A1531,[1]选股结果!$A$2:$AY$3002,51,FALSE))</f>
        <v>1.39368737469401</v>
      </c>
      <c r="AD1531" s="13"/>
      <c r="AE1531" s="10">
        <f>AA1531/VLOOKUP(A1531,[1]选股结果!$A$2:$AX$3002,35,FALSE)</f>
        <v>-3.58749694493176</v>
      </c>
      <c r="AF1531" s="9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P1531/(1+0.13)+W1531)</f>
        <v>-99557654.539823</v>
      </c>
      <c r="AG1531" s="9">
        <f t="shared" si="107"/>
        <v>89498355.689823</v>
      </c>
      <c r="AH1531" s="16">
        <f>AA1531-VLOOKUP(A1531,[2]选股结果!$A$2:$G$4900,7,FALSE)</f>
        <v>-10059298.85</v>
      </c>
    </row>
    <row r="1532" spans="1:34">
      <c r="A1532" s="5" t="s">
        <v>3094</v>
      </c>
      <c r="B1532" s="5" t="s">
        <v>3095</v>
      </c>
      <c r="C1532" s="6">
        <v>512035644.95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40056525.41</v>
      </c>
      <c r="O1532" s="6">
        <v>2865033.86</v>
      </c>
      <c r="P1532" s="6">
        <v>447270380.76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86063943.69</v>
      </c>
      <c r="X1532" s="6">
        <v>32321765.18</v>
      </c>
      <c r="Y1532" s="9">
        <f t="shared" si="108"/>
        <v>514900678.81</v>
      </c>
      <c r="Z1532" s="9">
        <f t="shared" si="109"/>
        <v>565656089.63</v>
      </c>
      <c r="AA1532" s="9">
        <f t="shared" si="106"/>
        <v>-50755410.82</v>
      </c>
      <c r="AB1532" s="10">
        <f>C1532/(1+0.13)/VLOOKUP(A1532,[1]选股结果!$A$2:$AX$3002,3,FALSE)</f>
        <v>0.461916481176198</v>
      </c>
      <c r="AC1532" s="10">
        <f>(P1532/(1+0.1)+W1532)/(VLOOKUP(A1532,[1]选股结果!$A$2:$AY$3002,51,FALSE))</f>
        <v>0.530945488986552</v>
      </c>
      <c r="AD1532" s="13"/>
      <c r="AE1532" s="10">
        <f>AA1532/VLOOKUP(A1532,[1]选股结果!$A$2:$AX$3002,35,FALSE)</f>
        <v>-1.03058351807515</v>
      </c>
      <c r="AF1532" s="9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P1532/(1+0.13)+W1532)</f>
        <v>446038626.812212</v>
      </c>
      <c r="AG1532" s="9">
        <f t="shared" si="107"/>
        <v>-496794037.632212</v>
      </c>
      <c r="AH1532" s="16">
        <f>AA1532-VLOOKUP(A1532,[2]选股结果!$A$2:$G$4900,7,FALSE)</f>
        <v>-50755410.82</v>
      </c>
    </row>
    <row r="1533" spans="1:34">
      <c r="A1533" s="5" t="s">
        <v>3096</v>
      </c>
      <c r="B1533" s="5" t="s">
        <v>3097</v>
      </c>
      <c r="C1533" s="6">
        <v>43257575.39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11120636.11</v>
      </c>
      <c r="O1533" s="6">
        <v>7735995.1</v>
      </c>
      <c r="P1533" s="6">
        <v>55300477.55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19954911.34</v>
      </c>
      <c r="X1533" s="6">
        <v>10464504.6</v>
      </c>
      <c r="Y1533" s="9">
        <f t="shared" si="108"/>
        <v>50993570.49</v>
      </c>
      <c r="Z1533" s="9">
        <f t="shared" si="109"/>
        <v>85719893.49</v>
      </c>
      <c r="AA1533" s="9">
        <f t="shared" si="106"/>
        <v>-34726323</v>
      </c>
      <c r="AB1533" s="10">
        <f>C1533/(1+0.13)/VLOOKUP(A1533,[1]选股结果!$A$2:$AX$3002,3,FALSE)</f>
        <v>0.397144034623051</v>
      </c>
      <c r="AC1533" s="10">
        <f>(P1533/(1+0.1)+W1533)/(VLOOKUP(A1533,[1]选股结果!$A$2:$AY$3002,51,FALSE))</f>
        <v>0.68303677673633</v>
      </c>
      <c r="AD1533" s="13"/>
      <c r="AE1533" s="10">
        <f>AA1533/VLOOKUP(A1533,[1]选股结果!$A$2:$AX$3002,35,FALSE)</f>
        <v>4.12601577123314</v>
      </c>
      <c r="AF1533" s="9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P1533/(1+0.13)+W1533)</f>
        <v>33924023.5820354</v>
      </c>
      <c r="AG1533" s="9">
        <f t="shared" si="107"/>
        <v>-68650346.5820354</v>
      </c>
      <c r="AH1533" s="16">
        <f>AA1533-VLOOKUP(A1533,[2]选股结果!$A$2:$G$4900,7,FALSE)</f>
        <v>-34726323</v>
      </c>
    </row>
    <row r="1534" spans="1:34">
      <c r="A1534" s="5" t="s">
        <v>3098</v>
      </c>
      <c r="B1534" s="5" t="s">
        <v>3099</v>
      </c>
      <c r="C1534" s="6">
        <v>38172491616.23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563994113.64</v>
      </c>
      <c r="O1534" s="6">
        <v>1970525077.65</v>
      </c>
      <c r="P1534" s="6">
        <v>39583059997.91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3309082184.39</v>
      </c>
      <c r="X1534" s="6">
        <v>1320089405.96</v>
      </c>
      <c r="Y1534" s="9">
        <f t="shared" si="108"/>
        <v>40143016693.88</v>
      </c>
      <c r="Z1534" s="9">
        <f t="shared" si="109"/>
        <v>44212231588.26</v>
      </c>
      <c r="AA1534" s="9">
        <f t="shared" si="106"/>
        <v>-4069214894.38</v>
      </c>
      <c r="AB1534" s="10">
        <f>C1534/(1+0.13)/VLOOKUP(A1534,[1]选股结果!$A$2:$AX$3002,3,FALSE)</f>
        <v>0.883710866122426</v>
      </c>
      <c r="AC1534" s="10">
        <f>(P1534/(1+0.1)+W1534)/(VLOOKUP(A1534,[1]选股结果!$A$2:$AY$3002,51,FALSE))</f>
        <v>1.00978977587928</v>
      </c>
      <c r="AD1534" s="13"/>
      <c r="AE1534" s="10">
        <f>AA1534/VLOOKUP(A1534,[1]选股结果!$A$2:$AX$3002,35,FALSE)</f>
        <v>22.8168389283495</v>
      </c>
      <c r="AF1534" s="9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P1534/(1+0.13)+W1534)</f>
        <v>574396406.071411</v>
      </c>
      <c r="AG1534" s="9">
        <f t="shared" si="107"/>
        <v>-4643611300.45141</v>
      </c>
      <c r="AH1534" s="16">
        <f>AA1534-VLOOKUP(A1534,[2]选股结果!$A$2:$G$4900,7,FALSE)</f>
        <v>-4067984078.74</v>
      </c>
    </row>
    <row r="1535" spans="1:34">
      <c r="A1535" s="5" t="s">
        <v>3100</v>
      </c>
      <c r="B1535" s="5" t="s">
        <v>3101</v>
      </c>
      <c r="C1535" s="6">
        <v>4313941908.45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66129903.96</v>
      </c>
      <c r="O1535" s="6">
        <v>32810446.09</v>
      </c>
      <c r="P1535" s="6">
        <v>3464293624.87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537694316.68</v>
      </c>
      <c r="X1535" s="6">
        <v>368838851.84</v>
      </c>
      <c r="Y1535" s="9">
        <f t="shared" si="108"/>
        <v>4346752354.54</v>
      </c>
      <c r="Z1535" s="9">
        <f t="shared" si="109"/>
        <v>4370826793.39</v>
      </c>
      <c r="AA1535" s="9">
        <f t="shared" si="106"/>
        <v>-24074438.8499994</v>
      </c>
      <c r="AB1535" s="10">
        <f>C1535/(1+0.13)/VLOOKUP(A1535,[1]选股结果!$A$2:$AX$3002,3,FALSE)</f>
        <v>0.87374462487205</v>
      </c>
      <c r="AC1535" s="10">
        <f>(P1535/(1+0.1)+W1535)/(VLOOKUP(A1535,[1]选股结果!$A$2:$AY$3002,51,FALSE))</f>
        <v>0.838522217858389</v>
      </c>
      <c r="AD1535" s="13"/>
      <c r="AE1535" s="10">
        <f>AA1535/VLOOKUP(A1535,[1]选股结果!$A$2:$AX$3002,35,FALSE)</f>
        <v>0.923499584674036</v>
      </c>
      <c r="AF1535" s="9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P1535/(1+0.13)+W1535)</f>
        <v>793642551.748584</v>
      </c>
      <c r="AG1535" s="9">
        <f t="shared" si="107"/>
        <v>-817716990.598583</v>
      </c>
      <c r="AH1535" s="16">
        <f>AA1535-VLOOKUP(A1535,[2]选股结果!$A$2:$G$4900,7,FALSE)</f>
        <v>-23729334.6299994</v>
      </c>
    </row>
    <row r="1536" spans="1:34">
      <c r="A1536" s="5" t="s">
        <v>3102</v>
      </c>
      <c r="B1536" s="5" t="s">
        <v>3103</v>
      </c>
      <c r="C1536" s="6">
        <v>1593030668.98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34499545.82</v>
      </c>
      <c r="O1536" s="6">
        <v>51165488.26</v>
      </c>
      <c r="P1536" s="6">
        <v>1366741815.21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323440086.66</v>
      </c>
      <c r="X1536" s="6">
        <v>58047928.21</v>
      </c>
      <c r="Y1536" s="9">
        <f t="shared" si="108"/>
        <v>1644196157.24</v>
      </c>
      <c r="Z1536" s="9">
        <f t="shared" si="109"/>
        <v>1748229830.08</v>
      </c>
      <c r="AA1536" s="9">
        <f t="shared" si="106"/>
        <v>-104033672.84</v>
      </c>
      <c r="AB1536" s="10">
        <f>C1536/(1+0.13)/VLOOKUP(A1536,[1]选股结果!$A$2:$AX$3002,3,FALSE)</f>
        <v>0.938018071293999</v>
      </c>
      <c r="AC1536" s="10">
        <f>(P1536/(1+0.1)+W1536)/(VLOOKUP(A1536,[1]选股结果!$A$2:$AY$3002,51,FALSE))</f>
        <v>1.02397885735749</v>
      </c>
      <c r="AD1536" s="13"/>
      <c r="AE1536" s="10">
        <f>AA1536/VLOOKUP(A1536,[1]选股结果!$A$2:$AX$3002,35,FALSE)</f>
        <v>1.82509889710094</v>
      </c>
      <c r="AF1536" s="9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P1536/(1+0.13)+W1536)</f>
        <v>-3683443.40929246</v>
      </c>
      <c r="AG1536" s="9">
        <f t="shared" si="107"/>
        <v>-100350229.430708</v>
      </c>
      <c r="AH1536" s="16">
        <f>AA1536-VLOOKUP(A1536,[2]选股结果!$A$2:$G$4900,7,FALSE)</f>
        <v>-103714872.24</v>
      </c>
    </row>
    <row r="1537" spans="1:34">
      <c r="A1537" s="5" t="s">
        <v>3104</v>
      </c>
      <c r="B1537" s="5" t="s">
        <v>3105</v>
      </c>
      <c r="C1537" s="6">
        <v>645004331427.78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13944763888.87</v>
      </c>
      <c r="O1537" s="6">
        <v>47000252496.51</v>
      </c>
      <c r="P1537" s="6">
        <v>693319916483.96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4312191462.04</v>
      </c>
      <c r="X1537" s="6">
        <v>39291740360.46</v>
      </c>
      <c r="Y1537" s="9">
        <f t="shared" si="108"/>
        <v>692004583924.29</v>
      </c>
      <c r="Z1537" s="9">
        <f t="shared" si="109"/>
        <v>736923848306.46</v>
      </c>
      <c r="AA1537" s="9">
        <f t="shared" si="106"/>
        <v>-44919264382.1699</v>
      </c>
      <c r="AB1537" s="10">
        <f>C1537/(1+0.13)/VLOOKUP(A1537,[1]选股结果!$A$2:$AX$3002,3,FALSE)</f>
        <v>1.21151931399537</v>
      </c>
      <c r="AC1537" s="10">
        <f>(P1537/(1+0.1)+W1537)/(VLOOKUP(A1537,[1]选股结果!$A$2:$AY$3002,51,FALSE))</f>
        <v>1.3634993570478</v>
      </c>
      <c r="AD1537" s="13"/>
      <c r="AE1537" s="10">
        <f>AA1537/VLOOKUP(A1537,[1]选股结果!$A$2:$AX$3002,35,FALSE)</f>
        <v>-12.0111106023762</v>
      </c>
      <c r="AF1537" s="9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P1537/(1+0.13)+W1537)</f>
        <v>-152447326606.004</v>
      </c>
      <c r="AG1537" s="9">
        <f t="shared" si="107"/>
        <v>107528062223.834</v>
      </c>
      <c r="AH1537" s="16">
        <f>AA1537-VLOOKUP(A1537,[2]选股结果!$A$2:$G$4900,7,FALSE)</f>
        <v>-44906817123.7999</v>
      </c>
    </row>
    <row r="1538" spans="1:34">
      <c r="A1538" s="5" t="s">
        <v>3106</v>
      </c>
      <c r="B1538" s="5" t="s">
        <v>3107</v>
      </c>
      <c r="C1538" s="6">
        <v>18653184.27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2800916733.52</v>
      </c>
      <c r="K1538" s="6">
        <v>0</v>
      </c>
      <c r="L1538" s="6">
        <v>1587368514.57</v>
      </c>
      <c r="M1538" s="6">
        <v>0</v>
      </c>
      <c r="N1538" s="6">
        <v>806298776.28</v>
      </c>
      <c r="O1538" s="6">
        <v>1597157263.95</v>
      </c>
      <c r="P1538" s="6">
        <v>2568911.58</v>
      </c>
      <c r="Q1538" s="6">
        <v>0</v>
      </c>
      <c r="R1538" s="6">
        <v>0</v>
      </c>
      <c r="S1538" s="6">
        <v>0</v>
      </c>
      <c r="T1538" s="6">
        <v>0</v>
      </c>
      <c r="U1538" s="6">
        <v>520609001.77</v>
      </c>
      <c r="V1538" s="6">
        <v>0</v>
      </c>
      <c r="W1538" s="6">
        <v>1403048355</v>
      </c>
      <c r="X1538" s="6">
        <v>1354599319.29</v>
      </c>
      <c r="Y1538" s="9">
        <f t="shared" si="108"/>
        <v>6004095696.31</v>
      </c>
      <c r="Z1538" s="9">
        <f t="shared" si="109"/>
        <v>3280825587.64</v>
      </c>
      <c r="AA1538" s="9">
        <f t="shared" si="106"/>
        <v>2723270108.67</v>
      </c>
      <c r="AB1538" s="10">
        <f>C1538/(1+0.13)/VLOOKUP(A1538,[1]选股结果!$A$2:$AX$3002,3,FALSE)</f>
        <v>0.077135585360344</v>
      </c>
      <c r="AC1538" s="10">
        <f>(P1538/(1+0.1)+W1538)/(VLOOKUP(A1538,[1]选股结果!$A$2:$AY$3002,51,FALSE))</f>
        <v>0.783264869795696</v>
      </c>
      <c r="AD1538" s="13"/>
      <c r="AE1538" s="10">
        <f>AA1538/VLOOKUP(A1538,[1]选股结果!$A$2:$AX$3002,35,FALSE)</f>
        <v>-3.52978957009931</v>
      </c>
      <c r="AF1538" s="9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P1538/(1+0.13)+W1538)</f>
        <v>388941979.330354</v>
      </c>
      <c r="AG1538" s="9">
        <f t="shared" si="107"/>
        <v>2334328129.33965</v>
      </c>
      <c r="AH1538" s="16">
        <f>AA1538-VLOOKUP(A1538,[2]选股结果!$A$2:$G$4900,7,FALSE)</f>
        <v>2723483027</v>
      </c>
    </row>
    <row r="1539" spans="1:34">
      <c r="A1539" s="5" t="s">
        <v>3108</v>
      </c>
      <c r="B1539" s="5" t="s">
        <v>3109</v>
      </c>
      <c r="C1539" s="6">
        <v>698834791.01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13129067.85</v>
      </c>
      <c r="O1539" s="6">
        <v>34113833.75</v>
      </c>
      <c r="P1539" s="6">
        <v>724289320.24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81462141.14</v>
      </c>
      <c r="X1539" s="6">
        <v>31277474.82</v>
      </c>
      <c r="Y1539" s="9">
        <f t="shared" si="108"/>
        <v>732948624.76</v>
      </c>
      <c r="Z1539" s="9">
        <f t="shared" si="109"/>
        <v>837028936.2</v>
      </c>
      <c r="AA1539" s="9">
        <f t="shared" ref="AA1539:AA1602" si="110">Y1539-Z1539</f>
        <v>-104080311.44</v>
      </c>
      <c r="AB1539" s="10">
        <f>C1539/(1+0.13)/VLOOKUP(A1539,[1]选股结果!$A$2:$AX$3002,3,FALSE)</f>
        <v>0.972147484199783</v>
      </c>
      <c r="AC1539" s="10">
        <f>(P1539/(1+0.1)+W1539)/(VLOOKUP(A1539,[1]选股结果!$A$2:$AY$3002,51,FALSE))</f>
        <v>1.07072803345351</v>
      </c>
      <c r="AD1539" s="13"/>
      <c r="AE1539" s="10">
        <f>AA1539/VLOOKUP(A1539,[1]选股结果!$A$2:$AX$3002,35,FALSE)</f>
        <v>2.96232043398252</v>
      </c>
      <c r="AF1539" s="9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P1539/(1+0.13)+W1539)</f>
        <v>-31394474.4823895</v>
      </c>
      <c r="AG1539" s="9">
        <f t="shared" ref="AG1539:AG1602" si="111">AA1539-AF1539</f>
        <v>-72685836.9576105</v>
      </c>
      <c r="AH1539" s="16">
        <f>AA1539-VLOOKUP(A1539,[2]选股结果!$A$2:$G$4900,7,FALSE)</f>
        <v>-87076872.59</v>
      </c>
    </row>
    <row r="1540" spans="1:34">
      <c r="A1540" s="5" t="s">
        <v>3110</v>
      </c>
      <c r="B1540" s="5" t="s">
        <v>3111</v>
      </c>
      <c r="C1540" s="6">
        <v>15897935231.41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1776916031.35</v>
      </c>
      <c r="O1540" s="6">
        <v>878912834.87</v>
      </c>
      <c r="P1540" s="6">
        <v>9003633794.98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1433829333.68</v>
      </c>
      <c r="X1540" s="6">
        <v>909897634.64</v>
      </c>
      <c r="Y1540" s="9">
        <f t="shared" si="108"/>
        <v>16776848066.28</v>
      </c>
      <c r="Z1540" s="9">
        <f t="shared" si="109"/>
        <v>11347360763.3</v>
      </c>
      <c r="AA1540" s="9">
        <f t="shared" si="110"/>
        <v>5429487302.98</v>
      </c>
      <c r="AB1540" s="10">
        <f>C1540/(1+0.13)/VLOOKUP(A1540,[1]选股结果!$A$2:$AX$3002,3,FALSE)</f>
        <v>0.763485676381706</v>
      </c>
      <c r="AC1540" s="10">
        <f>(P1540/(1+0.1)+W1540)/(VLOOKUP(A1540,[1]选股结果!$A$2:$AY$3002,51,FALSE))</f>
        <v>0.621381584857079</v>
      </c>
      <c r="AD1540" s="13"/>
      <c r="AE1540" s="10">
        <f>AA1540/VLOOKUP(A1540,[1]选股结果!$A$2:$AX$3002,35,FALSE)</f>
        <v>8.61980332678836</v>
      </c>
      <c r="AF1540" s="9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P1540/(1+0.13)+W1540)</f>
        <v>6078295264.54858</v>
      </c>
      <c r="AG1540" s="9">
        <f t="shared" si="111"/>
        <v>-648807961.568584</v>
      </c>
      <c r="AH1540" s="16">
        <f>AA1540-VLOOKUP(A1540,[2]选股结果!$A$2:$G$4900,7,FALSE)</f>
        <v>5429388721.77</v>
      </c>
    </row>
    <row r="1541" spans="1:34">
      <c r="A1541" s="5" t="s">
        <v>3112</v>
      </c>
      <c r="B1541" s="5" t="s">
        <v>3113</v>
      </c>
      <c r="C1541" s="6">
        <v>826587004.98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120604457.84</v>
      </c>
      <c r="O1541" s="6">
        <v>201215768.74</v>
      </c>
      <c r="P1541" s="6">
        <v>615888988.18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438675495.81</v>
      </c>
      <c r="X1541" s="6">
        <v>288599177.77</v>
      </c>
      <c r="Y1541" s="9">
        <f t="shared" si="108"/>
        <v>1027802773.72</v>
      </c>
      <c r="Z1541" s="9">
        <f t="shared" si="109"/>
        <v>1343163661.76</v>
      </c>
      <c r="AA1541" s="9">
        <f t="shared" si="110"/>
        <v>-315360888.04</v>
      </c>
      <c r="AB1541" s="10">
        <f>C1541/(1+0.13)/VLOOKUP(A1541,[1]选股结果!$A$2:$AX$3002,3,FALSE)</f>
        <v>1.03496370722481</v>
      </c>
      <c r="AC1541" s="10">
        <f>(P1541/(1+0.1)+W1541)/(VLOOKUP(A1541,[1]选股结果!$A$2:$AY$3002,51,FALSE))</f>
        <v>1.35966008443865</v>
      </c>
      <c r="AD1541" s="13"/>
      <c r="AE1541" s="10">
        <f>AA1541/VLOOKUP(A1541,[1]选股结果!$A$2:$AX$3002,35,FALSE)</f>
        <v>8.44097136435669</v>
      </c>
      <c r="AF1541" s="9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P1541/(1+0.13)+W1541)</f>
        <v>-249280425.084159</v>
      </c>
      <c r="AG1541" s="9">
        <f t="shared" si="111"/>
        <v>-66080462.9558406</v>
      </c>
      <c r="AH1541" s="16">
        <f>AA1541-VLOOKUP(A1541,[2]选股结果!$A$2:$G$4900,7,FALSE)</f>
        <v>-315527543.97</v>
      </c>
    </row>
    <row r="1542" spans="1:34">
      <c r="A1542" s="5" t="s">
        <v>3114</v>
      </c>
      <c r="B1542" s="5" t="s">
        <v>3115</v>
      </c>
      <c r="C1542" s="6">
        <v>797238424.79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132956696.3</v>
      </c>
      <c r="O1542" s="6">
        <v>68736228.34</v>
      </c>
      <c r="P1542" s="6">
        <v>398774796.62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48050079.4</v>
      </c>
      <c r="X1542" s="6">
        <v>182377757.61</v>
      </c>
      <c r="Y1542" s="9">
        <f t="shared" si="108"/>
        <v>865974653.13</v>
      </c>
      <c r="Z1542" s="9">
        <f t="shared" si="109"/>
        <v>629202633.63</v>
      </c>
      <c r="AA1542" s="9">
        <f t="shared" si="110"/>
        <v>236772019.5</v>
      </c>
      <c r="AB1542" s="10">
        <f>C1542/(1+0.13)/VLOOKUP(A1542,[1]选股结果!$A$2:$AX$3002,3,FALSE)</f>
        <v>1.07941198393493</v>
      </c>
      <c r="AC1542" s="10">
        <f>(P1542/(1+0.1)+W1542)/(VLOOKUP(A1542,[1]选股结果!$A$2:$AY$3002,51,FALSE))</f>
        <v>0.767394073436785</v>
      </c>
      <c r="AD1542" s="13"/>
      <c r="AE1542" s="10">
        <f>AA1542/VLOOKUP(A1542,[1]选股结果!$A$2:$AX$3002,35,FALSE)</f>
        <v>2.77579819149454</v>
      </c>
      <c r="AF1542" s="9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P1542/(1+0.13)+W1542)</f>
        <v>134073752.983805</v>
      </c>
      <c r="AG1542" s="9">
        <f t="shared" si="111"/>
        <v>102698266.516195</v>
      </c>
      <c r="AH1542" s="16">
        <f>AA1542-VLOOKUP(A1542,[2]选股结果!$A$2:$G$4900,7,FALSE)</f>
        <v>236948098.73</v>
      </c>
    </row>
    <row r="1543" spans="1:34">
      <c r="A1543" s="5" t="s">
        <v>3116</v>
      </c>
      <c r="B1543" s="5" t="s">
        <v>3117</v>
      </c>
      <c r="C1543" s="6">
        <v>13803691904.43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288387412.89</v>
      </c>
      <c r="O1543" s="6">
        <v>356874539.75</v>
      </c>
      <c r="P1543" s="6">
        <v>11974002906.38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1129785446.72</v>
      </c>
      <c r="X1543" s="6">
        <v>243065092.84</v>
      </c>
      <c r="Y1543" s="9">
        <f t="shared" si="108"/>
        <v>14160566444.18</v>
      </c>
      <c r="Z1543" s="9">
        <f t="shared" si="109"/>
        <v>13346853445.94</v>
      </c>
      <c r="AA1543" s="9">
        <f t="shared" si="110"/>
        <v>813712998.240002</v>
      </c>
      <c r="AB1543" s="10">
        <f>C1543/(1+0.13)/VLOOKUP(A1543,[1]选股结果!$A$2:$AX$3002,3,FALSE)</f>
        <v>0.967756594911146</v>
      </c>
      <c r="AC1543" s="10">
        <f>(P1543/(1+0.1)+W1543)/(VLOOKUP(A1543,[1]选股结果!$A$2:$AY$3002,51,FALSE))</f>
        <v>0.969604462914393</v>
      </c>
      <c r="AD1543" s="13"/>
      <c r="AE1543" s="10">
        <f>AA1543/VLOOKUP(A1543,[1]选股结果!$A$2:$AX$3002,35,FALSE)</f>
        <v>3.36587529421818</v>
      </c>
      <c r="AF1543" s="9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P1543/(1+0.13)+W1543)</f>
        <v>665652928.801149</v>
      </c>
      <c r="AG1543" s="9">
        <f t="shared" si="111"/>
        <v>148060069.438853</v>
      </c>
      <c r="AH1543" s="16">
        <f>AA1543-VLOOKUP(A1543,[2]选股结果!$A$2:$G$4900,7,FALSE)</f>
        <v>814069531.750002</v>
      </c>
    </row>
    <row r="1544" spans="1:34">
      <c r="A1544" s="5" t="s">
        <v>3118</v>
      </c>
      <c r="B1544" s="5" t="s">
        <v>3119</v>
      </c>
      <c r="C1544" s="6">
        <v>2718048953.73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286217598.98</v>
      </c>
      <c r="O1544" s="6">
        <v>93791048.38</v>
      </c>
      <c r="P1544" s="6">
        <v>985233809.66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472853743.01</v>
      </c>
      <c r="X1544" s="6">
        <v>231797252.17</v>
      </c>
      <c r="Y1544" s="9">
        <f t="shared" si="108"/>
        <v>2811840002.11</v>
      </c>
      <c r="Z1544" s="9">
        <f t="shared" si="109"/>
        <v>1689884804.84</v>
      </c>
      <c r="AA1544" s="9">
        <f t="shared" si="110"/>
        <v>1121955197.27</v>
      </c>
      <c r="AB1544" s="10">
        <f>C1544/(1+0.13)/VLOOKUP(A1544,[1]选股结果!$A$2:$AX$3002,3,FALSE)</f>
        <v>0.853601867770204</v>
      </c>
      <c r="AC1544" s="10">
        <f>(P1544/(1+0.1)+W1544)/(VLOOKUP(A1544,[1]选股结果!$A$2:$AY$3002,51,FALSE))</f>
        <v>0.70164938721005</v>
      </c>
      <c r="AD1544" s="13"/>
      <c r="AE1544" s="10">
        <f>AA1544/VLOOKUP(A1544,[1]选股结果!$A$2:$AX$3002,35,FALSE)</f>
        <v>1.43432693134661</v>
      </c>
      <c r="AF1544" s="9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P1544/(1+0.13)+W1544)</f>
        <v>605691960.937256</v>
      </c>
      <c r="AG1544" s="9">
        <f t="shared" si="111"/>
        <v>516263236.332744</v>
      </c>
      <c r="AH1544" s="16">
        <f>AA1544-VLOOKUP(A1544,[2]选股结果!$A$2:$G$4900,7,FALSE)</f>
        <v>1127877291.62</v>
      </c>
    </row>
    <row r="1545" spans="1:34">
      <c r="A1545" s="5" t="s">
        <v>3120</v>
      </c>
      <c r="B1545" s="5" t="s">
        <v>3121</v>
      </c>
      <c r="C1545" s="6">
        <v>4388286259.17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788426313.98</v>
      </c>
      <c r="O1545" s="6">
        <v>232050349.78</v>
      </c>
      <c r="P1545" s="6">
        <v>3434045321.57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392621877.03</v>
      </c>
      <c r="X1545" s="6">
        <v>532752529.82</v>
      </c>
      <c r="Y1545" s="9">
        <f t="shared" si="108"/>
        <v>4620336608.95</v>
      </c>
      <c r="Z1545" s="9">
        <f t="shared" si="109"/>
        <v>4359419728.42</v>
      </c>
      <c r="AA1545" s="9">
        <f t="shared" si="110"/>
        <v>260916880.53</v>
      </c>
      <c r="AB1545" s="10">
        <f>C1545/(1+0.13)/VLOOKUP(A1545,[1]选股结果!$A$2:$AX$3002,3,FALSE)</f>
        <v>1.09039246574137</v>
      </c>
      <c r="AC1545" s="10">
        <f>(P1545/(1+0.1)+W1545)/(VLOOKUP(A1545,[1]选股结果!$A$2:$AY$3002,51,FALSE))</f>
        <v>1.19933280451067</v>
      </c>
      <c r="AD1545" s="13"/>
      <c r="AE1545" s="10">
        <f>AA1545/VLOOKUP(A1545,[1]选股结果!$A$2:$AX$3002,35,FALSE)</f>
        <v>1.31073866205021</v>
      </c>
      <c r="AF1545" s="9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P1545/(1+0.13)+W1545)</f>
        <v>-501236382.971416</v>
      </c>
      <c r="AG1545" s="9">
        <f t="shared" si="111"/>
        <v>762153263.501416</v>
      </c>
      <c r="AH1545" s="16">
        <f>AA1545-VLOOKUP(A1545,[2]选股结果!$A$2:$G$4900,7,FALSE)</f>
        <v>329719312.07</v>
      </c>
    </row>
    <row r="1546" spans="1:34">
      <c r="A1546" s="5" t="s">
        <v>3122</v>
      </c>
      <c r="B1546" s="5" t="s">
        <v>3123</v>
      </c>
      <c r="C1546" s="6">
        <v>766976014.12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128432644.32</v>
      </c>
      <c r="O1546" s="6">
        <v>15152901.59</v>
      </c>
      <c r="P1546" s="6">
        <v>59352249.41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68267083.74</v>
      </c>
      <c r="X1546" s="6">
        <v>13333032.02</v>
      </c>
      <c r="Y1546" s="9">
        <f t="shared" si="108"/>
        <v>782128915.71</v>
      </c>
      <c r="Z1546" s="9">
        <f t="shared" si="109"/>
        <v>140952365.17</v>
      </c>
      <c r="AA1546" s="9">
        <f t="shared" si="110"/>
        <v>641176550.54</v>
      </c>
      <c r="AB1546" s="10">
        <f>C1546/(1+0.13)/VLOOKUP(A1546,[1]选股结果!$A$2:$AX$3002,3,FALSE)</f>
        <v>0.677894345482267</v>
      </c>
      <c r="AC1546" s="10">
        <f>(P1546/(1+0.1)+W1546)/(VLOOKUP(A1546,[1]选股结果!$A$2:$AY$3002,51,FALSE))</f>
        <v>0.292399031283358</v>
      </c>
      <c r="AD1546" s="13"/>
      <c r="AE1546" s="10">
        <f>AA1546/VLOOKUP(A1546,[1]选股结果!$A$2:$AX$3002,35,FALSE)</f>
        <v>1.59137402235805</v>
      </c>
      <c r="AF1546" s="9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P1546/(1+0.13)+W1546)</f>
        <v>297211808.027876</v>
      </c>
      <c r="AG1546" s="9">
        <f t="shared" si="111"/>
        <v>343964742.512124</v>
      </c>
      <c r="AH1546" s="16">
        <f>AA1546-VLOOKUP(A1546,[2]选股结果!$A$2:$G$4900,7,FALSE)</f>
        <v>641337314.04</v>
      </c>
    </row>
    <row r="1547" spans="1:34">
      <c r="A1547" s="5" t="s">
        <v>3124</v>
      </c>
      <c r="B1547" s="5" t="s">
        <v>3125</v>
      </c>
      <c r="C1547" s="6">
        <v>154702870.68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17600201.15</v>
      </c>
      <c r="O1547" s="6">
        <v>23606801.25</v>
      </c>
      <c r="P1547" s="6">
        <v>113888838.46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34866952.64</v>
      </c>
      <c r="X1547" s="6">
        <v>18324172.03</v>
      </c>
      <c r="Y1547" s="9">
        <f t="shared" si="108"/>
        <v>178309671.93</v>
      </c>
      <c r="Z1547" s="9">
        <f t="shared" si="109"/>
        <v>167079963.13</v>
      </c>
      <c r="AA1547" s="9">
        <f t="shared" si="110"/>
        <v>11229708.8</v>
      </c>
      <c r="AB1547" s="10">
        <f>C1547/(1+0.13)/VLOOKUP(A1547,[1]选股结果!$A$2:$AX$3002,3,FALSE)</f>
        <v>0.956235177118034</v>
      </c>
      <c r="AC1547" s="10">
        <f>(P1547/(1+0.1)+W1547)/(VLOOKUP(A1547,[1]选股结果!$A$2:$AY$3002,51,FALSE))</f>
        <v>0.83771632225854</v>
      </c>
      <c r="AD1547" s="13"/>
      <c r="AE1547" s="10">
        <f>AA1547/VLOOKUP(A1547,[1]选股结果!$A$2:$AX$3002,35,FALSE)</f>
        <v>-0.428791971366773</v>
      </c>
      <c r="AF1547" s="9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P1547/(1+0.13)+W1547)</f>
        <v>29560220.9720354</v>
      </c>
      <c r="AG1547" s="9">
        <f t="shared" si="111"/>
        <v>-18330512.1720354</v>
      </c>
      <c r="AH1547" s="16">
        <f>AA1547-VLOOKUP(A1547,[2]选股结果!$A$2:$G$4900,7,FALSE)</f>
        <v>11229708.8</v>
      </c>
    </row>
    <row r="1548" spans="1:34">
      <c r="A1548" s="5" t="s">
        <v>3126</v>
      </c>
      <c r="B1548" s="5" t="s">
        <v>3127</v>
      </c>
      <c r="C1548" s="6">
        <v>27957674794.31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1182779109.69</v>
      </c>
      <c r="O1548" s="6">
        <v>1694946538.9</v>
      </c>
      <c r="P1548" s="6">
        <v>23569147011.51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2610587928.92</v>
      </c>
      <c r="X1548" s="6">
        <v>2312657207.61</v>
      </c>
      <c r="Y1548" s="9">
        <f t="shared" si="108"/>
        <v>29652621333.21</v>
      </c>
      <c r="Z1548" s="9">
        <f t="shared" si="109"/>
        <v>28492392148.04</v>
      </c>
      <c r="AA1548" s="9">
        <f t="shared" si="110"/>
        <v>1160229185.17</v>
      </c>
      <c r="AB1548" s="10">
        <f>C1548/(1+0.13)/VLOOKUP(A1548,[1]选股结果!$A$2:$AX$3002,3,FALSE)</f>
        <v>0.552900264215676</v>
      </c>
      <c r="AC1548" s="10">
        <f>(P1548/(1+0.1)+W1548)/(VLOOKUP(A1548,[1]选股结果!$A$2:$AY$3002,51,FALSE))</f>
        <v>0.536157941406755</v>
      </c>
      <c r="AD1548" s="13"/>
      <c r="AE1548" s="10">
        <f>AA1548/VLOOKUP(A1548,[1]选股结果!$A$2:$AX$3002,35,FALSE)</f>
        <v>6.56658238589271</v>
      </c>
      <c r="AF1548" s="9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P1548/(1+0.13)+W1548)</f>
        <v>21363857549.1248</v>
      </c>
      <c r="AG1548" s="9">
        <f t="shared" si="111"/>
        <v>-20203628363.9548</v>
      </c>
      <c r="AH1548" s="16">
        <f>AA1548-VLOOKUP(A1548,[2]选股结果!$A$2:$G$4900,7,FALSE)</f>
        <v>1189215037.53</v>
      </c>
    </row>
    <row r="1549" spans="1:34">
      <c r="A1549" s="5" t="s">
        <v>3128</v>
      </c>
      <c r="B1549" s="5" t="s">
        <v>3129</v>
      </c>
      <c r="C1549" s="6">
        <v>1363119687.6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443873466.62</v>
      </c>
      <c r="O1549" s="6">
        <v>268790771.65</v>
      </c>
      <c r="P1549" s="6">
        <v>1304034585.29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202293959.54</v>
      </c>
      <c r="X1549" s="6">
        <v>57027023.22</v>
      </c>
      <c r="Y1549" s="9">
        <f t="shared" si="108"/>
        <v>1631910459.25</v>
      </c>
      <c r="Z1549" s="9">
        <f t="shared" si="109"/>
        <v>1563355568.05</v>
      </c>
      <c r="AA1549" s="9">
        <f t="shared" si="110"/>
        <v>68554891.2</v>
      </c>
      <c r="AB1549" s="10">
        <f>C1549/(1+0.13)/VLOOKUP(A1549,[1]选股结果!$A$2:$AX$3002,3,FALSE)</f>
        <v>0.539702331317902</v>
      </c>
      <c r="AC1549" s="10">
        <f>(P1549/(1+0.1)+W1549)/(VLOOKUP(A1549,[1]选股结果!$A$2:$AY$3002,51,FALSE))</f>
        <v>1.04872931567758</v>
      </c>
      <c r="AD1549" s="13"/>
      <c r="AE1549" s="10">
        <f>AA1549/VLOOKUP(A1549,[1]选股结果!$A$2:$AX$3002,35,FALSE)</f>
        <v>0.0929105052200827</v>
      </c>
      <c r="AF1549" s="9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P1549/(1+0.13)+W1549)</f>
        <v>-33010258.8562832</v>
      </c>
      <c r="AG1549" s="9">
        <f t="shared" si="111"/>
        <v>101565150.056283</v>
      </c>
      <c r="AH1549" s="16">
        <f>AA1549-VLOOKUP(A1549,[2]选股结果!$A$2:$G$4900,7,FALSE)</f>
        <v>69229981.04</v>
      </c>
    </row>
    <row r="1550" spans="1:34">
      <c r="A1550" s="5" t="s">
        <v>3130</v>
      </c>
      <c r="B1550" s="5" t="s">
        <v>3131</v>
      </c>
      <c r="C1550" s="6">
        <v>830812345.34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42693490.42</v>
      </c>
      <c r="O1550" s="6">
        <v>55045271.78</v>
      </c>
      <c r="P1550" s="6">
        <v>506616055.68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171119213.32</v>
      </c>
      <c r="X1550" s="6">
        <v>35286161.2</v>
      </c>
      <c r="Y1550" s="9">
        <f t="shared" si="108"/>
        <v>885857617.12</v>
      </c>
      <c r="Z1550" s="9">
        <f t="shared" si="109"/>
        <v>713021430.2</v>
      </c>
      <c r="AA1550" s="9">
        <f t="shared" si="110"/>
        <v>172836186.92</v>
      </c>
      <c r="AB1550" s="10">
        <f>C1550/(1+0.13)/VLOOKUP(A1550,[1]选股结果!$A$2:$AX$3002,3,FALSE)</f>
        <v>0.489498581064653</v>
      </c>
      <c r="AC1550" s="10">
        <f>(P1550/(1+0.1)+W1550)/(VLOOKUP(A1550,[1]选股结果!$A$2:$AY$3002,51,FALSE))</f>
        <v>0.579757769971644</v>
      </c>
      <c r="AD1550" s="13"/>
      <c r="AE1550" s="10">
        <f>AA1550/VLOOKUP(A1550,[1]选股结果!$A$2:$AX$3002,35,FALSE)</f>
        <v>1.43407378821769</v>
      </c>
      <c r="AF1550" s="9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P1550/(1+0.13)+W1550)</f>
        <v>470105213.722832</v>
      </c>
      <c r="AG1550" s="9">
        <f t="shared" si="111"/>
        <v>-297269026.802832</v>
      </c>
      <c r="AH1550" s="16">
        <f>AA1550-VLOOKUP(A1550,[2]选股结果!$A$2:$G$4900,7,FALSE)</f>
        <v>172836186.92</v>
      </c>
    </row>
    <row r="1551" spans="1:34">
      <c r="A1551" s="5" t="s">
        <v>3132</v>
      </c>
      <c r="B1551" s="5" t="s">
        <v>3133</v>
      </c>
      <c r="C1551" s="6">
        <v>4123108221.76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351947131.51</v>
      </c>
      <c r="O1551" s="6">
        <v>2352721797.44</v>
      </c>
      <c r="P1551" s="6">
        <v>3530367933.23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714782447.1</v>
      </c>
      <c r="X1551" s="6">
        <v>1813712924.11</v>
      </c>
      <c r="Y1551" s="9">
        <f t="shared" si="108"/>
        <v>6475830019.2</v>
      </c>
      <c r="Z1551" s="9">
        <f t="shared" si="109"/>
        <v>6058863304.44</v>
      </c>
      <c r="AA1551" s="9">
        <f t="shared" si="110"/>
        <v>416966714.760001</v>
      </c>
      <c r="AB1551" s="10">
        <f>C1551/(1+0.13)/VLOOKUP(A1551,[1]选股结果!$A$2:$AX$3002,3,FALSE)</f>
        <v>0.626371847127746</v>
      </c>
      <c r="AC1551" s="10">
        <f>(P1551/(1+0.1)+W1551)/(VLOOKUP(A1551,[1]选股结果!$A$2:$AY$3002,51,FALSE))</f>
        <v>0.74718222783758</v>
      </c>
      <c r="AD1551" s="13"/>
      <c r="AE1551" s="10">
        <f>AA1551/VLOOKUP(A1551,[1]选股结果!$A$2:$AX$3002,35,FALSE)</f>
        <v>2.85618703620388</v>
      </c>
      <c r="AF1551" s="9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P1551/(1+0.13)+W1551)</f>
        <v>1413007217.51195</v>
      </c>
      <c r="AG1551" s="9">
        <f t="shared" si="111"/>
        <v>-996040502.751946</v>
      </c>
      <c r="AH1551" s="16">
        <f>AA1551-VLOOKUP(A1551,[2]选股结果!$A$2:$G$4900,7,FALSE)</f>
        <v>416997103.000001</v>
      </c>
    </row>
    <row r="1552" spans="1:34">
      <c r="A1552" s="5" t="s">
        <v>3134</v>
      </c>
      <c r="B1552" s="5" t="s">
        <v>3135</v>
      </c>
      <c r="C1552" s="6">
        <v>219438023525.64</v>
      </c>
      <c r="D1552" s="6">
        <v>0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5304008750.87</v>
      </c>
      <c r="O1552" s="6">
        <v>8859165388.2</v>
      </c>
      <c r="P1552" s="6">
        <v>210907980861.12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11380279905.74</v>
      </c>
      <c r="X1552" s="6">
        <v>12538672353.63</v>
      </c>
      <c r="Y1552" s="9">
        <f t="shared" si="108"/>
        <v>228297188913.84</v>
      </c>
      <c r="Z1552" s="9">
        <f t="shared" si="109"/>
        <v>234826933120.49</v>
      </c>
      <c r="AA1552" s="9">
        <f t="shared" si="110"/>
        <v>-6529744206.64996</v>
      </c>
      <c r="AB1552" s="10">
        <f>C1552/(1+0.13)/VLOOKUP(A1552,[1]选股结果!$A$2:$AX$3002,3,FALSE)</f>
        <v>0.931118972518042</v>
      </c>
      <c r="AC1552" s="10">
        <f>(P1552/(1+0.1)+W1552)/(VLOOKUP(A1552,[1]选股结果!$A$2:$AY$3002,51,FALSE))</f>
        <v>0.997327704000199</v>
      </c>
      <c r="AD1552" s="13"/>
      <c r="AE1552" s="10">
        <f>AA1552/VLOOKUP(A1552,[1]选股结果!$A$2:$AX$3002,35,FALSE)</f>
        <v>-2.15843885555475</v>
      </c>
      <c r="AF1552" s="9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P1552/(1+0.13)+W1552)</f>
        <v>5634534456.86133</v>
      </c>
      <c r="AG1552" s="9">
        <f t="shared" si="111"/>
        <v>-12164278663.5113</v>
      </c>
      <c r="AH1552" s="16">
        <f>AA1552-VLOOKUP(A1552,[2]选股结果!$A$2:$G$4900,7,FALSE)</f>
        <v>-6490405063.51996</v>
      </c>
    </row>
    <row r="1553" spans="1:34">
      <c r="A1553" s="5" t="s">
        <v>3136</v>
      </c>
      <c r="B1553" s="5" t="s">
        <v>3137</v>
      </c>
      <c r="C1553" s="6">
        <v>1376432165.92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83977591.21</v>
      </c>
      <c r="O1553" s="6">
        <v>23677249.01</v>
      </c>
      <c r="P1553" s="6">
        <v>813400187.55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136803887.76</v>
      </c>
      <c r="X1553" s="6">
        <v>33311825.44</v>
      </c>
      <c r="Y1553" s="9">
        <f t="shared" si="108"/>
        <v>1400109414.93</v>
      </c>
      <c r="Z1553" s="9">
        <f t="shared" si="109"/>
        <v>983515900.75</v>
      </c>
      <c r="AA1553" s="9">
        <f t="shared" si="110"/>
        <v>416593514.18</v>
      </c>
      <c r="AB1553" s="10">
        <f>C1553/(1+0.13)/VLOOKUP(A1553,[1]选股结果!$A$2:$AX$3002,3,FALSE)</f>
        <v>0.804387449109604</v>
      </c>
      <c r="AC1553" s="10">
        <f>(P1553/(1+0.1)+W1553)/(VLOOKUP(A1553,[1]选股结果!$A$2:$AY$3002,51,FALSE))</f>
        <v>0.722905141377679</v>
      </c>
      <c r="AD1553" s="13"/>
      <c r="AE1553" s="10">
        <f>AA1553/VLOOKUP(A1553,[1]选股结果!$A$2:$AX$3002,35,FALSE)</f>
        <v>0.834416160963892</v>
      </c>
      <c r="AF1553" s="9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P1553/(1+0.13)+W1553)</f>
        <v>355507909.986991</v>
      </c>
      <c r="AG1553" s="9">
        <f t="shared" si="111"/>
        <v>61085604.1930087</v>
      </c>
      <c r="AH1553" s="16">
        <f>AA1553-VLOOKUP(A1553,[2]选股结果!$A$2:$G$4900,7,FALSE)</f>
        <v>416593514.18</v>
      </c>
    </row>
    <row r="1554" spans="1:34">
      <c r="A1554" s="5" t="s">
        <v>3138</v>
      </c>
      <c r="B1554" s="5" t="s">
        <v>3139</v>
      </c>
      <c r="C1554" s="6">
        <v>2034014823.6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83344872.44</v>
      </c>
      <c r="O1554" s="6">
        <v>101535419.22</v>
      </c>
      <c r="P1554" s="6">
        <v>1023786413.29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159598462.7</v>
      </c>
      <c r="X1554" s="6">
        <v>131243223.5</v>
      </c>
      <c r="Y1554" s="9">
        <f t="shared" si="108"/>
        <v>2135550242.82</v>
      </c>
      <c r="Z1554" s="9">
        <f t="shared" si="109"/>
        <v>1314628099.49</v>
      </c>
      <c r="AA1554" s="9">
        <f t="shared" si="110"/>
        <v>820922143.33</v>
      </c>
      <c r="AB1554" s="10">
        <f>C1554/(1+0.13)/VLOOKUP(A1554,[1]选股结果!$A$2:$AX$3002,3,FALSE)</f>
        <v>0.948691863070259</v>
      </c>
      <c r="AC1554" s="10">
        <f>(P1554/(1+0.1)+W1554)/(VLOOKUP(A1554,[1]选股结果!$A$2:$AY$3002,51,FALSE))</f>
        <v>0.69368569378024</v>
      </c>
      <c r="AD1554" s="13"/>
      <c r="AE1554" s="10">
        <f>AA1554/VLOOKUP(A1554,[1]选股结果!$A$2:$AX$3002,35,FALSE)</f>
        <v>22.9507328713183</v>
      </c>
      <c r="AF1554" s="9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P1554/(1+0.13)+W1554)</f>
        <v>506164450.462124</v>
      </c>
      <c r="AG1554" s="9">
        <f t="shared" si="111"/>
        <v>314757692.867876</v>
      </c>
      <c r="AH1554" s="16">
        <f>AA1554-VLOOKUP(A1554,[2]选股结果!$A$2:$G$4900,7,FALSE)</f>
        <v>819423058.05</v>
      </c>
    </row>
    <row r="1555" spans="1:34">
      <c r="A1555" s="5" t="s">
        <v>3140</v>
      </c>
      <c r="B1555" s="5" t="s">
        <v>3141</v>
      </c>
      <c r="C1555" s="6">
        <v>1646860684.83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328064528.16</v>
      </c>
      <c r="O1555" s="6">
        <v>143764485.45</v>
      </c>
      <c r="P1555" s="6">
        <v>1070358745.07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30463099.23</v>
      </c>
      <c r="X1555" s="6">
        <v>101187777.15</v>
      </c>
      <c r="Y1555" s="9">
        <f t="shared" si="108"/>
        <v>1790625170.28</v>
      </c>
      <c r="Z1555" s="9">
        <f t="shared" si="109"/>
        <v>1202009621.45</v>
      </c>
      <c r="AA1555" s="9">
        <f t="shared" si="110"/>
        <v>588615548.83</v>
      </c>
      <c r="AB1555" s="10">
        <f>C1555/(1+0.13)/VLOOKUP(A1555,[1]选股结果!$A$2:$AX$3002,3,FALSE)</f>
        <v>0.667332666460116</v>
      </c>
      <c r="AC1555" s="10">
        <f>(P1555/(1+0.1)+W1555)/(VLOOKUP(A1555,[1]选股结果!$A$2:$AY$3002,51,FALSE))</f>
        <v>0.58992838960355</v>
      </c>
      <c r="AD1555" s="13"/>
      <c r="AE1555" s="10">
        <f>AA1555/VLOOKUP(A1555,[1]选股结果!$A$2:$AX$3002,35,FALSE)</f>
        <v>1.40669363694236</v>
      </c>
      <c r="AF1555" s="9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P1555/(1+0.13)+W1555)</f>
        <v>723398668.979469</v>
      </c>
      <c r="AG1555" s="9">
        <f t="shared" si="111"/>
        <v>-134783120.149469</v>
      </c>
      <c r="AH1555" s="16">
        <f>AA1555-VLOOKUP(A1555,[2]选股结果!$A$2:$G$4900,7,FALSE)</f>
        <v>588666522.83</v>
      </c>
    </row>
    <row r="1556" spans="1:34">
      <c r="A1556" s="5" t="s">
        <v>3142</v>
      </c>
      <c r="B1556" s="5" t="s">
        <v>3143</v>
      </c>
      <c r="C1556" s="6">
        <v>10279735971.09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1016795731.84</v>
      </c>
      <c r="O1556" s="6">
        <v>399121563.64</v>
      </c>
      <c r="P1556" s="6">
        <v>4291239712.76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1232065254.05</v>
      </c>
      <c r="X1556" s="6">
        <v>204135006.98</v>
      </c>
      <c r="Y1556" s="9">
        <f t="shared" si="108"/>
        <v>10678857534.73</v>
      </c>
      <c r="Z1556" s="9">
        <f t="shared" si="109"/>
        <v>5727439973.79</v>
      </c>
      <c r="AA1556" s="9">
        <f t="shared" si="110"/>
        <v>4951417560.94</v>
      </c>
      <c r="AB1556" s="10">
        <f>C1556/(1+0.13)/VLOOKUP(A1556,[1]选股结果!$A$2:$AX$3002,3,FALSE)</f>
        <v>0.65748167235403</v>
      </c>
      <c r="AC1556" s="10">
        <f>(P1556/(1+0.1)+W1556)/(VLOOKUP(A1556,[1]选股结果!$A$2:$AY$3002,51,FALSE))</f>
        <v>0.591762774464437</v>
      </c>
      <c r="AD1556" s="13"/>
      <c r="AE1556" s="10">
        <f>AA1556/VLOOKUP(A1556,[1]选股结果!$A$2:$AX$3002,35,FALSE)</f>
        <v>1.17106046749649</v>
      </c>
      <c r="AF1556" s="9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P1556/(1+0.13)+W1556)</f>
        <v>3644786357.9908</v>
      </c>
      <c r="AG1556" s="9">
        <f t="shared" si="111"/>
        <v>1306631202.9492</v>
      </c>
      <c r="AH1556" s="16">
        <f>AA1556-VLOOKUP(A1556,[2]选股结果!$A$2:$G$4900,7,FALSE)</f>
        <v>5299381990.54</v>
      </c>
    </row>
    <row r="1557" spans="1:34">
      <c r="A1557" s="5" t="s">
        <v>3144</v>
      </c>
      <c r="B1557" s="5" t="s">
        <v>3145</v>
      </c>
      <c r="C1557" s="6">
        <v>8084530541.26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1610293839.95</v>
      </c>
      <c r="O1557" s="6">
        <v>3807029635.02</v>
      </c>
      <c r="P1557" s="6">
        <v>3396507669.5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1299584750.58</v>
      </c>
      <c r="X1557" s="6">
        <v>2620741577.03</v>
      </c>
      <c r="Y1557" s="9">
        <f t="shared" si="108"/>
        <v>11891560176.28</v>
      </c>
      <c r="Z1557" s="9">
        <f t="shared" si="109"/>
        <v>7316833997.11</v>
      </c>
      <c r="AA1557" s="9">
        <f t="shared" si="110"/>
        <v>4574726179.17</v>
      </c>
      <c r="AB1557" s="10">
        <f>C1557/(1+0.13)/VLOOKUP(A1557,[1]选股结果!$A$2:$AX$3002,3,FALSE)</f>
        <v>0.712445436200813</v>
      </c>
      <c r="AC1557" s="10">
        <f>(P1557/(1+0.1)+W1557)/(VLOOKUP(A1557,[1]选股结果!$A$2:$AY$3002,51,FALSE))</f>
        <v>0.589979867321236</v>
      </c>
      <c r="AD1557" s="13"/>
      <c r="AE1557" s="10">
        <f>AA1557/VLOOKUP(A1557,[1]选股结果!$A$2:$AX$3002,35,FALSE)</f>
        <v>1.21321892366096</v>
      </c>
      <c r="AF1557" s="9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P1557/(1+0.13)+W1557)</f>
        <v>3131043893.90248</v>
      </c>
      <c r="AG1557" s="9">
        <f t="shared" si="111"/>
        <v>1443682285.26752</v>
      </c>
      <c r="AH1557" s="16">
        <f>AA1557-VLOOKUP(A1557,[2]选股结果!$A$2:$G$4900,7,FALSE)</f>
        <v>4583851617.51</v>
      </c>
    </row>
    <row r="1558" spans="1:34">
      <c r="A1558" s="5" t="s">
        <v>3146</v>
      </c>
      <c r="B1558" s="5" t="s">
        <v>3147</v>
      </c>
      <c r="C1558" s="6">
        <v>5192275889.62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92108604.2</v>
      </c>
      <c r="O1558" s="6">
        <v>23523800.81</v>
      </c>
      <c r="P1558" s="6">
        <v>4282208334.97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357066996.53</v>
      </c>
      <c r="X1558" s="6">
        <v>197680152.33</v>
      </c>
      <c r="Y1558" s="9">
        <f t="shared" si="108"/>
        <v>5215799690.43</v>
      </c>
      <c r="Z1558" s="9">
        <f t="shared" si="109"/>
        <v>4836955483.83</v>
      </c>
      <c r="AA1558" s="9">
        <f t="shared" si="110"/>
        <v>378844206.6</v>
      </c>
      <c r="AB1558" s="10">
        <f>C1558/(1+0.13)/VLOOKUP(A1558,[1]选股结果!$A$2:$AX$3002,3,FALSE)</f>
        <v>0.932381805036831</v>
      </c>
      <c r="AC1558" s="10">
        <f>(P1558/(1+0.1)+W1558)/(VLOOKUP(A1558,[1]选股结果!$A$2:$AY$3002,51,FALSE))</f>
        <v>0.885484618261569</v>
      </c>
      <c r="AD1558" s="13"/>
      <c r="AE1558" s="10">
        <f>AA1558/VLOOKUP(A1558,[1]选股结果!$A$2:$AX$3002,35,FALSE)</f>
        <v>2.73604735596977</v>
      </c>
      <c r="AF1558" s="9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P1558/(1+0.13)+W1558)</f>
        <v>652981308.06646</v>
      </c>
      <c r="AG1558" s="9">
        <f t="shared" si="111"/>
        <v>-274137101.46646</v>
      </c>
      <c r="AH1558" s="16">
        <f>AA1558-VLOOKUP(A1558,[2]选股结果!$A$2:$G$4900,7,FALSE)</f>
        <v>382984644.59</v>
      </c>
    </row>
    <row r="1559" spans="1:34">
      <c r="A1559" s="5" t="s">
        <v>3148</v>
      </c>
      <c r="B1559" s="5" t="s">
        <v>3149</v>
      </c>
      <c r="C1559" s="6">
        <v>5007674267.83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59509492.04</v>
      </c>
      <c r="O1559" s="6">
        <v>231085559.12</v>
      </c>
      <c r="P1559" s="6">
        <v>3419860121.26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274143018.67</v>
      </c>
      <c r="X1559" s="6">
        <v>143358060.55</v>
      </c>
      <c r="Y1559" s="9">
        <f t="shared" si="108"/>
        <v>5238759826.95</v>
      </c>
      <c r="Z1559" s="9">
        <f t="shared" si="109"/>
        <v>3837361200.48</v>
      </c>
      <c r="AA1559" s="9">
        <f t="shared" si="110"/>
        <v>1401398626.47</v>
      </c>
      <c r="AB1559" s="10">
        <f>C1559/(1+0.13)/VLOOKUP(A1559,[1]选股结果!$A$2:$AX$3002,3,FALSE)</f>
        <v>0.880093824366988</v>
      </c>
      <c r="AC1559" s="10">
        <f>(P1559/(1+0.1)+W1559)/(VLOOKUP(A1559,[1]选股结果!$A$2:$AY$3002,51,FALSE))</f>
        <v>0.777852319574745</v>
      </c>
      <c r="AD1559" s="13"/>
      <c r="AE1559" s="10">
        <f>AA1559/VLOOKUP(A1559,[1]选股结果!$A$2:$AX$3002,35,FALSE)</f>
        <v>2.25011732089732</v>
      </c>
      <c r="AF1559" s="9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P1559/(1+0.13)+W1559)</f>
        <v>1048723959.7092</v>
      </c>
      <c r="AG1559" s="9">
        <f t="shared" si="111"/>
        <v>352674666.760798</v>
      </c>
      <c r="AH1559" s="16">
        <f>AA1559-VLOOKUP(A1559,[2]选股结果!$A$2:$G$4900,7,FALSE)</f>
        <v>1401466757.47</v>
      </c>
    </row>
    <row r="1560" spans="1:34">
      <c r="A1560" s="5" t="s">
        <v>3150</v>
      </c>
      <c r="B1560" s="5" t="s">
        <v>3151</v>
      </c>
      <c r="C1560" s="6">
        <v>34673492294.7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31947134.55</v>
      </c>
      <c r="K1560" s="6">
        <v>0</v>
      </c>
      <c r="L1560" s="6">
        <v>0</v>
      </c>
      <c r="M1560" s="6">
        <v>0</v>
      </c>
      <c r="N1560" s="6">
        <v>274122108.1</v>
      </c>
      <c r="O1560" s="6">
        <v>247130776.25</v>
      </c>
      <c r="P1560" s="6">
        <v>35364265386.58</v>
      </c>
      <c r="Q1560" s="6">
        <v>2110000</v>
      </c>
      <c r="R1560" s="6">
        <v>0</v>
      </c>
      <c r="S1560" s="6">
        <v>0</v>
      </c>
      <c r="T1560" s="6">
        <v>0</v>
      </c>
      <c r="U1560" s="6">
        <v>15512.87</v>
      </c>
      <c r="V1560" s="6">
        <v>0</v>
      </c>
      <c r="W1560" s="6">
        <v>172614902.35</v>
      </c>
      <c r="X1560" s="6">
        <v>795122726.86</v>
      </c>
      <c r="Y1560" s="9">
        <f t="shared" si="108"/>
        <v>34952570205.5</v>
      </c>
      <c r="Z1560" s="9">
        <f t="shared" si="109"/>
        <v>36334128528.66</v>
      </c>
      <c r="AA1560" s="9">
        <f t="shared" si="110"/>
        <v>-1381558323.16</v>
      </c>
      <c r="AB1560" s="10">
        <f>C1560/(1+0.13)/VLOOKUP(A1560,[1]选股结果!$A$2:$AX$3002,3,FALSE)</f>
        <v>0.911477280958524</v>
      </c>
      <c r="AC1560" s="10">
        <f>(P1560/(1+0.1)+W1560)/(VLOOKUP(A1560,[1]选股结果!$A$2:$AY$3002,51,FALSE))</f>
        <v>0.980061853461157</v>
      </c>
      <c r="AD1560" s="13"/>
      <c r="AE1560" s="10">
        <f>AA1560/VLOOKUP(A1560,[1]选股结果!$A$2:$AX$3002,35,FALSE)</f>
        <v>-2.53331439613186</v>
      </c>
      <c r="AF1560" s="9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P1560/(1+0.13)+W1560)</f>
        <v>1511072139.32053</v>
      </c>
      <c r="AG1560" s="9">
        <f t="shared" si="111"/>
        <v>-2892630462.48053</v>
      </c>
      <c r="AH1560" s="16">
        <f>AA1560-VLOOKUP(A1560,[2]选股结果!$A$2:$G$4900,7,FALSE)</f>
        <v>-1381556523.16</v>
      </c>
    </row>
    <row r="1561" spans="1:34">
      <c r="A1561" s="5" t="s">
        <v>3152</v>
      </c>
      <c r="B1561" s="5" t="s">
        <v>3153</v>
      </c>
      <c r="C1561" s="6">
        <v>11691831349.13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659138850.52</v>
      </c>
      <c r="O1561" s="6">
        <v>279801024.57</v>
      </c>
      <c r="P1561" s="6">
        <v>8503939276.83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1486380226.61</v>
      </c>
      <c r="X1561" s="6">
        <v>236795019.06</v>
      </c>
      <c r="Y1561" s="9">
        <f t="shared" si="108"/>
        <v>11971632373.7</v>
      </c>
      <c r="Z1561" s="9">
        <f t="shared" si="109"/>
        <v>10227114522.5</v>
      </c>
      <c r="AA1561" s="9">
        <f t="shared" si="110"/>
        <v>1744517851.2</v>
      </c>
      <c r="AB1561" s="10">
        <f>C1561/(1+0.13)/VLOOKUP(A1561,[1]选股结果!$A$2:$AX$3002,3,FALSE)</f>
        <v>0.672803773525978</v>
      </c>
      <c r="AC1561" s="10">
        <f>(P1561/(1+0.1)+W1561)/(VLOOKUP(A1561,[1]选股结果!$A$2:$AY$3002,51,FALSE))</f>
        <v>0.725145672572851</v>
      </c>
      <c r="AD1561" s="13"/>
      <c r="AE1561" s="10">
        <f>AA1561/VLOOKUP(A1561,[1]选股结果!$A$2:$AX$3002,35,FALSE)</f>
        <v>0.737292409841295</v>
      </c>
      <c r="AF1561" s="9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P1561/(1+0.13)+W1561)</f>
        <v>3698882192.72442</v>
      </c>
      <c r="AG1561" s="9">
        <f t="shared" si="111"/>
        <v>-1954364341.52442</v>
      </c>
      <c r="AH1561" s="16">
        <f>AA1561-VLOOKUP(A1561,[2]选股结果!$A$2:$G$4900,7,FALSE)</f>
        <v>1961031801.42</v>
      </c>
    </row>
    <row r="1562" spans="1:34">
      <c r="A1562" s="5" t="s">
        <v>3154</v>
      </c>
      <c r="B1562" s="5" t="s">
        <v>3155</v>
      </c>
      <c r="C1562" s="6">
        <v>1857117724.59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14566952.92</v>
      </c>
      <c r="O1562" s="6">
        <v>55862517.44</v>
      </c>
      <c r="P1562" s="6">
        <v>2066731227.33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361025661.63</v>
      </c>
      <c r="X1562" s="6">
        <v>64336990.33</v>
      </c>
      <c r="Y1562" s="9">
        <f t="shared" si="108"/>
        <v>1912980242.03</v>
      </c>
      <c r="Z1562" s="9">
        <f t="shared" si="109"/>
        <v>2492093879.29</v>
      </c>
      <c r="AA1562" s="9">
        <f t="shared" si="110"/>
        <v>-579113637.26</v>
      </c>
      <c r="AB1562" s="10">
        <f>C1562/(1+0.13)/VLOOKUP(A1562,[1]选股结果!$A$2:$AX$3002,3,FALSE)</f>
        <v>1.02481549095192</v>
      </c>
      <c r="AC1562" s="10">
        <f>(P1562/(1+0.1)+W1562)/(VLOOKUP(A1562,[1]选股结果!$A$2:$AY$3002,51,FALSE))</f>
        <v>1.41628484482153</v>
      </c>
      <c r="AD1562" s="13"/>
      <c r="AE1562" s="10">
        <f>AA1562/VLOOKUP(A1562,[1]选股结果!$A$2:$AX$3002,35,FALSE)</f>
        <v>-12.6542714690932</v>
      </c>
      <c r="AF1562" s="9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P1562/(1+0.13)+W1562)</f>
        <v>-608478816.852655</v>
      </c>
      <c r="AG1562" s="9">
        <f t="shared" si="111"/>
        <v>29365179.5926547</v>
      </c>
      <c r="AH1562" s="16">
        <f>AA1562-VLOOKUP(A1562,[2]选股结果!$A$2:$G$4900,7,FALSE)</f>
        <v>-579048801.89</v>
      </c>
    </row>
    <row r="1563" spans="1:34">
      <c r="A1563" s="5" t="s">
        <v>3156</v>
      </c>
      <c r="B1563" s="5" t="s">
        <v>3157</v>
      </c>
      <c r="C1563" s="6">
        <v>6693040428.33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22357376.41</v>
      </c>
      <c r="K1563" s="6">
        <v>0</v>
      </c>
      <c r="L1563" s="6">
        <v>0</v>
      </c>
      <c r="M1563" s="6">
        <v>0</v>
      </c>
      <c r="N1563" s="6">
        <v>917114527.95</v>
      </c>
      <c r="O1563" s="6">
        <v>425610506.95</v>
      </c>
      <c r="P1563" s="6">
        <v>2842123506.53</v>
      </c>
      <c r="Q1563" s="6">
        <v>-57080858.37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277298558.45</v>
      </c>
      <c r="X1563" s="6">
        <v>483839929.08</v>
      </c>
      <c r="Y1563" s="9">
        <f t="shared" si="108"/>
        <v>7141008311.69</v>
      </c>
      <c r="Z1563" s="9">
        <f t="shared" si="109"/>
        <v>3546181135.69</v>
      </c>
      <c r="AA1563" s="9">
        <f t="shared" si="110"/>
        <v>3594827176</v>
      </c>
      <c r="AB1563" s="10">
        <f>C1563/(1+0.13)/VLOOKUP(A1563,[1]选股结果!$A$2:$AX$3002,3,FALSE)</f>
        <v>0.960075678151541</v>
      </c>
      <c r="AC1563" s="10">
        <f>(P1563/(1+0.1)+W1563)/(VLOOKUP(A1563,[1]选股结果!$A$2:$AY$3002,51,FALSE))</f>
        <v>0.564567829302775</v>
      </c>
      <c r="AD1563" s="13"/>
      <c r="AE1563" s="10">
        <f>AA1563/VLOOKUP(A1563,[1]选股结果!$A$2:$AX$3002,35,FALSE)</f>
        <v>5.66066142406849</v>
      </c>
      <c r="AF1563" s="9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P1563/(1+0.13)+W1563)</f>
        <v>2275224536.82823</v>
      </c>
      <c r="AG1563" s="9">
        <f t="shared" si="111"/>
        <v>1319602639.17177</v>
      </c>
      <c r="AH1563" s="16">
        <f>AA1563-VLOOKUP(A1563,[2]选股结果!$A$2:$G$4900,7,FALSE)</f>
        <v>3594814160.47</v>
      </c>
    </row>
    <row r="1564" spans="1:34">
      <c r="A1564" s="5" t="s">
        <v>3158</v>
      </c>
      <c r="B1564" s="5" t="s">
        <v>3159</v>
      </c>
      <c r="C1564" s="6">
        <v>1442652067.22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26372513.19</v>
      </c>
      <c r="O1564" s="6">
        <v>20045064.54</v>
      </c>
      <c r="P1564" s="6">
        <v>1206892803.73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95132059.91</v>
      </c>
      <c r="X1564" s="6">
        <v>56562815.06</v>
      </c>
      <c r="Y1564" s="9">
        <f t="shared" si="108"/>
        <v>1462697131.76</v>
      </c>
      <c r="Z1564" s="9">
        <f t="shared" si="109"/>
        <v>1358587678.7</v>
      </c>
      <c r="AA1564" s="9">
        <f t="shared" si="110"/>
        <v>104109453.06</v>
      </c>
      <c r="AB1564" s="10">
        <f>C1564/(1+0.13)/VLOOKUP(A1564,[1]选股结果!$A$2:$AX$3002,3,FALSE)</f>
        <v>0.960292537907787</v>
      </c>
      <c r="AC1564" s="10">
        <f>(P1564/(1+0.1)+W1564)/(VLOOKUP(A1564,[1]选股结果!$A$2:$AY$3002,51,FALSE))</f>
        <v>0.944771920548801</v>
      </c>
      <c r="AD1564" s="13"/>
      <c r="AE1564" s="10">
        <f>AA1564/VLOOKUP(A1564,[1]选股结果!$A$2:$AX$3002,35,FALSE)</f>
        <v>2.75498141594117</v>
      </c>
      <c r="AF1564" s="9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P1564/(1+0.13)+W1564)</f>
        <v>98826685.7753983</v>
      </c>
      <c r="AG1564" s="9">
        <f t="shared" si="111"/>
        <v>5282767.28460175</v>
      </c>
      <c r="AH1564" s="16">
        <f>AA1564-VLOOKUP(A1564,[2]选股结果!$A$2:$G$4900,7,FALSE)</f>
        <v>103953948.45</v>
      </c>
    </row>
    <row r="1565" spans="1:34">
      <c r="A1565" s="5" t="s">
        <v>3160</v>
      </c>
      <c r="B1565" s="5" t="s">
        <v>3161</v>
      </c>
      <c r="C1565" s="6">
        <v>225961980.74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30722750.92</v>
      </c>
      <c r="O1565" s="6">
        <v>290828366.02</v>
      </c>
      <c r="P1565" s="6">
        <v>153532907.52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74688135.25</v>
      </c>
      <c r="X1565" s="6">
        <v>98145137.69</v>
      </c>
      <c r="Y1565" s="9">
        <f t="shared" si="108"/>
        <v>516790346.76</v>
      </c>
      <c r="Z1565" s="9">
        <f t="shared" si="109"/>
        <v>326366180.46</v>
      </c>
      <c r="AA1565" s="9">
        <f t="shared" si="110"/>
        <v>190424166.3</v>
      </c>
      <c r="AB1565" s="10">
        <f>C1565/(1+0.13)/VLOOKUP(A1565,[1]选股结果!$A$2:$AX$3002,3,FALSE)</f>
        <v>0.773451606584845</v>
      </c>
      <c r="AC1565" s="10">
        <f>(P1565/(1+0.1)+W1565)/(VLOOKUP(A1565,[1]选股结果!$A$2:$AY$3002,51,FALSE))</f>
        <v>0.809466082692519</v>
      </c>
      <c r="AD1565" s="13"/>
      <c r="AE1565" s="10">
        <f>AA1565/VLOOKUP(A1565,[1]选股结果!$A$2:$AX$3002,35,FALSE)</f>
        <v>-35.4272109374511</v>
      </c>
      <c r="AF1565" s="9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P1565/(1+0.13)+W1565)</f>
        <v>54139358.7962832</v>
      </c>
      <c r="AG1565" s="9">
        <f t="shared" si="111"/>
        <v>136284807.503717</v>
      </c>
      <c r="AH1565" s="16">
        <f>AA1565-VLOOKUP(A1565,[2]选股结果!$A$2:$G$4900,7,FALSE)</f>
        <v>190430154.7</v>
      </c>
    </row>
    <row r="1566" spans="1:34">
      <c r="A1566" s="5" t="s">
        <v>3162</v>
      </c>
      <c r="B1566" s="5" t="s">
        <v>3163</v>
      </c>
      <c r="C1566" s="6">
        <v>137271675000</v>
      </c>
      <c r="D1566" s="6">
        <v>8219442000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9296492000</v>
      </c>
      <c r="O1566" s="6">
        <v>9658649000</v>
      </c>
      <c r="P1566" s="6">
        <v>97255139000</v>
      </c>
      <c r="Q1566" s="6">
        <v>4645645000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10271918000</v>
      </c>
      <c r="X1566" s="6">
        <v>15101300000</v>
      </c>
      <c r="Y1566" s="9">
        <f t="shared" si="108"/>
        <v>155149766000</v>
      </c>
      <c r="Z1566" s="9">
        <f t="shared" si="109"/>
        <v>127274002000</v>
      </c>
      <c r="AA1566" s="9">
        <f t="shared" si="110"/>
        <v>27875764000</v>
      </c>
      <c r="AB1566" s="10">
        <f>C1566/(1+0.13)/VLOOKUP(A1566,[1]选股结果!$A$2:$AX$3002,3,FALSE)</f>
        <v>1.15655277824409</v>
      </c>
      <c r="AC1566" s="10">
        <f>(P1566/(1+0.1)+W1566)/(VLOOKUP(A1566,[1]选股结果!$A$2:$AY$3002,51,FALSE))</f>
        <v>1.14842248705309</v>
      </c>
      <c r="AD1566" s="13"/>
      <c r="AE1566" s="10">
        <f>AA1566/VLOOKUP(A1566,[1]选股结果!$A$2:$AX$3002,35,FALSE)</f>
        <v>2.07831471674148</v>
      </c>
      <c r="AF1566" s="9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P1566/(1+0.13)+W1566)</f>
        <v>-10406900690.2655</v>
      </c>
      <c r="AG1566" s="9">
        <f t="shared" si="111"/>
        <v>38282664690.2655</v>
      </c>
      <c r="AH1566" s="16">
        <f>AA1566-VLOOKUP(A1566,[2]选股结果!$A$2:$G$4900,7,FALSE)</f>
        <v>27906889000</v>
      </c>
    </row>
    <row r="1567" spans="1:34">
      <c r="A1567" s="5" t="s">
        <v>3164</v>
      </c>
      <c r="B1567" s="5" t="s">
        <v>3165</v>
      </c>
      <c r="C1567" s="6">
        <v>1098849419.38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105228089.06</v>
      </c>
      <c r="O1567" s="6">
        <v>150967769.65</v>
      </c>
      <c r="P1567" s="6">
        <v>672063163.22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187043698.46</v>
      </c>
      <c r="X1567" s="6">
        <v>168572598.45</v>
      </c>
      <c r="Y1567" s="9">
        <f t="shared" ref="Y1567:Y1630" si="112">C1567+D1567+E1567+F1567+G1567+H1567+I1567+J1567+K1567+L1567+M1567+O1567</f>
        <v>1249817189.03</v>
      </c>
      <c r="Z1567" s="9">
        <f t="shared" ref="Z1567:Z1630" si="113">P1567+Q1567+R1567+S1567+T1567+U1567+V1567+W1567+X1567</f>
        <v>1027679460.13</v>
      </c>
      <c r="AA1567" s="9">
        <f t="shared" si="110"/>
        <v>222137728.9</v>
      </c>
      <c r="AB1567" s="10">
        <f>C1567/(1+0.13)/VLOOKUP(A1567,[1]选股结果!$A$2:$AX$3002,3,FALSE)</f>
        <v>0.834151870577698</v>
      </c>
      <c r="AC1567" s="10">
        <f>(P1567/(1+0.1)+W1567)/(VLOOKUP(A1567,[1]选股结果!$A$2:$AY$3002,51,FALSE))</f>
        <v>0.819944467029154</v>
      </c>
      <c r="AD1567" s="13"/>
      <c r="AE1567" s="10">
        <f>AA1567/VLOOKUP(A1567,[1]选股结果!$A$2:$AX$3002,35,FALSE)</f>
        <v>2.20722683523298</v>
      </c>
      <c r="AF1567" s="9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P1567/(1+0.13)+W1567)</f>
        <v>191459234.388407</v>
      </c>
      <c r="AG1567" s="9">
        <f t="shared" si="111"/>
        <v>30678494.5115931</v>
      </c>
      <c r="AH1567" s="16">
        <f>AA1567-VLOOKUP(A1567,[2]选股结果!$A$2:$G$4900,7,FALSE)</f>
        <v>222173152.5</v>
      </c>
    </row>
    <row r="1568" spans="1:34">
      <c r="A1568" s="5" t="s">
        <v>3166</v>
      </c>
      <c r="B1568" s="5" t="s">
        <v>3167</v>
      </c>
      <c r="C1568" s="6">
        <v>5284548115.09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102294419.78</v>
      </c>
      <c r="O1568" s="6">
        <v>225354012.8</v>
      </c>
      <c r="P1568" s="6">
        <v>4503953386.19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213756192.14</v>
      </c>
      <c r="X1568" s="6">
        <v>207405331.86</v>
      </c>
      <c r="Y1568" s="9">
        <f t="shared" si="112"/>
        <v>5509902127.89</v>
      </c>
      <c r="Z1568" s="9">
        <f t="shared" si="113"/>
        <v>4925114910.19</v>
      </c>
      <c r="AA1568" s="9">
        <f t="shared" si="110"/>
        <v>584787217.700001</v>
      </c>
      <c r="AB1568" s="10">
        <f>C1568/(1+0.13)/VLOOKUP(A1568,[1]选股结果!$A$2:$AX$3002,3,FALSE)</f>
        <v>0.919199773915456</v>
      </c>
      <c r="AC1568" s="10">
        <f>(P1568/(1+0.1)+W1568)/(VLOOKUP(A1568,[1]选股结果!$A$2:$AY$3002,51,FALSE))</f>
        <v>0.938593868534736</v>
      </c>
      <c r="AD1568" s="13"/>
      <c r="AE1568" s="10">
        <f>AA1568/VLOOKUP(A1568,[1]选股结果!$A$2:$AX$3002,35,FALSE)</f>
        <v>5.1912234028106</v>
      </c>
      <c r="AF1568" s="9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P1568/(1+0.13)+W1568)</f>
        <v>390565184.91469</v>
      </c>
      <c r="AG1568" s="9">
        <f t="shared" si="111"/>
        <v>194222032.785311</v>
      </c>
      <c r="AH1568" s="16">
        <f>AA1568-VLOOKUP(A1568,[2]选股结果!$A$2:$G$4900,7,FALSE)</f>
        <v>609467271.370001</v>
      </c>
    </row>
    <row r="1569" spans="1:34">
      <c r="A1569" s="5" t="s">
        <v>3168</v>
      </c>
      <c r="B1569" s="5" t="s">
        <v>3169</v>
      </c>
      <c r="C1569" s="6">
        <v>1237493156.44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44139302.07</v>
      </c>
      <c r="O1569" s="6">
        <v>192639172.29</v>
      </c>
      <c r="P1569" s="6">
        <v>769774103.37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229986530.52</v>
      </c>
      <c r="X1569" s="6">
        <v>294000449.74</v>
      </c>
      <c r="Y1569" s="9">
        <f t="shared" si="112"/>
        <v>1430132328.73</v>
      </c>
      <c r="Z1569" s="9">
        <f t="shared" si="113"/>
        <v>1293761083.63</v>
      </c>
      <c r="AA1569" s="9">
        <f t="shared" si="110"/>
        <v>136371245.1</v>
      </c>
      <c r="AB1569" s="10">
        <f>C1569/(1+0.13)/VLOOKUP(A1569,[1]选股结果!$A$2:$AX$3002,3,FALSE)</f>
        <v>0.748582821132994</v>
      </c>
      <c r="AC1569" s="10">
        <f>(P1569/(1+0.1)+W1569)/(VLOOKUP(A1569,[1]选股结果!$A$2:$AY$3002,51,FALSE))</f>
        <v>0.615365797814208</v>
      </c>
      <c r="AD1569" s="13"/>
      <c r="AE1569" s="10">
        <f>AA1569/VLOOKUP(A1569,[1]选股结果!$A$2:$AX$3002,35,FALSE)</f>
        <v>-1.41441411928835</v>
      </c>
      <c r="AF1569" s="9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P1569/(1+0.13)+W1569)</f>
        <v>599738052.338584</v>
      </c>
      <c r="AG1569" s="9">
        <f t="shared" si="111"/>
        <v>-463366807.238584</v>
      </c>
      <c r="AH1569" s="16">
        <f>AA1569-VLOOKUP(A1569,[2]选股结果!$A$2:$G$4900,7,FALSE)</f>
        <v>136601787.38</v>
      </c>
    </row>
    <row r="1570" spans="1:34">
      <c r="A1570" s="5" t="s">
        <v>3170</v>
      </c>
      <c r="B1570" s="5" t="s">
        <v>3171</v>
      </c>
      <c r="C1570" s="6">
        <v>481167196.45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12255902.33</v>
      </c>
      <c r="O1570" s="6">
        <v>450675879.46</v>
      </c>
      <c r="P1570" s="6">
        <v>600910295.1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18754887.22</v>
      </c>
      <c r="X1570" s="6">
        <v>308799989.06</v>
      </c>
      <c r="Y1570" s="9">
        <f t="shared" si="112"/>
        <v>931843075.91</v>
      </c>
      <c r="Z1570" s="9">
        <f t="shared" si="113"/>
        <v>928465171.38</v>
      </c>
      <c r="AA1570" s="9">
        <f t="shared" si="110"/>
        <v>3377904.52999985</v>
      </c>
      <c r="AB1570" s="10">
        <f>C1570/(1+0.13)/VLOOKUP(A1570,[1]选股结果!$A$2:$AX$3002,3,FALSE)</f>
        <v>0.88495575221239</v>
      </c>
      <c r="AC1570" s="10">
        <f>(P1570/(1+0.1)+W1570)/(VLOOKUP(A1570,[1]选股结果!$A$2:$AY$3002,51,FALSE))</f>
        <v>1.2733554974043</v>
      </c>
      <c r="AD1570" s="13"/>
      <c r="AE1570" s="10">
        <f>AA1570/VLOOKUP(A1570,[1]选股结果!$A$2:$AX$3002,35,FALSE)</f>
        <v>0.132624676989069</v>
      </c>
      <c r="AF1570" s="9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P1570/(1+0.13)+W1570)</f>
        <v>-106795318.89239</v>
      </c>
      <c r="AG1570" s="9">
        <f t="shared" si="111"/>
        <v>110173223.422389</v>
      </c>
      <c r="AH1570" s="16">
        <f>AA1570-VLOOKUP(A1570,[2]选股结果!$A$2:$G$4900,7,FALSE)</f>
        <v>3377904.52999985</v>
      </c>
    </row>
    <row r="1571" spans="1:34">
      <c r="A1571" s="5" t="s">
        <v>3172</v>
      </c>
      <c r="B1571" s="5" t="s">
        <v>3173</v>
      </c>
      <c r="C1571" s="6">
        <v>3442578124.69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161313379.57</v>
      </c>
      <c r="O1571" s="6">
        <v>89105650.29</v>
      </c>
      <c r="P1571" s="6">
        <v>2499252364.43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434114921.84</v>
      </c>
      <c r="X1571" s="6">
        <v>448184709.01</v>
      </c>
      <c r="Y1571" s="9">
        <f t="shared" si="112"/>
        <v>3531683774.98</v>
      </c>
      <c r="Z1571" s="9">
        <f t="shared" si="113"/>
        <v>3381551995.28</v>
      </c>
      <c r="AA1571" s="9">
        <f t="shared" si="110"/>
        <v>150131779.7</v>
      </c>
      <c r="AB1571" s="10">
        <f>C1571/(1+0.13)/VLOOKUP(A1571,[1]选股结果!$A$2:$AX$3002,3,FALSE)</f>
        <v>0.780063380277366</v>
      </c>
      <c r="AC1571" s="10">
        <f>(P1571/(1+0.1)+W1571)/(VLOOKUP(A1571,[1]选股结果!$A$2:$AY$3002,51,FALSE))</f>
        <v>0.783111258088222</v>
      </c>
      <c r="AD1571" s="13"/>
      <c r="AE1571" s="10">
        <f>AA1571/VLOOKUP(A1571,[1]选股结果!$A$2:$AX$3002,35,FALSE)</f>
        <v>0.292351251686231</v>
      </c>
      <c r="AF1571" s="9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P1571/(1+0.13)+W1571)</f>
        <v>809812566.307257</v>
      </c>
      <c r="AG1571" s="9">
        <f t="shared" si="111"/>
        <v>-659680786.607257</v>
      </c>
      <c r="AH1571" s="16">
        <f>AA1571-VLOOKUP(A1571,[2]选股结果!$A$2:$G$4900,7,FALSE)</f>
        <v>150719538.56</v>
      </c>
    </row>
    <row r="1572" spans="1:34">
      <c r="A1572" s="5" t="s">
        <v>3174</v>
      </c>
      <c r="B1572" s="5" t="s">
        <v>3175</v>
      </c>
      <c r="C1572" s="6">
        <v>27275297002.49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1724762282.96</v>
      </c>
      <c r="O1572" s="6">
        <v>594268748.9</v>
      </c>
      <c r="P1572" s="6">
        <v>12056593059.75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5242521416.82</v>
      </c>
      <c r="X1572" s="6">
        <v>6202106623.63</v>
      </c>
      <c r="Y1572" s="9">
        <f t="shared" si="112"/>
        <v>27869565751.39</v>
      </c>
      <c r="Z1572" s="9">
        <f t="shared" si="113"/>
        <v>23501221100.2</v>
      </c>
      <c r="AA1572" s="9">
        <f t="shared" si="110"/>
        <v>4368344651.19</v>
      </c>
      <c r="AB1572" s="10">
        <f>C1572/(1+0.13)/VLOOKUP(A1572,[1]选股结果!$A$2:$AX$3002,3,FALSE)</f>
        <v>0.89238321014007</v>
      </c>
      <c r="AC1572" s="10">
        <f>(P1572/(1+0.1)+W1572)/(VLOOKUP(A1572,[1]选股结果!$A$2:$AY$3002,51,FALSE))</f>
        <v>0.647290233588793</v>
      </c>
      <c r="AD1572" s="13"/>
      <c r="AE1572" s="10">
        <f>AA1572/VLOOKUP(A1572,[1]选股结果!$A$2:$AX$3002,35,FALSE)</f>
        <v>1.1629021348934</v>
      </c>
      <c r="AF1572" s="9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P1572/(1+0.13)+W1572)</f>
        <v>9120068460.76026</v>
      </c>
      <c r="AG1572" s="9">
        <f t="shared" si="111"/>
        <v>-4751723809.57026</v>
      </c>
      <c r="AH1572" s="16">
        <f>AA1572-VLOOKUP(A1572,[2]选股结果!$A$2:$G$4900,7,FALSE)</f>
        <v>4361071935.13</v>
      </c>
    </row>
    <row r="1573" spans="1:34">
      <c r="A1573" s="5" t="s">
        <v>3176</v>
      </c>
      <c r="B1573" s="5" t="s">
        <v>3177</v>
      </c>
      <c r="C1573" s="6">
        <v>1310789233.68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485214366.93</v>
      </c>
      <c r="O1573" s="6">
        <v>82558765.99</v>
      </c>
      <c r="P1573" s="6">
        <v>639626458.57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230557160.15</v>
      </c>
      <c r="X1573" s="6">
        <v>126838428.7</v>
      </c>
      <c r="Y1573" s="9">
        <f t="shared" si="112"/>
        <v>1393347999.67</v>
      </c>
      <c r="Z1573" s="9">
        <f t="shared" si="113"/>
        <v>997022047.42</v>
      </c>
      <c r="AA1573" s="9">
        <f t="shared" si="110"/>
        <v>396325952.25</v>
      </c>
      <c r="AB1573" s="10">
        <f>C1573/(1+0.13)/VLOOKUP(A1573,[1]选股结果!$A$2:$AX$3002,3,FALSE)</f>
        <v>0.792214260127812</v>
      </c>
      <c r="AC1573" s="10">
        <f>(P1573/(1+0.1)+W1573)/(VLOOKUP(A1573,[1]选股结果!$A$2:$AY$3002,51,FALSE))</f>
        <v>0.746971075499625</v>
      </c>
      <c r="AD1573" s="13"/>
      <c r="AE1573" s="10">
        <f>AA1573/VLOOKUP(A1573,[1]选股结果!$A$2:$AX$3002,35,FALSE)</f>
        <v>1.47523700542068</v>
      </c>
      <c r="AF1573" s="9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P1573/(1+0.13)+W1573)</f>
        <v>290506415.241239</v>
      </c>
      <c r="AG1573" s="9">
        <f t="shared" si="111"/>
        <v>105819537.008761</v>
      </c>
      <c r="AH1573" s="16">
        <f>AA1573-VLOOKUP(A1573,[2]选股结果!$A$2:$G$4900,7,FALSE)</f>
        <v>397182936.01</v>
      </c>
    </row>
    <row r="1574" spans="1:34">
      <c r="A1574" s="5" t="s">
        <v>3178</v>
      </c>
      <c r="B1574" s="5" t="s">
        <v>3179</v>
      </c>
      <c r="C1574" s="6">
        <v>623727090.13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138682959.42</v>
      </c>
      <c r="O1574" s="6">
        <v>48504330.28</v>
      </c>
      <c r="P1574" s="6">
        <v>603066980.7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175954058.88</v>
      </c>
      <c r="X1574" s="6">
        <v>68088261.47</v>
      </c>
      <c r="Y1574" s="9">
        <f t="shared" si="112"/>
        <v>672231420.41</v>
      </c>
      <c r="Z1574" s="9">
        <f t="shared" si="113"/>
        <v>847109301.05</v>
      </c>
      <c r="AA1574" s="9">
        <f t="shared" si="110"/>
        <v>-174877880.64</v>
      </c>
      <c r="AB1574" s="10">
        <f>C1574/(1+0.13)/VLOOKUP(A1574,[1]选股结果!$A$2:$AX$3002,3,FALSE)</f>
        <v>0.684269327185643</v>
      </c>
      <c r="AC1574" s="10">
        <f>(P1574/(1+0.1)+W1574)/(VLOOKUP(A1574,[1]选股结果!$A$2:$AY$3002,51,FALSE))</f>
        <v>0.736211342893146</v>
      </c>
      <c r="AD1574" s="13"/>
      <c r="AE1574" s="10">
        <f>AA1574/VLOOKUP(A1574,[1]选股结果!$A$2:$AX$3002,35,FALSE)</f>
        <v>1.1236240095729</v>
      </c>
      <c r="AF1574" s="9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P1574/(1+0.13)+W1574)</f>
        <v>274038883.880177</v>
      </c>
      <c r="AG1574" s="9">
        <f t="shared" si="111"/>
        <v>-448916764.520177</v>
      </c>
      <c r="AH1574" s="16">
        <f>AA1574-VLOOKUP(A1574,[2]选股结果!$A$2:$G$4900,7,FALSE)</f>
        <v>-174877880.64</v>
      </c>
    </row>
    <row r="1575" spans="1:34">
      <c r="A1575" s="5" t="s">
        <v>3180</v>
      </c>
      <c r="B1575" s="5" t="s">
        <v>3181</v>
      </c>
      <c r="C1575" s="6">
        <v>4825932075.14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70777844.33</v>
      </c>
      <c r="O1575" s="6">
        <v>32028742.96</v>
      </c>
      <c r="P1575" s="6">
        <v>3985665335.23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135940507.42</v>
      </c>
      <c r="X1575" s="6">
        <v>373832419.02</v>
      </c>
      <c r="Y1575" s="9">
        <f t="shared" si="112"/>
        <v>4857960818.1</v>
      </c>
      <c r="Z1575" s="9">
        <f t="shared" si="113"/>
        <v>4495438261.67</v>
      </c>
      <c r="AA1575" s="9">
        <f t="shared" si="110"/>
        <v>362522556.43</v>
      </c>
      <c r="AB1575" s="10">
        <f>C1575/(1+0.13)/VLOOKUP(A1575,[1]选股结果!$A$2:$AX$3002,3,FALSE)</f>
        <v>2.90965280316557</v>
      </c>
      <c r="AC1575" s="10">
        <f>(P1575/(1+0.1)+W1575)/(VLOOKUP(A1575,[1]选股结果!$A$2:$AY$3002,51,FALSE))</f>
        <v>2.51398607644869</v>
      </c>
      <c r="AD1575" s="13"/>
      <c r="AE1575" s="10">
        <f>AA1575/VLOOKUP(A1575,[1]选股结果!$A$2:$AX$3002,35,FALSE)</f>
        <v>11.6710061622482</v>
      </c>
      <c r="AF1575" s="9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P1575/(1+0.13)+W1575)</f>
        <v>-2167734515.24531</v>
      </c>
      <c r="AG1575" s="9">
        <f t="shared" si="111"/>
        <v>2530257071.67531</v>
      </c>
      <c r="AH1575" s="16">
        <f>AA1575-VLOOKUP(A1575,[2]选股结果!$A$2:$G$4900,7,FALSE)</f>
        <v>463138871.14</v>
      </c>
    </row>
    <row r="1576" spans="1:34">
      <c r="A1576" s="5" t="s">
        <v>3182</v>
      </c>
      <c r="B1576" s="5" t="s">
        <v>3183</v>
      </c>
      <c r="C1576" s="6">
        <v>1105655624.53</v>
      </c>
      <c r="D1576" s="6">
        <v>0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86014381.74</v>
      </c>
      <c r="O1576" s="6">
        <v>80962984.67</v>
      </c>
      <c r="P1576" s="6">
        <v>452625408.05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165848169.93</v>
      </c>
      <c r="X1576" s="6">
        <v>232674741.64</v>
      </c>
      <c r="Y1576" s="9">
        <f t="shared" si="112"/>
        <v>1186618609.2</v>
      </c>
      <c r="Z1576" s="9">
        <f t="shared" si="113"/>
        <v>851148319.62</v>
      </c>
      <c r="AA1576" s="9">
        <f t="shared" si="110"/>
        <v>335470289.58</v>
      </c>
      <c r="AB1576" s="10">
        <f>C1576/(1+0.13)/VLOOKUP(A1576,[1]选股结果!$A$2:$AX$3002,3,FALSE)</f>
        <v>0.731068411871995</v>
      </c>
      <c r="AC1576" s="10">
        <f>(P1576/(1+0.1)+W1576)/(VLOOKUP(A1576,[1]选股结果!$A$2:$AY$3002,51,FALSE))</f>
        <v>0.615744811651921</v>
      </c>
      <c r="AD1576" s="13"/>
      <c r="AE1576" s="10">
        <f>AA1576/VLOOKUP(A1576,[1]选股结果!$A$2:$AX$3002,35,FALSE)</f>
        <v>0.854738127376753</v>
      </c>
      <c r="AF1576" s="9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P1576/(1+0.13)+W1576)</f>
        <v>371204020.398672</v>
      </c>
      <c r="AG1576" s="9">
        <f t="shared" si="111"/>
        <v>-35733730.8186725</v>
      </c>
      <c r="AH1576" s="16">
        <f>AA1576-VLOOKUP(A1576,[2]选股结果!$A$2:$G$4900,7,FALSE)</f>
        <v>334288795.2</v>
      </c>
    </row>
    <row r="1577" spans="1:34">
      <c r="A1577" s="5" t="s">
        <v>3184</v>
      </c>
      <c r="B1577" s="5" t="s">
        <v>3185</v>
      </c>
      <c r="C1577" s="6">
        <v>391791492.61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17878682.09</v>
      </c>
      <c r="O1577" s="6">
        <v>18314182.23</v>
      </c>
      <c r="P1577" s="6">
        <v>423359483.63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56109244.9</v>
      </c>
      <c r="X1577" s="6">
        <v>104579197.06</v>
      </c>
      <c r="Y1577" s="9">
        <f t="shared" si="112"/>
        <v>410105674.84</v>
      </c>
      <c r="Z1577" s="9">
        <f t="shared" si="113"/>
        <v>584047925.59</v>
      </c>
      <c r="AA1577" s="9">
        <f t="shared" si="110"/>
        <v>-173942250.75</v>
      </c>
      <c r="AB1577" s="10">
        <f>C1577/(1+0.13)/VLOOKUP(A1577,[1]选股结果!$A$2:$AX$3002,3,FALSE)</f>
        <v>0.539587667624009</v>
      </c>
      <c r="AC1577" s="10">
        <f>(P1577/(1+0.1)+W1577)/(VLOOKUP(A1577,[1]选股结果!$A$2:$AY$3002,51,FALSE))</f>
        <v>0.640557307010077</v>
      </c>
      <c r="AD1577" s="13"/>
      <c r="AE1577" s="10">
        <f>AA1577/VLOOKUP(A1577,[1]选股结果!$A$2:$AX$3002,35,FALSE)</f>
        <v>-3.42719697899771</v>
      </c>
      <c r="AF1577" s="9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P1577/(1+0.13)+W1577)</f>
        <v>257670459.787965</v>
      </c>
      <c r="AG1577" s="9">
        <f t="shared" si="111"/>
        <v>-431612710.537965</v>
      </c>
      <c r="AH1577" s="16">
        <f>AA1577-VLOOKUP(A1577,[2]选股结果!$A$2:$G$4900,7,FALSE)</f>
        <v>-33291977.67</v>
      </c>
    </row>
    <row r="1578" spans="1:34">
      <c r="A1578" s="5" t="s">
        <v>3186</v>
      </c>
      <c r="B1578" s="5" t="s">
        <v>3187</v>
      </c>
      <c r="C1578" s="6">
        <v>13671071087.56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90490639.29</v>
      </c>
      <c r="O1578" s="6">
        <v>393556233.37</v>
      </c>
      <c r="P1578" s="6">
        <v>13353539456.25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802342603.95</v>
      </c>
      <c r="X1578" s="6">
        <v>389723699.05</v>
      </c>
      <c r="Y1578" s="9">
        <f t="shared" si="112"/>
        <v>14064627320.93</v>
      </c>
      <c r="Z1578" s="9">
        <f t="shared" si="113"/>
        <v>14545605759.25</v>
      </c>
      <c r="AA1578" s="9">
        <f t="shared" si="110"/>
        <v>-480978438.32</v>
      </c>
      <c r="AB1578" s="10">
        <f>C1578/(1+0.13)/VLOOKUP(A1578,[1]选股结果!$A$2:$AX$3002,3,FALSE)</f>
        <v>0.945508473016662</v>
      </c>
      <c r="AC1578" s="10">
        <f>(P1578/(1+0.1)+W1578)/(VLOOKUP(A1578,[1]选股结果!$A$2:$AY$3002,51,FALSE))</f>
        <v>1.00447237413272</v>
      </c>
      <c r="AD1578" s="13"/>
      <c r="AE1578" s="10">
        <f>AA1578/VLOOKUP(A1578,[1]选股结果!$A$2:$AX$3002,35,FALSE)</f>
        <v>2.89285949971539</v>
      </c>
      <c r="AF1578" s="9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P1578/(1+0.13)+W1578)</f>
        <v>264666357.316458</v>
      </c>
      <c r="AG1578" s="9">
        <f t="shared" si="111"/>
        <v>-745644795.636458</v>
      </c>
      <c r="AH1578" s="16">
        <f>AA1578-VLOOKUP(A1578,[2]选股结果!$A$2:$G$4900,7,FALSE)</f>
        <v>-479030220.43</v>
      </c>
    </row>
    <row r="1579" spans="1:34">
      <c r="A1579" s="5" t="s">
        <v>3188</v>
      </c>
      <c r="B1579" s="5" t="s">
        <v>3189</v>
      </c>
      <c r="C1579" s="6">
        <v>13210146154.71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119231977.62</v>
      </c>
      <c r="O1579" s="6">
        <v>65056732.93</v>
      </c>
      <c r="P1579" s="6">
        <v>13671205396.74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211793949.29</v>
      </c>
      <c r="X1579" s="6">
        <v>77712318.04</v>
      </c>
      <c r="Y1579" s="9">
        <f t="shared" si="112"/>
        <v>13275202887.64</v>
      </c>
      <c r="Z1579" s="9">
        <f t="shared" si="113"/>
        <v>13960711664.07</v>
      </c>
      <c r="AA1579" s="9">
        <f t="shared" si="110"/>
        <v>-685508776.430002</v>
      </c>
      <c r="AB1579" s="10">
        <f>C1579/(1+0.13)/VLOOKUP(A1579,[1]选股结果!$A$2:$AX$3002,3,FALSE)</f>
        <v>0.952710229188039</v>
      </c>
      <c r="AC1579" s="10">
        <f>(P1579/(1+0.1)+W1579)/(VLOOKUP(A1579,[1]选股结果!$A$2:$AY$3002,51,FALSE))</f>
        <v>1.04960109648342</v>
      </c>
      <c r="AD1579" s="13"/>
      <c r="AE1579" s="10">
        <f>AA1579/VLOOKUP(A1579,[1]选股结果!$A$2:$AX$3002,35,FALSE)</f>
        <v>-3.35355966777026</v>
      </c>
      <c r="AF1579" s="9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P1579/(1+0.13)+W1579)</f>
        <v>-267380645.682125</v>
      </c>
      <c r="AG1579" s="9">
        <f t="shared" si="111"/>
        <v>-418128130.747877</v>
      </c>
      <c r="AH1579" s="16">
        <f>AA1579-VLOOKUP(A1579,[2]选股结果!$A$2:$G$4900,7,FALSE)</f>
        <v>-685391527.110002</v>
      </c>
    </row>
    <row r="1580" spans="1:34">
      <c r="A1580" s="5" t="s">
        <v>3190</v>
      </c>
      <c r="B1580" s="5" t="s">
        <v>3191</v>
      </c>
      <c r="C1580" s="6">
        <v>2028552060.35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54831518.63</v>
      </c>
      <c r="O1580" s="6">
        <v>87443946.58</v>
      </c>
      <c r="P1580" s="6">
        <v>1960809910.88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174616599.65</v>
      </c>
      <c r="X1580" s="6">
        <v>239289707.93</v>
      </c>
      <c r="Y1580" s="9">
        <f t="shared" si="112"/>
        <v>2115996006.93</v>
      </c>
      <c r="Z1580" s="9">
        <f t="shared" si="113"/>
        <v>2374716218.46</v>
      </c>
      <c r="AA1580" s="9">
        <f t="shared" si="110"/>
        <v>-258720211.53</v>
      </c>
      <c r="AB1580" s="10">
        <f>C1580/(1+0.13)/VLOOKUP(A1580,[1]选股结果!$A$2:$AX$3002,3,FALSE)</f>
        <v>0.716025224290398</v>
      </c>
      <c r="AC1580" s="10">
        <f>(P1580/(1+0.1)+W1580)/(VLOOKUP(A1580,[1]选股结果!$A$2:$AY$3002,51,FALSE))</f>
        <v>0.881115294881598</v>
      </c>
      <c r="AD1580" s="13"/>
      <c r="AE1580" s="10">
        <f>AA1580/VLOOKUP(A1580,[1]选股结果!$A$2:$AX$3002,35,FALSE)</f>
        <v>-1.23571047585369</v>
      </c>
      <c r="AF1580" s="9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P1580/(1+0.13)+W1580)</f>
        <v>311396258.091681</v>
      </c>
      <c r="AG1580" s="9">
        <f t="shared" si="111"/>
        <v>-570116469.621681</v>
      </c>
      <c r="AH1580" s="16">
        <f>AA1580-VLOOKUP(A1580,[2]选股结果!$A$2:$G$4900,7,FALSE)</f>
        <v>-258720211.53</v>
      </c>
    </row>
    <row r="1581" spans="1:34">
      <c r="A1581" s="5" t="s">
        <v>3192</v>
      </c>
      <c r="B1581" s="5" t="s">
        <v>3193</v>
      </c>
      <c r="C1581" s="6">
        <v>16786517345.4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2287466173.64</v>
      </c>
      <c r="O1581" s="6">
        <v>732706532.91</v>
      </c>
      <c r="P1581" s="6">
        <v>7441278644.04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423838357.22</v>
      </c>
      <c r="X1581" s="6">
        <v>880226257.13</v>
      </c>
      <c r="Y1581" s="9">
        <f t="shared" si="112"/>
        <v>17519223878.31</v>
      </c>
      <c r="Z1581" s="9">
        <f t="shared" si="113"/>
        <v>8745343258.39</v>
      </c>
      <c r="AA1581" s="9">
        <f t="shared" si="110"/>
        <v>8773880619.92</v>
      </c>
      <c r="AB1581" s="10">
        <f>C1581/(1+0.13)/VLOOKUP(A1581,[1]选股结果!$A$2:$AX$3002,3,FALSE)</f>
        <v>1.65255409744012</v>
      </c>
      <c r="AC1581" s="10">
        <f>(P1581/(1+0.1)+W1581)/(VLOOKUP(A1581,[1]选股结果!$A$2:$AY$3002,51,FALSE))</f>
        <v>0.868596388749629</v>
      </c>
      <c r="AD1581" s="13"/>
      <c r="AE1581" s="10">
        <f>AA1581/VLOOKUP(A1581,[1]选股结果!$A$2:$AX$3002,35,FALSE)</f>
        <v>4.36429244849569</v>
      </c>
      <c r="AF1581" s="9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P1581/(1+0.13)+W1581)</f>
        <v>1267112896.97159</v>
      </c>
      <c r="AG1581" s="9">
        <f t="shared" si="111"/>
        <v>7506767722.94841</v>
      </c>
      <c r="AH1581" s="16">
        <f>AA1581-VLOOKUP(A1581,[2]选股结果!$A$2:$G$4900,7,FALSE)</f>
        <v>8773898957.18</v>
      </c>
    </row>
    <row r="1582" spans="1:34">
      <c r="A1582" s="5" t="s">
        <v>3194</v>
      </c>
      <c r="B1582" s="5" t="s">
        <v>3195</v>
      </c>
      <c r="C1582" s="6">
        <v>8558401163.15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450750619.51</v>
      </c>
      <c r="O1582" s="6">
        <v>171607673.54</v>
      </c>
      <c r="P1582" s="6">
        <v>6207666634.56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850243461.07</v>
      </c>
      <c r="X1582" s="6">
        <v>523605122.93</v>
      </c>
      <c r="Y1582" s="9">
        <f t="shared" si="112"/>
        <v>8730008836.69</v>
      </c>
      <c r="Z1582" s="9">
        <f t="shared" si="113"/>
        <v>7581515218.56</v>
      </c>
      <c r="AA1582" s="9">
        <f t="shared" si="110"/>
        <v>1148493618.13</v>
      </c>
      <c r="AB1582" s="10">
        <f>C1582/(1+0.13)/VLOOKUP(A1582,[1]选股结果!$A$2:$AX$3002,3,FALSE)</f>
        <v>1.04135028580214</v>
      </c>
      <c r="AC1582" s="10">
        <f>(P1582/(1+0.1)+W1582)/(VLOOKUP(A1582,[1]选股结果!$A$2:$AY$3002,51,FALSE))</f>
        <v>0.978855639003528</v>
      </c>
      <c r="AD1582" s="13"/>
      <c r="AE1582" s="10">
        <f>AA1582/VLOOKUP(A1582,[1]选股结果!$A$2:$AX$3002,35,FALSE)</f>
        <v>2.54597357730756</v>
      </c>
      <c r="AF1582" s="9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P1582/(1+0.13)+W1582)</f>
        <v>290091425.409204</v>
      </c>
      <c r="AG1582" s="9">
        <f t="shared" si="111"/>
        <v>858402192.720797</v>
      </c>
      <c r="AH1582" s="16">
        <f>AA1582-VLOOKUP(A1582,[2]选股结果!$A$2:$G$4900,7,FALSE)</f>
        <v>1145410296.68</v>
      </c>
    </row>
    <row r="1583" spans="1:34">
      <c r="A1583" s="5" t="s">
        <v>3196</v>
      </c>
      <c r="B1583" s="5" t="s">
        <v>3197</v>
      </c>
      <c r="C1583" s="6">
        <v>1690285875.63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194999954.71</v>
      </c>
      <c r="O1583" s="6">
        <v>10643499.76</v>
      </c>
      <c r="P1583" s="6">
        <v>262768292.33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56999999.67</v>
      </c>
      <c r="X1583" s="6">
        <v>752908990.97</v>
      </c>
      <c r="Y1583" s="9">
        <f t="shared" si="112"/>
        <v>1700929375.39</v>
      </c>
      <c r="Z1583" s="9">
        <f t="shared" si="113"/>
        <v>1072677282.97</v>
      </c>
      <c r="AA1583" s="9">
        <f t="shared" si="110"/>
        <v>628252092.42</v>
      </c>
      <c r="AB1583" s="10">
        <f>C1583/(1+0.13)/VLOOKUP(A1583,[1]选股结果!$A$2:$AX$3002,3,FALSE)</f>
        <v>0.957686575385844</v>
      </c>
      <c r="AC1583" s="10">
        <f>(P1583/(1+0.1)+W1583)/(VLOOKUP(A1583,[1]选股结果!$A$2:$AY$3002,51,FALSE))</f>
        <v>0.272729775817706</v>
      </c>
      <c r="AD1583" s="13"/>
      <c r="AE1583" s="10">
        <f>AA1583/VLOOKUP(A1583,[1]选股结果!$A$2:$AX$3002,35,FALSE)</f>
        <v>1.49084715965611</v>
      </c>
      <c r="AF1583" s="9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P1583/(1+0.13)+W1583)</f>
        <v>795346038.02354</v>
      </c>
      <c r="AG1583" s="9">
        <f t="shared" si="111"/>
        <v>-167093945.60354</v>
      </c>
      <c r="AH1583" s="16">
        <f>AA1583-VLOOKUP(A1583,[2]选股结果!$A$2:$G$4900,7,FALSE)</f>
        <v>628252092.42</v>
      </c>
    </row>
    <row r="1584" spans="1:34">
      <c r="A1584" s="5" t="s">
        <v>3198</v>
      </c>
      <c r="B1584" s="5" t="s">
        <v>3199</v>
      </c>
      <c r="C1584" s="6">
        <v>76674483.29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13621926.35</v>
      </c>
      <c r="O1584" s="6">
        <v>10607356.33</v>
      </c>
      <c r="P1584" s="6">
        <v>81230619.6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32954226.26</v>
      </c>
      <c r="X1584" s="6">
        <v>5314423</v>
      </c>
      <c r="Y1584" s="9">
        <f t="shared" si="112"/>
        <v>87281839.62</v>
      </c>
      <c r="Z1584" s="9">
        <f t="shared" si="113"/>
        <v>119499268.86</v>
      </c>
      <c r="AA1584" s="9">
        <f t="shared" si="110"/>
        <v>-32217429.24</v>
      </c>
      <c r="AB1584" s="10">
        <f>C1584/(1+0.13)/VLOOKUP(A1584,[1]选股结果!$A$2:$AX$3002,3,FALSE)</f>
        <v>0.382893106131971</v>
      </c>
      <c r="AC1584" s="10">
        <f>(P1584/(1+0.1)+W1584)/(VLOOKUP(A1584,[1]选股结果!$A$2:$AY$3002,51,FALSE))</f>
        <v>0.608057885488677</v>
      </c>
      <c r="AD1584" s="13"/>
      <c r="AE1584" s="10">
        <f>AA1584/VLOOKUP(A1584,[1]选股结果!$A$2:$AX$3002,35,FALSE)</f>
        <v>102.819001267634</v>
      </c>
      <c r="AF1584" s="9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P1584/(1+0.13)+W1584)</f>
        <v>70801843.6492035</v>
      </c>
      <c r="AG1584" s="9">
        <f t="shared" si="111"/>
        <v>-103019272.889204</v>
      </c>
      <c r="AH1584" s="16">
        <f>AA1584-VLOOKUP(A1584,[2]选股结果!$A$2:$G$4900,7,FALSE)</f>
        <v>-32217429.24</v>
      </c>
    </row>
    <row r="1585" spans="1:34">
      <c r="A1585" s="5" t="s">
        <v>3200</v>
      </c>
      <c r="B1585" s="5" t="s">
        <v>3201</v>
      </c>
      <c r="C1585" s="6">
        <v>1239759833.45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1655500.42</v>
      </c>
      <c r="O1585" s="6">
        <v>54188186.67</v>
      </c>
      <c r="P1585" s="6">
        <v>538945794.23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145031644.71</v>
      </c>
      <c r="X1585" s="6">
        <v>115633846.15</v>
      </c>
      <c r="Y1585" s="9">
        <f t="shared" si="112"/>
        <v>1293948020.12</v>
      </c>
      <c r="Z1585" s="9">
        <f t="shared" si="113"/>
        <v>799611285.09</v>
      </c>
      <c r="AA1585" s="9">
        <f t="shared" si="110"/>
        <v>494336735.03</v>
      </c>
      <c r="AB1585" s="10">
        <f>C1585/(1+0.13)/VLOOKUP(A1585,[1]选股结果!$A$2:$AX$3002,3,FALSE)</f>
        <v>1.68465419644465</v>
      </c>
      <c r="AC1585" s="10">
        <f>(P1585/(1+0.1)+W1585)/(VLOOKUP(A1585,[1]选股结果!$A$2:$AY$3002,51,FALSE))</f>
        <v>0.874648898985025</v>
      </c>
      <c r="AD1585" s="13"/>
      <c r="AE1585" s="10">
        <f>AA1585/VLOOKUP(A1585,[1]选股结果!$A$2:$AX$3002,35,FALSE)</f>
        <v>-4.3681697247483</v>
      </c>
      <c r="AF1585" s="9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P1585/(1+0.13)+W1585)</f>
        <v>104010615.655487</v>
      </c>
      <c r="AG1585" s="9">
        <f t="shared" si="111"/>
        <v>390326119.374513</v>
      </c>
      <c r="AH1585" s="16">
        <f>AA1585-VLOOKUP(A1585,[2]选股结果!$A$2:$G$4900,7,FALSE)</f>
        <v>494823202.59</v>
      </c>
    </row>
    <row r="1586" spans="1:34">
      <c r="A1586" s="5" t="s">
        <v>3202</v>
      </c>
      <c r="B1586" s="5" t="s">
        <v>3203</v>
      </c>
      <c r="C1586" s="6">
        <v>731134734.69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51204673.37</v>
      </c>
      <c r="O1586" s="6">
        <v>1331864972.06</v>
      </c>
      <c r="P1586" s="6">
        <v>580186957.39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273362773.24</v>
      </c>
      <c r="X1586" s="6">
        <v>1358829050.28</v>
      </c>
      <c r="Y1586" s="9">
        <f t="shared" si="112"/>
        <v>2062999706.75</v>
      </c>
      <c r="Z1586" s="9">
        <f t="shared" si="113"/>
        <v>2212378780.91</v>
      </c>
      <c r="AA1586" s="9">
        <f t="shared" si="110"/>
        <v>-149379074.16</v>
      </c>
      <c r="AB1586" s="10">
        <f>C1586/(1+0.13)/VLOOKUP(A1586,[1]选股结果!$A$2:$AX$3002,3,FALSE)</f>
        <v>0.587412436227717</v>
      </c>
      <c r="AC1586" s="10">
        <f>(P1586/(1+0.1)+W1586)/(VLOOKUP(A1586,[1]选股结果!$A$2:$AY$3002,51,FALSE))</f>
        <v>0.794537682713566</v>
      </c>
      <c r="AD1586" s="13"/>
      <c r="AE1586" s="10">
        <f>AA1586/VLOOKUP(A1586,[1]选股结果!$A$2:$AX$3002,35,FALSE)</f>
        <v>-1.30497968740751</v>
      </c>
      <c r="AF1586" s="9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P1586/(1+0.13)+W1586)</f>
        <v>221086027.739115</v>
      </c>
      <c r="AG1586" s="9">
        <f t="shared" si="111"/>
        <v>-370465101.899115</v>
      </c>
      <c r="AH1586" s="16">
        <f>AA1586-VLOOKUP(A1586,[2]选股结果!$A$2:$G$4900,7,FALSE)</f>
        <v>-149304360.71</v>
      </c>
    </row>
    <row r="1587" spans="1:34">
      <c r="A1587" s="5" t="s">
        <v>3204</v>
      </c>
      <c r="B1587" s="5" t="s">
        <v>3205</v>
      </c>
      <c r="C1587" s="6">
        <v>6708787005.05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627152726.78</v>
      </c>
      <c r="O1587" s="6">
        <v>129161542.26</v>
      </c>
      <c r="P1587" s="6">
        <v>4116359644.43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605190726.45</v>
      </c>
      <c r="X1587" s="6">
        <v>1249916319.1</v>
      </c>
      <c r="Y1587" s="9">
        <f t="shared" si="112"/>
        <v>6837948547.31</v>
      </c>
      <c r="Z1587" s="9">
        <f t="shared" si="113"/>
        <v>5971466689.98</v>
      </c>
      <c r="AA1587" s="9">
        <f t="shared" si="110"/>
        <v>866481857.330001</v>
      </c>
      <c r="AB1587" s="10">
        <f>C1587/(1+0.13)/VLOOKUP(A1587,[1]选股结果!$A$2:$AX$3002,3,FALSE)</f>
        <v>0.871591746146721</v>
      </c>
      <c r="AC1587" s="10">
        <f>(P1587/(1+0.1)+W1587)/(VLOOKUP(A1587,[1]选股结果!$A$2:$AY$3002,51,FALSE))</f>
        <v>0.73495434271268</v>
      </c>
      <c r="AD1587" s="13"/>
      <c r="AE1587" s="10">
        <f>AA1587/VLOOKUP(A1587,[1]选股结果!$A$2:$AX$3002,35,FALSE)</f>
        <v>1.35949850493543</v>
      </c>
      <c r="AF1587" s="9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P1587/(1+0.13)+W1587)</f>
        <v>1667123230.93672</v>
      </c>
      <c r="AG1587" s="9">
        <f t="shared" si="111"/>
        <v>-800641373.606724</v>
      </c>
      <c r="AH1587" s="16">
        <f>AA1587-VLOOKUP(A1587,[2]选股结果!$A$2:$G$4900,7,FALSE)</f>
        <v>870634023.280001</v>
      </c>
    </row>
    <row r="1588" spans="1:34">
      <c r="A1588" s="5" t="s">
        <v>3206</v>
      </c>
      <c r="B1588" s="5" t="s">
        <v>3207</v>
      </c>
      <c r="C1588" s="6">
        <v>2458694165.9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197407613.89</v>
      </c>
      <c r="O1588" s="6">
        <v>258045068.23</v>
      </c>
      <c r="P1588" s="6">
        <v>2140077371.06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251593233.38</v>
      </c>
      <c r="X1588" s="6">
        <v>234208869.26</v>
      </c>
      <c r="Y1588" s="9">
        <f t="shared" si="112"/>
        <v>2716739234.13</v>
      </c>
      <c r="Z1588" s="9">
        <f t="shared" si="113"/>
        <v>2625879473.7</v>
      </c>
      <c r="AA1588" s="9">
        <f t="shared" si="110"/>
        <v>90859760.4300003</v>
      </c>
      <c r="AB1588" s="10">
        <f>C1588/(1+0.13)/VLOOKUP(A1588,[1]选股结果!$A$2:$AX$3002,3,FALSE)</f>
        <v>0.817395885650315</v>
      </c>
      <c r="AC1588" s="10">
        <f>(P1588/(1+0.1)+W1588)/(VLOOKUP(A1588,[1]选股结果!$A$2:$AY$3002,51,FALSE))</f>
        <v>1.00893192345946</v>
      </c>
      <c r="AD1588" s="13"/>
      <c r="AE1588" s="10">
        <f>AA1588/VLOOKUP(A1588,[1]选股结果!$A$2:$AX$3002,35,FALSE)</f>
        <v>0.393305800192503</v>
      </c>
      <c r="AF1588" s="9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P1588/(1+0.13)+W1588)</f>
        <v>32200344.9208846</v>
      </c>
      <c r="AG1588" s="9">
        <f t="shared" si="111"/>
        <v>58659415.5091157</v>
      </c>
      <c r="AH1588" s="16">
        <f>AA1588-VLOOKUP(A1588,[2]选股结果!$A$2:$G$4900,7,FALSE)</f>
        <v>90993419.9200003</v>
      </c>
    </row>
    <row r="1589" spans="1:34">
      <c r="A1589" s="5" t="s">
        <v>3208</v>
      </c>
      <c r="B1589" s="5" t="s">
        <v>3209</v>
      </c>
      <c r="C1589" s="6">
        <v>2976129999.56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92249444.33</v>
      </c>
      <c r="O1589" s="6">
        <v>37586064.22</v>
      </c>
      <c r="P1589" s="6">
        <v>2647520109.41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285317230.56</v>
      </c>
      <c r="X1589" s="6">
        <v>150300571.38</v>
      </c>
      <c r="Y1589" s="9">
        <f t="shared" si="112"/>
        <v>3013716063.78</v>
      </c>
      <c r="Z1589" s="9">
        <f t="shared" si="113"/>
        <v>3083137911.35</v>
      </c>
      <c r="AA1589" s="9">
        <f t="shared" si="110"/>
        <v>-69421847.5700002</v>
      </c>
      <c r="AB1589" s="10">
        <f>C1589/(1+0.13)/VLOOKUP(A1589,[1]选股结果!$A$2:$AX$3002,3,FALSE)</f>
        <v>0.650790220663351</v>
      </c>
      <c r="AC1589" s="10">
        <f>(P1589/(1+0.1)+W1589)/(VLOOKUP(A1589,[1]选股结果!$A$2:$AY$3002,51,FALSE))</f>
        <v>0.685850993270216</v>
      </c>
      <c r="AD1589" s="13"/>
      <c r="AE1589" s="10">
        <f>AA1589/VLOOKUP(A1589,[1]选股结果!$A$2:$AX$3002,35,FALSE)</f>
        <v>-0.728111928098312</v>
      </c>
      <c r="AF1589" s="9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P1589/(1+0.13)+W1589)</f>
        <v>1297019526.27965</v>
      </c>
      <c r="AG1589" s="9">
        <f t="shared" si="111"/>
        <v>-1366441373.84965</v>
      </c>
      <c r="AH1589" s="16">
        <f>AA1589-VLOOKUP(A1589,[2]选股结果!$A$2:$G$4900,7,FALSE)</f>
        <v>-69333360.1500002</v>
      </c>
    </row>
    <row r="1590" spans="1:34">
      <c r="A1590" s="5" t="s">
        <v>3210</v>
      </c>
      <c r="B1590" s="5" t="s">
        <v>3211</v>
      </c>
      <c r="C1590" s="6">
        <v>16635846912.44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1135574115.87</v>
      </c>
      <c r="O1590" s="6">
        <v>631756573.54</v>
      </c>
      <c r="P1590" s="6">
        <v>12249248420.25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1250817690.9</v>
      </c>
      <c r="X1590" s="6">
        <v>743871940.43</v>
      </c>
      <c r="Y1590" s="9">
        <f t="shared" si="112"/>
        <v>17267603485.98</v>
      </c>
      <c r="Z1590" s="9">
        <f t="shared" si="113"/>
        <v>14243938051.58</v>
      </c>
      <c r="AA1590" s="9">
        <f t="shared" si="110"/>
        <v>3023665434.4</v>
      </c>
      <c r="AB1590" s="10">
        <f>C1590/(1+0.13)/VLOOKUP(A1590,[1]选股结果!$A$2:$AX$3002,3,FALSE)</f>
        <v>0.722212316915366</v>
      </c>
      <c r="AC1590" s="10">
        <f>(P1590/(1+0.1)+W1590)/(VLOOKUP(A1590,[1]选股结果!$A$2:$AY$3002,51,FALSE))</f>
        <v>0.709688981514176</v>
      </c>
      <c r="AD1590" s="13"/>
      <c r="AE1590" s="10">
        <f>AA1590/VLOOKUP(A1590,[1]选股结果!$A$2:$AX$3002,35,FALSE)</f>
        <v>1.18574317421357</v>
      </c>
      <c r="AF1590" s="9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P1590/(1+0.13)+W1590)</f>
        <v>5362556935.97124</v>
      </c>
      <c r="AG1590" s="9">
        <f t="shared" si="111"/>
        <v>-2338891501.57124</v>
      </c>
      <c r="AH1590" s="16">
        <f>AA1590-VLOOKUP(A1590,[2]选股结果!$A$2:$G$4900,7,FALSE)</f>
        <v>3027937704.19</v>
      </c>
    </row>
    <row r="1591" spans="1:34">
      <c r="A1591" s="5" t="s">
        <v>3212</v>
      </c>
      <c r="B1591" s="5" t="s">
        <v>3213</v>
      </c>
      <c r="C1591" s="6">
        <v>1186546001.69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47168214.31</v>
      </c>
      <c r="O1591" s="6">
        <v>46208803.14</v>
      </c>
      <c r="P1591" s="6">
        <v>613460357.1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282268581.43</v>
      </c>
      <c r="X1591" s="6">
        <v>94071693.23</v>
      </c>
      <c r="Y1591" s="9">
        <f t="shared" si="112"/>
        <v>1232754804.83</v>
      </c>
      <c r="Z1591" s="9">
        <f t="shared" si="113"/>
        <v>989800631.76</v>
      </c>
      <c r="AA1591" s="9">
        <f t="shared" si="110"/>
        <v>242954173.07</v>
      </c>
      <c r="AB1591" s="10">
        <f>C1591/(1+0.13)/VLOOKUP(A1591,[1]选股结果!$A$2:$AX$3002,3,FALSE)</f>
        <v>0.734515858282144</v>
      </c>
      <c r="AC1591" s="10">
        <f>(P1591/(1+0.1)+W1591)/(VLOOKUP(A1591,[1]选股结果!$A$2:$AY$3002,51,FALSE))</f>
        <v>0.659890326971917</v>
      </c>
      <c r="AD1591" s="13"/>
      <c r="AE1591" s="10">
        <f>AA1591/VLOOKUP(A1591,[1]选股结果!$A$2:$AX$3002,35,FALSE)</f>
        <v>4.08719141821406</v>
      </c>
      <c r="AF1591" s="9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P1591/(1+0.13)+W1591)</f>
        <v>447724049.120089</v>
      </c>
      <c r="AG1591" s="9">
        <f t="shared" si="111"/>
        <v>-204769876.050089</v>
      </c>
      <c r="AH1591" s="16">
        <f>AA1591-VLOOKUP(A1591,[2]选股结果!$A$2:$G$4900,7,FALSE)</f>
        <v>242954173.07</v>
      </c>
    </row>
    <row r="1592" spans="1:34">
      <c r="A1592" s="5" t="s">
        <v>3214</v>
      </c>
      <c r="B1592" s="5" t="s">
        <v>3215</v>
      </c>
      <c r="C1592" s="6">
        <v>1176818033.21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38391868.31</v>
      </c>
      <c r="O1592" s="6">
        <v>16000636.99</v>
      </c>
      <c r="P1592" s="6">
        <v>731008559.72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199643692.02</v>
      </c>
      <c r="X1592" s="6">
        <v>160768593.04</v>
      </c>
      <c r="Y1592" s="9">
        <f t="shared" si="112"/>
        <v>1192818670.2</v>
      </c>
      <c r="Z1592" s="9">
        <f t="shared" si="113"/>
        <v>1091420844.78</v>
      </c>
      <c r="AA1592" s="9">
        <f t="shared" si="110"/>
        <v>101397825.42</v>
      </c>
      <c r="AB1592" s="10">
        <f>C1592/(1+0.13)/VLOOKUP(A1592,[1]选股结果!$A$2:$AX$3002,3,FALSE)</f>
        <v>0.931618656626194</v>
      </c>
      <c r="AC1592" s="10">
        <f>(P1592/(1+0.1)+W1592)/(VLOOKUP(A1592,[1]选股结果!$A$2:$AY$3002,51,FALSE))</f>
        <v>0.846497443310135</v>
      </c>
      <c r="AD1592" s="13"/>
      <c r="AE1592" s="10">
        <f>AA1592/VLOOKUP(A1592,[1]选股结果!$A$2:$AX$3002,35,FALSE)</f>
        <v>3.96387877252407</v>
      </c>
      <c r="AF1592" s="9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P1592/(1+0.13)+W1592)</f>
        <v>174355160.569292</v>
      </c>
      <c r="AG1592" s="9">
        <f t="shared" si="111"/>
        <v>-72957335.1492921</v>
      </c>
      <c r="AH1592" s="16">
        <f>AA1592-VLOOKUP(A1592,[2]选股结果!$A$2:$G$4900,7,FALSE)</f>
        <v>101397825.42</v>
      </c>
    </row>
    <row r="1593" spans="1:34">
      <c r="A1593" s="5" t="s">
        <v>3216</v>
      </c>
      <c r="B1593" s="5" t="s">
        <v>3217</v>
      </c>
      <c r="C1593" s="6">
        <v>12858971909.94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1506909338.05</v>
      </c>
      <c r="O1593" s="6">
        <v>1321528335.37</v>
      </c>
      <c r="P1593" s="6">
        <v>5975420998.81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513473079.93</v>
      </c>
      <c r="X1593" s="6">
        <v>1393565425.25</v>
      </c>
      <c r="Y1593" s="9">
        <f t="shared" si="112"/>
        <v>14180500245.31</v>
      </c>
      <c r="Z1593" s="9">
        <f t="shared" si="113"/>
        <v>7882459503.99</v>
      </c>
      <c r="AA1593" s="9">
        <f t="shared" si="110"/>
        <v>6298040741.32</v>
      </c>
      <c r="AB1593" s="10">
        <f>C1593/(1+0.13)/VLOOKUP(A1593,[1]选股结果!$A$2:$AX$3002,3,FALSE)</f>
        <v>1.7922878857354</v>
      </c>
      <c r="AC1593" s="10">
        <f>(P1593/(1+0.1)+W1593)/(VLOOKUP(A1593,[1]选股结果!$A$2:$AY$3002,51,FALSE))</f>
        <v>1.03510223265132</v>
      </c>
      <c r="AD1593" s="13"/>
      <c r="AE1593" s="10">
        <f>AA1593/VLOOKUP(A1593,[1]选股结果!$A$2:$AX$3002,35,FALSE)</f>
        <v>13.109045379544</v>
      </c>
      <c r="AF1593" s="9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P1593/(1+0.13)+W1593)</f>
        <v>-57411086.9676113</v>
      </c>
      <c r="AG1593" s="9">
        <f t="shared" si="111"/>
        <v>6355451828.28761</v>
      </c>
      <c r="AH1593" s="16">
        <f>AA1593-VLOOKUP(A1593,[2]选股结果!$A$2:$G$4900,7,FALSE)</f>
        <v>6297996433.4</v>
      </c>
    </row>
    <row r="1594" spans="1:34">
      <c r="A1594" s="5" t="s">
        <v>3218</v>
      </c>
      <c r="B1594" s="5" t="s">
        <v>3219</v>
      </c>
      <c r="C1594" s="6">
        <v>1842710606.04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40664138.07</v>
      </c>
      <c r="O1594" s="6">
        <v>25973033.12</v>
      </c>
      <c r="P1594" s="6">
        <v>1378371773.47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108248990.43</v>
      </c>
      <c r="X1594" s="6">
        <v>136953257.88</v>
      </c>
      <c r="Y1594" s="9">
        <f t="shared" si="112"/>
        <v>1868683639.16</v>
      </c>
      <c r="Z1594" s="9">
        <f t="shared" si="113"/>
        <v>1623574021.78</v>
      </c>
      <c r="AA1594" s="9">
        <f t="shared" si="110"/>
        <v>245109617.38</v>
      </c>
      <c r="AB1594" s="10">
        <f>C1594/(1+0.13)/VLOOKUP(A1594,[1]选股结果!$A$2:$AX$3002,3,FALSE)</f>
        <v>0.985290558857425</v>
      </c>
      <c r="AC1594" s="10">
        <f>(P1594/(1+0.1)+W1594)/(VLOOKUP(A1594,[1]选股结果!$A$2:$AY$3002,51,FALSE))</f>
        <v>0.891724324989214</v>
      </c>
      <c r="AD1594" s="13"/>
      <c r="AE1594" s="10">
        <f>AA1594/VLOOKUP(A1594,[1]选股结果!$A$2:$AX$3002,35,FALSE)</f>
        <v>2.23793906745983</v>
      </c>
      <c r="AF1594" s="9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P1594/(1+0.13)+W1594)</f>
        <v>198561821.820531</v>
      </c>
      <c r="AG1594" s="9">
        <f t="shared" si="111"/>
        <v>46547795.5594691</v>
      </c>
      <c r="AH1594" s="16">
        <f>AA1594-VLOOKUP(A1594,[2]选股结果!$A$2:$G$4900,7,FALSE)</f>
        <v>245110557.28</v>
      </c>
    </row>
    <row r="1595" spans="1:34">
      <c r="A1595" s="5" t="s">
        <v>3220</v>
      </c>
      <c r="B1595" s="5" t="s">
        <v>3221</v>
      </c>
      <c r="C1595" s="6">
        <v>399934395.61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30861747.9</v>
      </c>
      <c r="O1595" s="6">
        <v>93578580.75</v>
      </c>
      <c r="P1595" s="6">
        <v>152039882.52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100989376.81</v>
      </c>
      <c r="X1595" s="6">
        <v>193433278.48</v>
      </c>
      <c r="Y1595" s="9">
        <f t="shared" si="112"/>
        <v>493512976.36</v>
      </c>
      <c r="Z1595" s="9">
        <f t="shared" si="113"/>
        <v>446462537.81</v>
      </c>
      <c r="AA1595" s="9">
        <f t="shared" si="110"/>
        <v>47050438.55</v>
      </c>
      <c r="AB1595" s="10">
        <f>C1595/(1+0.13)/VLOOKUP(A1595,[1]选股结果!$A$2:$AX$3002,3,FALSE)</f>
        <v>0.895607458843393</v>
      </c>
      <c r="AC1595" s="10">
        <f>(P1595/(1+0.1)+W1595)/(VLOOKUP(A1595,[1]选股结果!$A$2:$AY$3002,51,FALSE))</f>
        <v>0.651175638342484</v>
      </c>
      <c r="AD1595" s="13"/>
      <c r="AE1595" s="10">
        <f>AA1595/VLOOKUP(A1595,[1]选股结果!$A$2:$AX$3002,35,FALSE)</f>
        <v>1.22006992739808</v>
      </c>
      <c r="AF1595" s="9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P1595/(1+0.13)+W1595)</f>
        <v>131809107.73823</v>
      </c>
      <c r="AG1595" s="9">
        <f t="shared" si="111"/>
        <v>-84758669.1882301</v>
      </c>
      <c r="AH1595" s="16">
        <f>AA1595-VLOOKUP(A1595,[2]选股结果!$A$2:$G$4900,7,FALSE)</f>
        <v>47050438.55</v>
      </c>
    </row>
    <row r="1596" spans="1:34">
      <c r="A1596" s="5" t="s">
        <v>3222</v>
      </c>
      <c r="B1596" s="5" t="s">
        <v>3223</v>
      </c>
      <c r="C1596" s="6">
        <v>1663257752.11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43769405.31</v>
      </c>
      <c r="O1596" s="6">
        <v>46811500.94</v>
      </c>
      <c r="P1596" s="6">
        <v>1205584001.48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226197058.25</v>
      </c>
      <c r="X1596" s="6">
        <v>164386585.98</v>
      </c>
      <c r="Y1596" s="9">
        <f t="shared" si="112"/>
        <v>1710069253.05</v>
      </c>
      <c r="Z1596" s="9">
        <f t="shared" si="113"/>
        <v>1596167645.71</v>
      </c>
      <c r="AA1596" s="9">
        <f t="shared" si="110"/>
        <v>113901607.34</v>
      </c>
      <c r="AB1596" s="10">
        <f>C1596/(1+0.13)/VLOOKUP(A1596,[1]选股结果!$A$2:$AX$3002,3,FALSE)</f>
        <v>0.855821575908865</v>
      </c>
      <c r="AC1596" s="10">
        <f>(P1596/(1+0.1)+W1596)/(VLOOKUP(A1596,[1]选股结果!$A$2:$AY$3002,51,FALSE))</f>
        <v>0.882580177646016</v>
      </c>
      <c r="AD1596" s="13"/>
      <c r="AE1596" s="10">
        <f>AA1596/VLOOKUP(A1596,[1]选股结果!$A$2:$AX$3002,35,FALSE)</f>
        <v>0.583565237477151</v>
      </c>
      <c r="AF1596" s="9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P1596/(1+0.13)+W1596)</f>
        <v>205002151.375044</v>
      </c>
      <c r="AG1596" s="9">
        <f t="shared" si="111"/>
        <v>-91100544.0350441</v>
      </c>
      <c r="AH1596" s="16">
        <f>AA1596-VLOOKUP(A1596,[2]选股结果!$A$2:$G$4900,7,FALSE)</f>
        <v>113901607.34</v>
      </c>
    </row>
    <row r="1597" spans="1:34">
      <c r="A1597" s="5" t="s">
        <v>3224</v>
      </c>
      <c r="B1597" s="5" t="s">
        <v>3225</v>
      </c>
      <c r="C1597" s="6">
        <v>1433399379.38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10564611.06</v>
      </c>
      <c r="O1597" s="6">
        <v>11181669.49</v>
      </c>
      <c r="P1597" s="6">
        <v>1035542006.12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108059908.01</v>
      </c>
      <c r="X1597" s="6">
        <v>38832852.17</v>
      </c>
      <c r="Y1597" s="9">
        <f t="shared" si="112"/>
        <v>1444581048.87</v>
      </c>
      <c r="Z1597" s="9">
        <f t="shared" si="113"/>
        <v>1182434766.3</v>
      </c>
      <c r="AA1597" s="9">
        <f t="shared" si="110"/>
        <v>262146282.57</v>
      </c>
      <c r="AB1597" s="10">
        <f>C1597/(1+0.13)/VLOOKUP(A1597,[1]选股结果!$A$2:$AX$3002,3,FALSE)</f>
        <v>0.737236494957129</v>
      </c>
      <c r="AC1597" s="10">
        <f>(P1597/(1+0.1)+W1597)/(VLOOKUP(A1597,[1]选股结果!$A$2:$AY$3002,51,FALSE))</f>
        <v>0.68114985577208</v>
      </c>
      <c r="AD1597" s="13"/>
      <c r="AE1597" s="10">
        <f>AA1597/VLOOKUP(A1597,[1]选股结果!$A$2:$AX$3002,35,FALSE)</f>
        <v>1.50116997426865</v>
      </c>
      <c r="AF1597" s="9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P1597/(1+0.13)+W1597)</f>
        <v>516252009.196548</v>
      </c>
      <c r="AG1597" s="9">
        <f t="shared" si="111"/>
        <v>-254105726.626548</v>
      </c>
      <c r="AH1597" s="16">
        <f>AA1597-VLOOKUP(A1597,[2]选股结果!$A$2:$G$4900,7,FALSE)</f>
        <v>262171073.83</v>
      </c>
    </row>
    <row r="1598" spans="1:34">
      <c r="A1598" s="5" t="s">
        <v>3226</v>
      </c>
      <c r="B1598" s="5" t="s">
        <v>3227</v>
      </c>
      <c r="C1598" s="6">
        <v>17900829907.16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860206490.62</v>
      </c>
      <c r="O1598" s="6">
        <v>116243040.81</v>
      </c>
      <c r="P1598" s="6">
        <v>14035820942.26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813919722.51</v>
      </c>
      <c r="X1598" s="6">
        <v>1223254410.62</v>
      </c>
      <c r="Y1598" s="9">
        <f t="shared" si="112"/>
        <v>18017072947.97</v>
      </c>
      <c r="Z1598" s="9">
        <f t="shared" si="113"/>
        <v>16072995075.39</v>
      </c>
      <c r="AA1598" s="9">
        <f t="shared" si="110"/>
        <v>1944077872.58</v>
      </c>
      <c r="AB1598" s="10">
        <f>C1598/(1+0.13)/VLOOKUP(A1598,[1]选股结果!$A$2:$AX$3002,3,FALSE)</f>
        <v>0.788949348205238</v>
      </c>
      <c r="AC1598" s="10">
        <f>(P1598/(1+0.1)+W1598)/(VLOOKUP(A1598,[1]选股结果!$A$2:$AY$3002,51,FALSE))</f>
        <v>0.728120907012585</v>
      </c>
      <c r="AD1598" s="13"/>
      <c r="AE1598" s="10">
        <f>AA1598/VLOOKUP(A1598,[1]选股结果!$A$2:$AX$3002,35,FALSE)</f>
        <v>1.78131388023821</v>
      </c>
      <c r="AF1598" s="9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P1598/(1+0.13)+W1598)</f>
        <v>5407174211.25389</v>
      </c>
      <c r="AG1598" s="9">
        <f t="shared" si="111"/>
        <v>-3463096338.67389</v>
      </c>
      <c r="AH1598" s="16">
        <f>AA1598-VLOOKUP(A1598,[2]选股结果!$A$2:$G$4900,7,FALSE)</f>
        <v>1944102609.08</v>
      </c>
    </row>
    <row r="1599" spans="1:34">
      <c r="A1599" s="5" t="s">
        <v>3228</v>
      </c>
      <c r="B1599" s="5" t="s">
        <v>3229</v>
      </c>
      <c r="C1599" s="6">
        <v>716343236.96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46498058.49</v>
      </c>
      <c r="O1599" s="6">
        <v>29671053.16</v>
      </c>
      <c r="P1599" s="6">
        <v>549766186.39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117361444.61</v>
      </c>
      <c r="X1599" s="6">
        <v>30594509.65</v>
      </c>
      <c r="Y1599" s="9">
        <f t="shared" si="112"/>
        <v>746014290.12</v>
      </c>
      <c r="Z1599" s="9">
        <f t="shared" si="113"/>
        <v>697722140.65</v>
      </c>
      <c r="AA1599" s="9">
        <f t="shared" si="110"/>
        <v>48292149.47</v>
      </c>
      <c r="AB1599" s="10">
        <f>C1599/(1+0.13)/VLOOKUP(A1599,[1]选股结果!$A$2:$AX$3002,3,FALSE)</f>
        <v>0.745935865810516</v>
      </c>
      <c r="AC1599" s="10">
        <f>(P1599/(1+0.1)+W1599)/(VLOOKUP(A1599,[1]选股结果!$A$2:$AY$3002,51,FALSE))</f>
        <v>0.758665384491023</v>
      </c>
      <c r="AD1599" s="13"/>
      <c r="AE1599" s="10">
        <f>AA1599/VLOOKUP(A1599,[1]选股结果!$A$2:$AX$3002,35,FALSE)</f>
        <v>3.93102412808776</v>
      </c>
      <c r="AF1599" s="9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P1599/(1+0.13)+W1599)</f>
        <v>209586321.912301</v>
      </c>
      <c r="AG1599" s="9">
        <f t="shared" si="111"/>
        <v>-161294172.442301</v>
      </c>
      <c r="AH1599" s="16">
        <f>AA1599-VLOOKUP(A1599,[2]选股结果!$A$2:$G$4900,7,FALSE)</f>
        <v>51504852.52</v>
      </c>
    </row>
    <row r="1600" spans="1:34">
      <c r="A1600" s="5" t="s">
        <v>3230</v>
      </c>
      <c r="B1600" s="5" t="s">
        <v>3231</v>
      </c>
      <c r="C1600" s="6">
        <v>31682515520.27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468048498.99</v>
      </c>
      <c r="O1600" s="6">
        <v>441582366.12</v>
      </c>
      <c r="P1600" s="6">
        <v>28305463868.01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1476128532.9</v>
      </c>
      <c r="X1600" s="6">
        <v>338251358.56</v>
      </c>
      <c r="Y1600" s="9">
        <f t="shared" si="112"/>
        <v>32124097886.39</v>
      </c>
      <c r="Z1600" s="9">
        <f t="shared" si="113"/>
        <v>30119843759.47</v>
      </c>
      <c r="AA1600" s="9">
        <f t="shared" si="110"/>
        <v>2004254126.92</v>
      </c>
      <c r="AB1600" s="10">
        <f>C1600/(1+0.13)/VLOOKUP(A1600,[1]选股结果!$A$2:$AX$3002,3,FALSE)</f>
        <v>0.918013076052838</v>
      </c>
      <c r="AC1600" s="10">
        <f>(P1600/(1+0.1)+W1600)/(VLOOKUP(A1600,[1]选股结果!$A$2:$AY$3002,51,FALSE))</f>
        <v>0.925175484323003</v>
      </c>
      <c r="AD1600" s="13"/>
      <c r="AE1600" s="10">
        <f>AA1600/VLOOKUP(A1600,[1]选股结果!$A$2:$AX$3002,35,FALSE)</f>
        <v>2.25522320459941</v>
      </c>
      <c r="AF1600" s="9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P1600/(1+0.13)+W1600)</f>
        <v>2883661497.2246</v>
      </c>
      <c r="AG1600" s="9">
        <f t="shared" si="111"/>
        <v>-879407370.304598</v>
      </c>
      <c r="AH1600" s="16">
        <f>AA1600-VLOOKUP(A1600,[2]选股结果!$A$2:$G$4900,7,FALSE)</f>
        <v>2000182560.13</v>
      </c>
    </row>
    <row r="1601" spans="1:34">
      <c r="A1601" s="5" t="s">
        <v>3232</v>
      </c>
      <c r="B1601" s="5" t="s">
        <v>3233</v>
      </c>
      <c r="C1601" s="6">
        <v>453448366.35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53812236.75</v>
      </c>
      <c r="O1601" s="6">
        <v>20960506.16</v>
      </c>
      <c r="P1601" s="6">
        <v>523846502.32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38753192.37</v>
      </c>
      <c r="X1601" s="6">
        <v>40170492.45</v>
      </c>
      <c r="Y1601" s="9">
        <f t="shared" si="112"/>
        <v>474408872.51</v>
      </c>
      <c r="Z1601" s="9">
        <f t="shared" si="113"/>
        <v>602770187.14</v>
      </c>
      <c r="AA1601" s="9">
        <f t="shared" si="110"/>
        <v>-128361314.63</v>
      </c>
      <c r="AB1601" s="10">
        <f>C1601/(1+0.13)/VLOOKUP(A1601,[1]选股结果!$A$2:$AX$3002,3,FALSE)</f>
        <v>0.822205375302014</v>
      </c>
      <c r="AC1601" s="10">
        <f>(P1601/(1+0.1)+W1601)/(VLOOKUP(A1601,[1]选股结果!$A$2:$AY$3002,51,FALSE))</f>
        <v>1.11379271584207</v>
      </c>
      <c r="AD1601" s="13"/>
      <c r="AE1601" s="10">
        <f>AA1601/VLOOKUP(A1601,[1]选股结果!$A$2:$AX$3002,35,FALSE)</f>
        <v>-14.4787239119002</v>
      </c>
      <c r="AF1601" s="9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P1601/(1+0.13)+W1601)</f>
        <v>-39970499.9644248</v>
      </c>
      <c r="AG1601" s="9">
        <f t="shared" si="111"/>
        <v>-88390814.6655752</v>
      </c>
      <c r="AH1601" s="16">
        <f>AA1601-VLOOKUP(A1601,[2]选股结果!$A$2:$G$4900,7,FALSE)</f>
        <v>-128212033.87</v>
      </c>
    </row>
    <row r="1602" spans="1:34">
      <c r="A1602" s="5" t="s">
        <v>3234</v>
      </c>
      <c r="B1602" s="5" t="s">
        <v>3235</v>
      </c>
      <c r="C1602" s="6">
        <v>1154535339.46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72899801.56</v>
      </c>
      <c r="O1602" s="6">
        <v>24768420.54</v>
      </c>
      <c r="P1602" s="6">
        <v>874805950.07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110673052.13</v>
      </c>
      <c r="X1602" s="6">
        <v>59371254.14</v>
      </c>
      <c r="Y1602" s="9">
        <f t="shared" si="112"/>
        <v>1179303760</v>
      </c>
      <c r="Z1602" s="9">
        <f t="shared" si="113"/>
        <v>1044850256.34</v>
      </c>
      <c r="AA1602" s="9">
        <f t="shared" si="110"/>
        <v>134453503.66</v>
      </c>
      <c r="AB1602" s="10">
        <f>C1602/(1+0.13)/VLOOKUP(A1602,[1]选股结果!$A$2:$AX$3002,3,FALSE)</f>
        <v>0.938877501802879</v>
      </c>
      <c r="AC1602" s="10">
        <f>(P1602/(1+0.1)+W1602)/(VLOOKUP(A1602,[1]选股结果!$A$2:$AY$3002,51,FALSE))</f>
        <v>0.892890552857022</v>
      </c>
      <c r="AD1602" s="13"/>
      <c r="AE1602" s="10">
        <f>AA1602/VLOOKUP(A1602,[1]选股结果!$A$2:$AX$3002,35,FALSE)</f>
        <v>2.4647846079449</v>
      </c>
      <c r="AF1602" s="9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P1602/(1+0.13)+W1602)</f>
        <v>129789754.925929</v>
      </c>
      <c r="AG1602" s="9">
        <f t="shared" si="111"/>
        <v>4663748.73407093</v>
      </c>
      <c r="AH1602" s="16">
        <f>AA1602-VLOOKUP(A1602,[2]选股结果!$A$2:$G$4900,7,FALSE)</f>
        <v>134453503.66</v>
      </c>
    </row>
    <row r="1603" spans="1:34">
      <c r="A1603" s="5" t="s">
        <v>3236</v>
      </c>
      <c r="B1603" s="5" t="s">
        <v>3237</v>
      </c>
      <c r="C1603" s="6">
        <v>7452694313.56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1559521455.56</v>
      </c>
      <c r="O1603" s="6">
        <v>159309547.36</v>
      </c>
      <c r="P1603" s="6">
        <v>1072746287.7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629937956.48</v>
      </c>
      <c r="X1603" s="6">
        <v>307453419.87</v>
      </c>
      <c r="Y1603" s="9">
        <f t="shared" si="112"/>
        <v>7612003860.92</v>
      </c>
      <c r="Z1603" s="9">
        <f t="shared" si="113"/>
        <v>2010137664.05</v>
      </c>
      <c r="AA1603" s="9">
        <f t="shared" ref="AA1603:AA1666" si="114">Y1603-Z1603</f>
        <v>5601866196.87</v>
      </c>
      <c r="AB1603" s="10">
        <f>C1603/(1+0.13)/VLOOKUP(A1603,[1]选股结果!$A$2:$AX$3002,3,FALSE)</f>
        <v>1.03144100284043</v>
      </c>
      <c r="AC1603" s="10">
        <f>(P1603/(1+0.1)+W1603)/(VLOOKUP(A1603,[1]选股结果!$A$2:$AY$3002,51,FALSE))</f>
        <v>0.437461138273133</v>
      </c>
      <c r="AD1603" s="13"/>
      <c r="AE1603" s="10">
        <f>AA1603/VLOOKUP(A1603,[1]选股结果!$A$2:$AX$3002,35,FALSE)</f>
        <v>3.10662081962489</v>
      </c>
      <c r="AF1603" s="9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P1603/(1+0.13)+W1603)</f>
        <v>2089996356.3054</v>
      </c>
      <c r="AG1603" s="9">
        <f t="shared" ref="AG1603:AG1666" si="115">AA1603-AF1603</f>
        <v>3511869840.5646</v>
      </c>
      <c r="AH1603" s="16">
        <f>AA1603-VLOOKUP(A1603,[2]选股结果!$A$2:$G$4900,7,FALSE)</f>
        <v>5601914672.92</v>
      </c>
    </row>
    <row r="1604" spans="1:34">
      <c r="A1604" s="5" t="s">
        <v>3238</v>
      </c>
      <c r="B1604" s="5" t="s">
        <v>3239</v>
      </c>
      <c r="C1604" s="6">
        <v>650123117.71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51456065.55</v>
      </c>
      <c r="O1604" s="6">
        <v>5481325.34</v>
      </c>
      <c r="P1604" s="6">
        <v>354209189.86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116359346.28</v>
      </c>
      <c r="X1604" s="6">
        <v>39785709.26</v>
      </c>
      <c r="Y1604" s="9">
        <f t="shared" si="112"/>
        <v>655604443.05</v>
      </c>
      <c r="Z1604" s="9">
        <f t="shared" si="113"/>
        <v>510354245.4</v>
      </c>
      <c r="AA1604" s="9">
        <f t="shared" si="114"/>
        <v>145250197.65</v>
      </c>
      <c r="AB1604" s="10">
        <f>C1604/(1+0.13)/VLOOKUP(A1604,[1]选股结果!$A$2:$AX$3002,3,FALSE)</f>
        <v>0.77396083517833</v>
      </c>
      <c r="AC1604" s="10">
        <f>(P1604/(1+0.1)+W1604)/(VLOOKUP(A1604,[1]选股结果!$A$2:$AY$3002,51,FALSE))</f>
        <v>0.632041416217485</v>
      </c>
      <c r="AD1604" s="13"/>
      <c r="AE1604" s="10">
        <f>AA1604/VLOOKUP(A1604,[1]选股结果!$A$2:$AX$3002,35,FALSE)</f>
        <v>4.25702691955167</v>
      </c>
      <c r="AF1604" s="9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P1604/(1+0.13)+W1604)</f>
        <v>263755521.946903</v>
      </c>
      <c r="AG1604" s="9">
        <f t="shared" si="115"/>
        <v>-118505324.296903</v>
      </c>
      <c r="AH1604" s="16">
        <f>AA1604-VLOOKUP(A1604,[2]选股结果!$A$2:$G$4900,7,FALSE)</f>
        <v>142217672.88</v>
      </c>
    </row>
    <row r="1605" spans="1:34">
      <c r="A1605" s="5" t="s">
        <v>3240</v>
      </c>
      <c r="B1605" s="5" t="s">
        <v>3241</v>
      </c>
      <c r="C1605" s="6">
        <v>723499052.29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45557005.41</v>
      </c>
      <c r="O1605" s="6">
        <v>21971954.25</v>
      </c>
      <c r="P1605" s="6">
        <v>707562508.3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50178966.93</v>
      </c>
      <c r="X1605" s="6">
        <v>98135943.39</v>
      </c>
      <c r="Y1605" s="9">
        <f t="shared" si="112"/>
        <v>745471006.54</v>
      </c>
      <c r="Z1605" s="9">
        <f t="shared" si="113"/>
        <v>855877418.62</v>
      </c>
      <c r="AA1605" s="9">
        <f t="shared" si="114"/>
        <v>-110406412.08</v>
      </c>
      <c r="AB1605" s="10">
        <f>C1605/(1+0.13)/VLOOKUP(A1605,[1]选股结果!$A$2:$AX$3002,3,FALSE)</f>
        <v>0.943003202689248</v>
      </c>
      <c r="AC1605" s="10">
        <f>(P1605/(1+0.1)+W1605)/(VLOOKUP(A1605,[1]选股结果!$A$2:$AY$3002,51,FALSE))</f>
        <v>1.00598527857892</v>
      </c>
      <c r="AD1605" s="13"/>
      <c r="AE1605" s="10">
        <f>AA1605/VLOOKUP(A1605,[1]选股结果!$A$2:$AX$3002,35,FALSE)</f>
        <v>6.61938998068584</v>
      </c>
      <c r="AF1605" s="9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P1605/(1+0.13)+W1605)</f>
        <v>12951527.4600884</v>
      </c>
      <c r="AG1605" s="9">
        <f t="shared" si="115"/>
        <v>-123357939.540088</v>
      </c>
      <c r="AH1605" s="16">
        <f>AA1605-VLOOKUP(A1605,[2]选股结果!$A$2:$G$4900,7,FALSE)</f>
        <v>-110406412.08</v>
      </c>
    </row>
    <row r="1606" spans="1:34">
      <c r="A1606" s="5" t="s">
        <v>3242</v>
      </c>
      <c r="B1606" s="5" t="s">
        <v>3243</v>
      </c>
      <c r="C1606" s="6">
        <v>346636234.85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14563768.64</v>
      </c>
      <c r="O1606" s="6">
        <v>100486133.99</v>
      </c>
      <c r="P1606" s="6">
        <v>254523360.44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99339255.23</v>
      </c>
      <c r="X1606" s="6">
        <v>112467165.66</v>
      </c>
      <c r="Y1606" s="9">
        <f t="shared" si="112"/>
        <v>447122368.84</v>
      </c>
      <c r="Z1606" s="9">
        <f t="shared" si="113"/>
        <v>466329781.33</v>
      </c>
      <c r="AA1606" s="9">
        <f t="shared" si="114"/>
        <v>-19207412.49</v>
      </c>
      <c r="AB1606" s="10">
        <f>C1606/(1+0.13)/VLOOKUP(A1606,[1]选股结果!$A$2:$AX$3002,3,FALSE)</f>
        <v>0.714655262034186</v>
      </c>
      <c r="AC1606" s="10">
        <f>(P1606/(1+0.1)+W1606)/(VLOOKUP(A1606,[1]选股结果!$A$2:$AY$3002,51,FALSE))</f>
        <v>0.713558386435203</v>
      </c>
      <c r="AD1606" s="13"/>
      <c r="AE1606" s="10">
        <f>AA1606/VLOOKUP(A1606,[1]选股结果!$A$2:$AX$3002,35,FALSE)</f>
        <v>0.750684715223265</v>
      </c>
      <c r="AF1606" s="9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P1606/(1+0.13)+W1606)</f>
        <v>138904561.086195</v>
      </c>
      <c r="AG1606" s="9">
        <f t="shared" si="115"/>
        <v>-158111973.576195</v>
      </c>
      <c r="AH1606" s="16">
        <f>AA1606-VLOOKUP(A1606,[2]选股结果!$A$2:$G$4900,7,FALSE)</f>
        <v>-21026461.44</v>
      </c>
    </row>
    <row r="1607" spans="1:34">
      <c r="A1607" s="5" t="s">
        <v>3244</v>
      </c>
      <c r="B1607" s="5" t="s">
        <v>3245</v>
      </c>
      <c r="C1607" s="6">
        <v>660579478.51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267797224.76</v>
      </c>
      <c r="O1607" s="6">
        <v>156886012.42</v>
      </c>
      <c r="P1607" s="6">
        <v>114363178.91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128376155.65</v>
      </c>
      <c r="X1607" s="6">
        <v>264112994.13</v>
      </c>
      <c r="Y1607" s="9">
        <f t="shared" si="112"/>
        <v>817465490.93</v>
      </c>
      <c r="Z1607" s="9">
        <f t="shared" si="113"/>
        <v>506852328.69</v>
      </c>
      <c r="AA1607" s="9">
        <f t="shared" si="114"/>
        <v>310613162.24</v>
      </c>
      <c r="AB1607" s="10">
        <f>C1607/(1+0.13)/VLOOKUP(A1607,[1]选股结果!$A$2:$AX$3002,3,FALSE)</f>
        <v>0.891976255828276</v>
      </c>
      <c r="AC1607" s="10">
        <f>(P1607/(1+0.1)+W1607)/(VLOOKUP(A1607,[1]选股结果!$A$2:$AY$3002,51,FALSE))</f>
        <v>0.326662410757234</v>
      </c>
      <c r="AD1607" s="13"/>
      <c r="AE1607" s="10">
        <f>AA1607/VLOOKUP(A1607,[1]选股结果!$A$2:$AX$3002,35,FALSE)</f>
        <v>1.17186081728276</v>
      </c>
      <c r="AF1607" s="9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P1607/(1+0.13)+W1607)</f>
        <v>481679865.822301</v>
      </c>
      <c r="AG1607" s="9">
        <f t="shared" si="115"/>
        <v>-171066703.582301</v>
      </c>
      <c r="AH1607" s="16">
        <f>AA1607-VLOOKUP(A1607,[2]选股结果!$A$2:$G$4900,7,FALSE)</f>
        <v>310602132.99</v>
      </c>
    </row>
    <row r="1608" spans="1:34">
      <c r="A1608" s="5" t="s">
        <v>3246</v>
      </c>
      <c r="B1608" s="5" t="s">
        <v>3247</v>
      </c>
      <c r="C1608" s="6">
        <v>89710050907.63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2900274217.93</v>
      </c>
      <c r="O1608" s="6">
        <v>5479400838.2</v>
      </c>
      <c r="P1608" s="6">
        <v>87726686488.49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4444228844.27</v>
      </c>
      <c r="X1608" s="6">
        <v>4541903397.36</v>
      </c>
      <c r="Y1608" s="9">
        <f t="shared" si="112"/>
        <v>95189451745.83</v>
      </c>
      <c r="Z1608" s="9">
        <f t="shared" si="113"/>
        <v>96712818730.12</v>
      </c>
      <c r="AA1608" s="9">
        <f t="shared" si="114"/>
        <v>-1523366984.29001</v>
      </c>
      <c r="AB1608" s="10">
        <f>C1608/(1+0.13)/VLOOKUP(A1608,[1]选股结果!$A$2:$AX$3002,3,FALSE)</f>
        <v>0.67402460829927</v>
      </c>
      <c r="AC1608" s="10">
        <f>(P1608/(1+0.1)+W1608)/(VLOOKUP(A1608,[1]选股结果!$A$2:$AY$3002,51,FALSE))</f>
        <v>0.753330351163276</v>
      </c>
      <c r="AD1608" s="13"/>
      <c r="AE1608" s="10">
        <f>AA1608/VLOOKUP(A1608,[1]选股结果!$A$2:$AX$3002,35,FALSE)</f>
        <v>-0.436576896873965</v>
      </c>
      <c r="AF1608" s="9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P1608/(1+0.13)+W1608)</f>
        <v>29686263622.1779</v>
      </c>
      <c r="AG1608" s="9">
        <f t="shared" si="115"/>
        <v>-31209630606.4679</v>
      </c>
      <c r="AH1608" s="16">
        <f>AA1608-VLOOKUP(A1608,[2]选股结果!$A$2:$G$4900,7,FALSE)</f>
        <v>-1521978155.16001</v>
      </c>
    </row>
    <row r="1609" spans="1:34">
      <c r="A1609" s="5" t="s">
        <v>3248</v>
      </c>
      <c r="B1609" s="5" t="s">
        <v>3249</v>
      </c>
      <c r="C1609" s="6">
        <v>538275276.25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31989177.86</v>
      </c>
      <c r="O1609" s="6">
        <v>26189390.46</v>
      </c>
      <c r="P1609" s="6">
        <v>421964529.77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106461358.8</v>
      </c>
      <c r="X1609" s="6">
        <v>68363435.36</v>
      </c>
      <c r="Y1609" s="9">
        <f t="shared" si="112"/>
        <v>564464666.71</v>
      </c>
      <c r="Z1609" s="9">
        <f t="shared" si="113"/>
        <v>596789323.93</v>
      </c>
      <c r="AA1609" s="9">
        <f t="shared" si="114"/>
        <v>-32324657.2199999</v>
      </c>
      <c r="AB1609" s="10">
        <f>C1609/(1+0.13)/VLOOKUP(A1609,[1]选股结果!$A$2:$AX$3002,3,FALSE)</f>
        <v>0.971742084020441</v>
      </c>
      <c r="AC1609" s="10">
        <f>(P1609/(1+0.1)+W1609)/(VLOOKUP(A1609,[1]选股结果!$A$2:$AY$3002,51,FALSE))</f>
        <v>0.963506132359823</v>
      </c>
      <c r="AD1609" s="13"/>
      <c r="AE1609" s="10">
        <f>AA1609/VLOOKUP(A1609,[1]选股结果!$A$2:$AX$3002,35,FALSE)</f>
        <v>64.0242000772242</v>
      </c>
      <c r="AF1609" s="9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P1609/(1+0.13)+W1609)</f>
        <v>28745955.7504424</v>
      </c>
      <c r="AG1609" s="9">
        <f t="shared" si="115"/>
        <v>-61070612.9704423</v>
      </c>
      <c r="AH1609" s="16">
        <f>AA1609-VLOOKUP(A1609,[2]选股结果!$A$2:$G$4900,7,FALSE)</f>
        <v>-32203131.9699999</v>
      </c>
    </row>
    <row r="1610" spans="1:34">
      <c r="A1610" s="5" t="s">
        <v>3250</v>
      </c>
      <c r="B1610" s="5" t="s">
        <v>3251</v>
      </c>
      <c r="C1610" s="6">
        <v>1002974846.84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28084281.23</v>
      </c>
      <c r="O1610" s="6">
        <v>239353839.53</v>
      </c>
      <c r="P1610" s="6">
        <v>943088101.69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64319104.77</v>
      </c>
      <c r="X1610" s="6">
        <v>256676310.17</v>
      </c>
      <c r="Y1610" s="9">
        <f t="shared" si="112"/>
        <v>1242328686.37</v>
      </c>
      <c r="Z1610" s="9">
        <f t="shared" si="113"/>
        <v>1264083516.63</v>
      </c>
      <c r="AA1610" s="9">
        <f t="shared" si="114"/>
        <v>-21754830.26</v>
      </c>
      <c r="AB1610" s="10">
        <f>C1610/(1+0.13)/VLOOKUP(A1610,[1]选股结果!$A$2:$AX$3002,3,FALSE)</f>
        <v>1.53638540191014</v>
      </c>
      <c r="AC1610" s="10">
        <f>(P1610/(1+0.1)+W1610)/(VLOOKUP(A1610,[1]选股结果!$A$2:$AY$3002,51,FALSE))</f>
        <v>1.68027888703914</v>
      </c>
      <c r="AD1610" s="13"/>
      <c r="AE1610" s="10">
        <f>AA1610/VLOOKUP(A1610,[1]选股结果!$A$2:$AX$3002,35,FALSE)</f>
        <v>0.252667746991094</v>
      </c>
      <c r="AF1610" s="9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P1610/(1+0.13)+W1610)</f>
        <v>-350387161.583628</v>
      </c>
      <c r="AG1610" s="9">
        <f t="shared" si="115"/>
        <v>328632331.323628</v>
      </c>
      <c r="AH1610" s="16">
        <f>AA1610-VLOOKUP(A1610,[2]选股结果!$A$2:$G$4900,7,FALSE)</f>
        <v>-21754830.26</v>
      </c>
    </row>
    <row r="1611" spans="1:34">
      <c r="A1611" s="5" t="s">
        <v>3252</v>
      </c>
      <c r="B1611" s="5" t="s">
        <v>3253</v>
      </c>
      <c r="C1611" s="6">
        <v>5203758139.32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48146033.34</v>
      </c>
      <c r="O1611" s="6">
        <v>344961546.81</v>
      </c>
      <c r="P1611" s="6">
        <v>2567603718.21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90984281.77</v>
      </c>
      <c r="X1611" s="6">
        <v>512552559.76</v>
      </c>
      <c r="Y1611" s="9">
        <f t="shared" si="112"/>
        <v>5548719686.13</v>
      </c>
      <c r="Z1611" s="9">
        <f t="shared" si="113"/>
        <v>3171140559.74</v>
      </c>
      <c r="AA1611" s="9">
        <f t="shared" si="114"/>
        <v>2377579126.39</v>
      </c>
      <c r="AB1611" s="10">
        <f>C1611/(1+0.13)/VLOOKUP(A1611,[1]选股结果!$A$2:$AX$3002,3,FALSE)</f>
        <v>1.08416588384751</v>
      </c>
      <c r="AC1611" s="10">
        <f>(P1611/(1+0.1)+W1611)/(VLOOKUP(A1611,[1]选股结果!$A$2:$AY$3002,51,FALSE))</f>
        <v>0.583385623791426</v>
      </c>
      <c r="AD1611" s="13"/>
      <c r="AE1611" s="10">
        <f>AA1611/VLOOKUP(A1611,[1]选股结果!$A$2:$AX$3002,35,FALSE)</f>
        <v>9.83612967800578</v>
      </c>
      <c r="AF1611" s="9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P1611/(1+0.13)+W1611)</f>
        <v>1793860790.73814</v>
      </c>
      <c r="AG1611" s="9">
        <f t="shared" si="115"/>
        <v>583718335.651858</v>
      </c>
      <c r="AH1611" s="16">
        <f>AA1611-VLOOKUP(A1611,[2]选股结果!$A$2:$G$4900,7,FALSE)</f>
        <v>2377602709.83</v>
      </c>
    </row>
    <row r="1612" spans="1:34">
      <c r="A1612" s="5" t="s">
        <v>3254</v>
      </c>
      <c r="B1612" s="5" t="s">
        <v>3255</v>
      </c>
      <c r="C1612" s="6">
        <v>2843611932.71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412428524.99</v>
      </c>
      <c r="O1612" s="6">
        <v>528575144.86</v>
      </c>
      <c r="P1612" s="6">
        <v>676899125.04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371327318.33</v>
      </c>
      <c r="X1612" s="6">
        <v>1731324066.42</v>
      </c>
      <c r="Y1612" s="9">
        <f t="shared" si="112"/>
        <v>3372187077.57</v>
      </c>
      <c r="Z1612" s="9">
        <f t="shared" si="113"/>
        <v>2779550509.79</v>
      </c>
      <c r="AA1612" s="9">
        <f t="shared" si="114"/>
        <v>592636567.78</v>
      </c>
      <c r="AB1612" s="10">
        <f>C1612/(1+0.13)/VLOOKUP(A1612,[1]选股结果!$A$2:$AX$3002,3,FALSE)</f>
        <v>0.943020051790077</v>
      </c>
      <c r="AC1612" s="10">
        <f>(P1612/(1+0.1)+W1612)/(VLOOKUP(A1612,[1]选股结果!$A$2:$AY$3002,51,FALSE))</f>
        <v>0.400235198176629</v>
      </c>
      <c r="AD1612" s="13"/>
      <c r="AE1612" s="10">
        <f>AA1612/VLOOKUP(A1612,[1]选股结果!$A$2:$AX$3002,35,FALSE)</f>
        <v>1.25319893227798</v>
      </c>
      <c r="AF1612" s="9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P1612/(1+0.13)+W1612)</f>
        <v>1494922734.53832</v>
      </c>
      <c r="AG1612" s="9">
        <f t="shared" si="115"/>
        <v>-902286166.758318</v>
      </c>
      <c r="AH1612" s="16">
        <f>AA1612-VLOOKUP(A1612,[2]选股结果!$A$2:$G$4900,7,FALSE)</f>
        <v>680279622.99</v>
      </c>
    </row>
    <row r="1613" spans="1:34">
      <c r="A1613" s="5" t="s">
        <v>3256</v>
      </c>
      <c r="B1613" s="5" t="s">
        <v>3257</v>
      </c>
      <c r="C1613" s="6">
        <v>3428428001.34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30889120.62</v>
      </c>
      <c r="O1613" s="6">
        <v>45007354.97</v>
      </c>
      <c r="P1613" s="6">
        <v>3480755590.15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91187499.93</v>
      </c>
      <c r="X1613" s="6">
        <v>26302190.76</v>
      </c>
      <c r="Y1613" s="9">
        <f t="shared" si="112"/>
        <v>3473435356.31</v>
      </c>
      <c r="Z1613" s="9">
        <f t="shared" si="113"/>
        <v>3598245280.84</v>
      </c>
      <c r="AA1613" s="9">
        <f t="shared" si="114"/>
        <v>-124809924.53</v>
      </c>
      <c r="AB1613" s="10">
        <f>C1613/(1+0.13)/VLOOKUP(A1613,[1]选股结果!$A$2:$AX$3002,3,FALSE)</f>
        <v>1.24800837356276</v>
      </c>
      <c r="AC1613" s="10">
        <f>(P1613/(1+0.1)+W1613)/(VLOOKUP(A1613,[1]选股结果!$A$2:$AY$3002,51,FALSE))</f>
        <v>1.40790006300059</v>
      </c>
      <c r="AD1613" s="13"/>
      <c r="AE1613" s="10">
        <f>AA1613/VLOOKUP(A1613,[1]选股结果!$A$2:$AX$3002,35,FALSE)</f>
        <v>-1.53076177959098</v>
      </c>
      <c r="AF1613" s="9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P1613/(1+0.13)+W1613)</f>
        <v>-859185526.868673</v>
      </c>
      <c r="AG1613" s="9">
        <f t="shared" si="115"/>
        <v>734375602.338673</v>
      </c>
      <c r="AH1613" s="16">
        <f>AA1613-VLOOKUP(A1613,[2]选股结果!$A$2:$G$4900,7,FALSE)</f>
        <v>-126331400.31</v>
      </c>
    </row>
    <row r="1614" spans="1:34">
      <c r="A1614" s="5" t="s">
        <v>3258</v>
      </c>
      <c r="B1614" s="5" t="s">
        <v>3259</v>
      </c>
      <c r="C1614" s="6">
        <v>17986538380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1804287118.96</v>
      </c>
      <c r="O1614" s="6">
        <v>342727380.87</v>
      </c>
      <c r="P1614" s="6">
        <v>11461680935.04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515396856.13</v>
      </c>
      <c r="X1614" s="6">
        <v>347820168.14</v>
      </c>
      <c r="Y1614" s="9">
        <f t="shared" si="112"/>
        <v>18329265760.87</v>
      </c>
      <c r="Z1614" s="9">
        <f t="shared" si="113"/>
        <v>12324897959.31</v>
      </c>
      <c r="AA1614" s="9">
        <f t="shared" si="114"/>
        <v>6004367801.56</v>
      </c>
      <c r="AB1614" s="10">
        <f>C1614/(1+0.13)/VLOOKUP(A1614,[1]选股结果!$A$2:$AX$3002,3,FALSE)</f>
        <v>0.966523446416679</v>
      </c>
      <c r="AC1614" s="10">
        <f>(P1614/(1+0.1)+W1614)/(VLOOKUP(A1614,[1]选股结果!$A$2:$AY$3002,51,FALSE))</f>
        <v>0.911172054222647</v>
      </c>
      <c r="AD1614" s="13"/>
      <c r="AE1614" s="10">
        <f>AA1614/VLOOKUP(A1614,[1]选股结果!$A$2:$AX$3002,35,FALSE)</f>
        <v>2.21613260358036</v>
      </c>
      <c r="AF1614" s="9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P1614/(1+0.13)+W1614)</f>
        <v>1342666413.10328</v>
      </c>
      <c r="AG1614" s="9">
        <f t="shared" si="115"/>
        <v>4661701388.45673</v>
      </c>
      <c r="AH1614" s="16">
        <f>AA1614-VLOOKUP(A1614,[2]选股结果!$A$2:$G$4900,7,FALSE)</f>
        <v>6006430637.08</v>
      </c>
    </row>
    <row r="1615" spans="1:34">
      <c r="A1615" s="5" t="s">
        <v>3260</v>
      </c>
      <c r="B1615" s="5" t="s">
        <v>3261</v>
      </c>
      <c r="C1615" s="6">
        <v>1021490602.16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43605535.98</v>
      </c>
      <c r="O1615" s="6">
        <v>56905447.71</v>
      </c>
      <c r="P1615" s="6">
        <v>709386203.83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134771090.62</v>
      </c>
      <c r="X1615" s="6">
        <v>142192678.53</v>
      </c>
      <c r="Y1615" s="9">
        <f t="shared" si="112"/>
        <v>1078396049.87</v>
      </c>
      <c r="Z1615" s="9">
        <f t="shared" si="113"/>
        <v>986349972.98</v>
      </c>
      <c r="AA1615" s="9">
        <f t="shared" si="114"/>
        <v>92046076.8899999</v>
      </c>
      <c r="AB1615" s="10">
        <f>C1615/(1+0.13)/VLOOKUP(A1615,[1]选股结果!$A$2:$AX$3002,3,FALSE)</f>
        <v>0.965914878231786</v>
      </c>
      <c r="AC1615" s="10">
        <f>(P1615/(1+0.1)+W1615)/(VLOOKUP(A1615,[1]选股结果!$A$2:$AY$3002,51,FALSE))</f>
        <v>0.901476903546545</v>
      </c>
      <c r="AD1615" s="13"/>
      <c r="AE1615" s="10">
        <f>AA1615/VLOOKUP(A1615,[1]选股结果!$A$2:$AX$3002,35,FALSE)</f>
        <v>3.48853832360258</v>
      </c>
      <c r="AF1615" s="9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P1615/(1+0.13)+W1615)</f>
        <v>102331616.660531</v>
      </c>
      <c r="AG1615" s="9">
        <f t="shared" si="115"/>
        <v>-10285539.770531</v>
      </c>
      <c r="AH1615" s="16">
        <f>AA1615-VLOOKUP(A1615,[2]选股结果!$A$2:$G$4900,7,FALSE)</f>
        <v>92635856.7499999</v>
      </c>
    </row>
    <row r="1616" spans="1:34">
      <c r="A1616" s="5" t="s">
        <v>3262</v>
      </c>
      <c r="B1616" s="5" t="s">
        <v>3263</v>
      </c>
      <c r="C1616" s="6">
        <v>4956015294.55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315564092.09</v>
      </c>
      <c r="O1616" s="6">
        <v>260138290.76</v>
      </c>
      <c r="P1616" s="6">
        <v>1470712223.23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1401237346.76</v>
      </c>
      <c r="X1616" s="6">
        <v>225070354.32</v>
      </c>
      <c r="Y1616" s="9">
        <f t="shared" si="112"/>
        <v>5216153585.31</v>
      </c>
      <c r="Z1616" s="9">
        <f t="shared" si="113"/>
        <v>3097019924.31</v>
      </c>
      <c r="AA1616" s="9">
        <f t="shared" si="114"/>
        <v>2119133661</v>
      </c>
      <c r="AB1616" s="10">
        <f>C1616/(1+0.13)/VLOOKUP(A1616,[1]选股结果!$A$2:$AX$3002,3,FALSE)</f>
        <v>0.928037053800992</v>
      </c>
      <c r="AC1616" s="10">
        <f>(P1616/(1+0.1)+W1616)/(VLOOKUP(A1616,[1]选股结果!$A$2:$AY$3002,51,FALSE))</f>
        <v>0.647751690860132</v>
      </c>
      <c r="AD1616" s="13"/>
      <c r="AE1616" s="10">
        <f>AA1616/VLOOKUP(A1616,[1]选股结果!$A$2:$AX$3002,35,FALSE)</f>
        <v>55.348884460104</v>
      </c>
      <c r="AF1616" s="9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P1616/(1+0.13)+W1616)</f>
        <v>1524559354.31354</v>
      </c>
      <c r="AG1616" s="9">
        <f t="shared" si="115"/>
        <v>594574306.68646</v>
      </c>
      <c r="AH1616" s="16">
        <f>AA1616-VLOOKUP(A1616,[2]选股结果!$A$2:$G$4900,7,FALSE)</f>
        <v>2122378122.76</v>
      </c>
    </row>
    <row r="1617" spans="1:34">
      <c r="A1617" s="5" t="s">
        <v>3264</v>
      </c>
      <c r="B1617" s="5" t="s">
        <v>3265</v>
      </c>
      <c r="C1617" s="6">
        <v>12001560351.05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108089816.47</v>
      </c>
      <c r="O1617" s="6">
        <v>128979929.44</v>
      </c>
      <c r="P1617" s="6">
        <v>12483970185.3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140845476.29</v>
      </c>
      <c r="X1617" s="6">
        <v>107408277.46</v>
      </c>
      <c r="Y1617" s="9">
        <f t="shared" si="112"/>
        <v>12130540280.49</v>
      </c>
      <c r="Z1617" s="9">
        <f t="shared" si="113"/>
        <v>12732223939.05</v>
      </c>
      <c r="AA1617" s="9">
        <f t="shared" si="114"/>
        <v>-601683658.559999</v>
      </c>
      <c r="AB1617" s="10">
        <f>C1617/(1+0.13)/VLOOKUP(A1617,[1]选股结果!$A$2:$AX$3002,3,FALSE)</f>
        <v>0.952561882795576</v>
      </c>
      <c r="AC1617" s="10">
        <f>(P1617/(1+0.1)+W1617)/(VLOOKUP(A1617,[1]选股结果!$A$2:$AY$3002,51,FALSE))</f>
        <v>1.05290351697035</v>
      </c>
      <c r="AD1617" s="13"/>
      <c r="AE1617" s="10">
        <f>AA1617/VLOOKUP(A1617,[1]选股结果!$A$2:$AX$3002,35,FALSE)</f>
        <v>-4.54670201224279</v>
      </c>
      <c r="AF1617" s="9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P1617/(1+0.13)+W1617)</f>
        <v>-276012057.109203</v>
      </c>
      <c r="AG1617" s="9">
        <f t="shared" si="115"/>
        <v>-325671601.450796</v>
      </c>
      <c r="AH1617" s="16">
        <f>AA1617-VLOOKUP(A1617,[2]选股结果!$A$2:$G$4900,7,FALSE)</f>
        <v>-601715886.209999</v>
      </c>
    </row>
    <row r="1618" spans="1:34">
      <c r="A1618" s="5" t="s">
        <v>3266</v>
      </c>
      <c r="B1618" s="5" t="s">
        <v>3267</v>
      </c>
      <c r="C1618" s="6">
        <v>3218465733.67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160136427.97</v>
      </c>
      <c r="O1618" s="6">
        <v>158209888.24</v>
      </c>
      <c r="P1618" s="6">
        <v>2469965429.93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597434234.82</v>
      </c>
      <c r="X1618" s="6">
        <v>381851961.58</v>
      </c>
      <c r="Y1618" s="9">
        <f t="shared" si="112"/>
        <v>3376675621.91</v>
      </c>
      <c r="Z1618" s="9">
        <f t="shared" si="113"/>
        <v>3449251626.33</v>
      </c>
      <c r="AA1618" s="9">
        <f t="shared" si="114"/>
        <v>-72576004.4200001</v>
      </c>
      <c r="AB1618" s="10">
        <f>C1618/(1+0.13)/VLOOKUP(A1618,[1]选股结果!$A$2:$AX$3002,3,FALSE)</f>
        <v>0.881832437579569</v>
      </c>
      <c r="AC1618" s="10">
        <f>(P1618/(1+0.1)+W1618)/(VLOOKUP(A1618,[1]选股结果!$A$2:$AY$3002,51,FALSE))</f>
        <v>0.939060855515291</v>
      </c>
      <c r="AD1618" s="13"/>
      <c r="AE1618" s="10">
        <f>AA1618/VLOOKUP(A1618,[1]选股结果!$A$2:$AX$3002,35,FALSE)</f>
        <v>-0.242697204866187</v>
      </c>
      <c r="AF1618" s="9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P1618/(1+0.13)+W1618)</f>
        <v>244096568.777699</v>
      </c>
      <c r="AG1618" s="9">
        <f t="shared" si="115"/>
        <v>-316672573.197699</v>
      </c>
      <c r="AH1618" s="16">
        <f>AA1618-VLOOKUP(A1618,[2]选股结果!$A$2:$G$4900,7,FALSE)</f>
        <v>59804618.1199999</v>
      </c>
    </row>
    <row r="1619" spans="1:34">
      <c r="A1619" s="5" t="s">
        <v>3268</v>
      </c>
      <c r="B1619" s="5" t="s">
        <v>3269</v>
      </c>
      <c r="C1619" s="6">
        <v>1012957039.22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66977002.74</v>
      </c>
      <c r="O1619" s="6">
        <v>55194783.05</v>
      </c>
      <c r="P1619" s="6">
        <v>812631523.25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115149747.56</v>
      </c>
      <c r="X1619" s="6">
        <v>49530573.53</v>
      </c>
      <c r="Y1619" s="9">
        <f t="shared" si="112"/>
        <v>1068151822.27</v>
      </c>
      <c r="Z1619" s="9">
        <f t="shared" si="113"/>
        <v>977311844.34</v>
      </c>
      <c r="AA1619" s="9">
        <f t="shared" si="114"/>
        <v>90839977.9300001</v>
      </c>
      <c r="AB1619" s="10">
        <f>C1619/(1+0.13)/VLOOKUP(A1619,[1]选股结果!$A$2:$AX$3002,3,FALSE)</f>
        <v>0.80444844266424</v>
      </c>
      <c r="AC1619" s="10">
        <f>(P1619/(1+0.1)+W1619)/(VLOOKUP(A1619,[1]选股结果!$A$2:$AY$3002,51,FALSE))</f>
        <v>0.803441987884107</v>
      </c>
      <c r="AD1619" s="13"/>
      <c r="AE1619" s="10">
        <f>AA1619/VLOOKUP(A1619,[1]选股结果!$A$2:$AX$3002,35,FALSE)</f>
        <v>1.52758711602613</v>
      </c>
      <c r="AF1619" s="9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P1619/(1+0.13)+W1619)</f>
        <v>228516687.500796</v>
      </c>
      <c r="AG1619" s="9">
        <f t="shared" si="115"/>
        <v>-137676709.570796</v>
      </c>
      <c r="AH1619" s="16">
        <f>AA1619-VLOOKUP(A1619,[2]选股结果!$A$2:$G$4900,7,FALSE)</f>
        <v>90829042.5300001</v>
      </c>
    </row>
    <row r="1620" spans="1:34">
      <c r="A1620" s="5" t="s">
        <v>3270</v>
      </c>
      <c r="B1620" s="5" t="s">
        <v>3271</v>
      </c>
      <c r="C1620" s="6">
        <v>18564716205.05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1893413495.66</v>
      </c>
      <c r="O1620" s="6">
        <v>8341751131.08</v>
      </c>
      <c r="P1620" s="6">
        <v>14634352496.49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398716453.07</v>
      </c>
      <c r="X1620" s="6">
        <v>10423825332.71</v>
      </c>
      <c r="Y1620" s="9">
        <f t="shared" si="112"/>
        <v>26906467336.13</v>
      </c>
      <c r="Z1620" s="9">
        <f t="shared" si="113"/>
        <v>25456894282.27</v>
      </c>
      <c r="AA1620" s="9">
        <f t="shared" si="114"/>
        <v>1449573053.86</v>
      </c>
      <c r="AB1620" s="10">
        <f>C1620/(1+0.13)/VLOOKUP(A1620,[1]选股结果!$A$2:$AX$3002,3,FALSE)</f>
        <v>1.29083115637067</v>
      </c>
      <c r="AC1620" s="10">
        <f>(P1620/(1+0.1)+W1620)/(VLOOKUP(A1620,[1]选股结果!$A$2:$AY$3002,51,FALSE))</f>
        <v>1.19244686211742</v>
      </c>
      <c r="AD1620" s="13"/>
      <c r="AE1620" s="10">
        <f>AA1620/VLOOKUP(A1620,[1]选股结果!$A$2:$AX$3002,35,FALSE)</f>
        <v>2.81645203712718</v>
      </c>
      <c r="AF1620" s="9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P1620/(1+0.13)+W1620)</f>
        <v>-1858247489.13257</v>
      </c>
      <c r="AG1620" s="9">
        <f t="shared" si="115"/>
        <v>3307820542.99257</v>
      </c>
      <c r="AH1620" s="16">
        <f>AA1620-VLOOKUP(A1620,[2]选股结果!$A$2:$G$4900,7,FALSE)</f>
        <v>1449629330.06</v>
      </c>
    </row>
    <row r="1621" spans="1:34">
      <c r="A1621" s="5" t="s">
        <v>3272</v>
      </c>
      <c r="B1621" s="5" t="s">
        <v>3273</v>
      </c>
      <c r="C1621" s="6">
        <v>8902843084.25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643782889.5</v>
      </c>
      <c r="O1621" s="6">
        <v>284489210.45</v>
      </c>
      <c r="P1621" s="6">
        <v>4641314559.81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1269688449.93</v>
      </c>
      <c r="X1621" s="6">
        <v>1647305909.85</v>
      </c>
      <c r="Y1621" s="9">
        <f t="shared" si="112"/>
        <v>9187332294.7</v>
      </c>
      <c r="Z1621" s="9">
        <f t="shared" si="113"/>
        <v>7558308919.59</v>
      </c>
      <c r="AA1621" s="9">
        <f t="shared" si="114"/>
        <v>1629023375.11</v>
      </c>
      <c r="AB1621" s="10">
        <f>C1621/(1+0.13)/VLOOKUP(A1621,[1]选股结果!$A$2:$AX$3002,3,FALSE)</f>
        <v>0.865075153971734</v>
      </c>
      <c r="AC1621" s="10">
        <f>(P1621/(1+0.1)+W1621)/(VLOOKUP(A1621,[1]选股结果!$A$2:$AY$3002,51,FALSE))</f>
        <v>0.656416246314475</v>
      </c>
      <c r="AD1621" s="13"/>
      <c r="AE1621" s="10">
        <f>AA1621/VLOOKUP(A1621,[1]选股结果!$A$2:$AX$3002,35,FALSE)</f>
        <v>3.38498466436147</v>
      </c>
      <c r="AF1621" s="9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P1621/(1+0.13)+W1621)</f>
        <v>2985125177.89902</v>
      </c>
      <c r="AG1621" s="9">
        <f t="shared" si="115"/>
        <v>-1356101802.78903</v>
      </c>
      <c r="AH1621" s="16">
        <f>AA1621-VLOOKUP(A1621,[2]选股结果!$A$2:$G$4900,7,FALSE)</f>
        <v>1655583105.15</v>
      </c>
    </row>
    <row r="1622" spans="1:34">
      <c r="A1622" s="5" t="s">
        <v>3274</v>
      </c>
      <c r="B1622" s="5" t="s">
        <v>3275</v>
      </c>
      <c r="C1622" s="6">
        <v>3542905723.6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211600883.69</v>
      </c>
      <c r="O1622" s="6">
        <v>121722626.8</v>
      </c>
      <c r="P1622" s="6">
        <v>2750632413.04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695399239.09</v>
      </c>
      <c r="X1622" s="6">
        <v>357132233.44</v>
      </c>
      <c r="Y1622" s="9">
        <f t="shared" si="112"/>
        <v>3664628350.4</v>
      </c>
      <c r="Z1622" s="9">
        <f t="shared" si="113"/>
        <v>3803163885.57</v>
      </c>
      <c r="AA1622" s="9">
        <f t="shared" si="114"/>
        <v>-138535535.17</v>
      </c>
      <c r="AB1622" s="10">
        <f>C1622/(1+0.13)/VLOOKUP(A1622,[1]选股结果!$A$2:$AX$3002,3,FALSE)</f>
        <v>0.883364518543091</v>
      </c>
      <c r="AC1622" s="10">
        <f>(P1622/(1+0.1)+W1622)/(VLOOKUP(A1622,[1]选股结果!$A$2:$AY$3002,51,FALSE))</f>
        <v>0.913835465356322</v>
      </c>
      <c r="AD1622" s="13"/>
      <c r="AE1622" s="10">
        <f>AA1622/VLOOKUP(A1622,[1]选股结果!$A$2:$AX$3002,35,FALSE)</f>
        <v>-0.867246831143758</v>
      </c>
      <c r="AF1622" s="9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P1622/(1+0.13)+W1622)</f>
        <v>367731811.218406</v>
      </c>
      <c r="AG1622" s="9">
        <f t="shared" si="115"/>
        <v>-506267346.388406</v>
      </c>
      <c r="AH1622" s="16">
        <f>AA1622-VLOOKUP(A1622,[2]选股结果!$A$2:$G$4900,7,FALSE)</f>
        <v>-138585743.29</v>
      </c>
    </row>
    <row r="1623" spans="1:34">
      <c r="A1623" s="5" t="s">
        <v>3276</v>
      </c>
      <c r="B1623" s="5" t="s">
        <v>3277</v>
      </c>
      <c r="C1623" s="6">
        <v>4798419497.4</v>
      </c>
      <c r="D1623" s="6">
        <v>0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570764064.02</v>
      </c>
      <c r="O1623" s="6">
        <v>334181439.28</v>
      </c>
      <c r="P1623" s="6">
        <v>1487905404.54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471500367.97</v>
      </c>
      <c r="X1623" s="6">
        <v>243674397.87</v>
      </c>
      <c r="Y1623" s="9">
        <f t="shared" si="112"/>
        <v>5132600936.68</v>
      </c>
      <c r="Z1623" s="9">
        <f t="shared" si="113"/>
        <v>2203080170.38</v>
      </c>
      <c r="AA1623" s="9">
        <f t="shared" si="114"/>
        <v>2929520766.3</v>
      </c>
      <c r="AB1623" s="10">
        <f>C1623/(1+0.13)/VLOOKUP(A1623,[1]选股结果!$A$2:$AX$3002,3,FALSE)</f>
        <v>1.02432352283625</v>
      </c>
      <c r="AC1623" s="10">
        <f>(P1623/(1+0.1)+W1623)/(VLOOKUP(A1623,[1]选股结果!$A$2:$AY$3002,51,FALSE))</f>
        <v>0.70838199956302</v>
      </c>
      <c r="AD1623" s="13"/>
      <c r="AE1623" s="10">
        <f>AA1623/VLOOKUP(A1623,[1]选股结果!$A$2:$AX$3002,35,FALSE)</f>
        <v>4.41255825148492</v>
      </c>
      <c r="AF1623" s="9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P1623/(1+0.13)+W1623)</f>
        <v>786851056.544424</v>
      </c>
      <c r="AG1623" s="9">
        <f t="shared" si="115"/>
        <v>2142669709.75558</v>
      </c>
      <c r="AH1623" s="16">
        <f>AA1623-VLOOKUP(A1623,[2]选股结果!$A$2:$G$4900,7,FALSE)</f>
        <v>2929834617.43</v>
      </c>
    </row>
    <row r="1624" spans="1:34">
      <c r="A1624" s="5" t="s">
        <v>3278</v>
      </c>
      <c r="B1624" s="5" t="s">
        <v>3279</v>
      </c>
      <c r="C1624" s="6">
        <v>15215170973.38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813517612.45</v>
      </c>
      <c r="O1624" s="6">
        <v>694669699.02</v>
      </c>
      <c r="P1624" s="6">
        <v>12643601056.73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2374053870.28</v>
      </c>
      <c r="X1624" s="6">
        <v>1179108734.53</v>
      </c>
      <c r="Y1624" s="9">
        <f t="shared" si="112"/>
        <v>15909840672.4</v>
      </c>
      <c r="Z1624" s="9">
        <f t="shared" si="113"/>
        <v>16196763661.54</v>
      </c>
      <c r="AA1624" s="9">
        <f t="shared" si="114"/>
        <v>-286922989.140001</v>
      </c>
      <c r="AB1624" s="10">
        <f>C1624/(1+0.13)/VLOOKUP(A1624,[1]选股结果!$A$2:$AX$3002,3,FALSE)</f>
        <v>0.951186012082072</v>
      </c>
      <c r="AC1624" s="10">
        <f>(P1624/(1+0.1)+W1624)/(VLOOKUP(A1624,[1]选股结果!$A$2:$AY$3002,51,FALSE))</f>
        <v>1.12886653474818</v>
      </c>
      <c r="AD1624" s="13"/>
      <c r="AE1624" s="10">
        <f>AA1624/VLOOKUP(A1624,[1]选股结果!$A$2:$AX$3002,35,FALSE)</f>
        <v>-0.250597652438064</v>
      </c>
      <c r="AF1624" s="9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P1624/(1+0.13)+W1624)</f>
        <v>-1277982786.44186</v>
      </c>
      <c r="AG1624" s="9">
        <f t="shared" si="115"/>
        <v>991059797.301857</v>
      </c>
      <c r="AH1624" s="16">
        <f>AA1624-VLOOKUP(A1624,[2]选股结果!$A$2:$G$4900,7,FALSE)</f>
        <v>-286597249.560001</v>
      </c>
    </row>
    <row r="1625" spans="1:34">
      <c r="A1625" s="5" t="s">
        <v>3280</v>
      </c>
      <c r="B1625" s="5" t="s">
        <v>3281</v>
      </c>
      <c r="C1625" s="6">
        <v>521528804.85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27478044.92</v>
      </c>
      <c r="O1625" s="6">
        <v>14921780.6</v>
      </c>
      <c r="P1625" s="6">
        <v>415074399.19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88655798.9</v>
      </c>
      <c r="X1625" s="6">
        <v>25930680.36</v>
      </c>
      <c r="Y1625" s="9">
        <f t="shared" si="112"/>
        <v>536450585.45</v>
      </c>
      <c r="Z1625" s="9">
        <f t="shared" si="113"/>
        <v>529660878.45</v>
      </c>
      <c r="AA1625" s="9">
        <f t="shared" si="114"/>
        <v>6789707</v>
      </c>
      <c r="AB1625" s="10">
        <f>C1625/(1+0.13)/VLOOKUP(A1625,[1]选股结果!$A$2:$AX$3002,3,FALSE)</f>
        <v>0.947421007144727</v>
      </c>
      <c r="AC1625" s="10">
        <f>(P1625/(1+0.1)+W1625)/(VLOOKUP(A1625,[1]选股结果!$A$2:$AY$3002,51,FALSE))</f>
        <v>0.957248778311265</v>
      </c>
      <c r="AD1625" s="13"/>
      <c r="AE1625" s="10">
        <f>AA1625/VLOOKUP(A1625,[1]选股结果!$A$2:$AX$3002,35,FALSE)</f>
        <v>-1.19834523302379</v>
      </c>
      <c r="AF1625" s="9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P1625/(1+0.13)+W1625)</f>
        <v>30829513.4707079</v>
      </c>
      <c r="AG1625" s="9">
        <f t="shared" si="115"/>
        <v>-24039806.4707079</v>
      </c>
      <c r="AH1625" s="16">
        <f>AA1625-VLOOKUP(A1625,[2]选股结果!$A$2:$G$4900,7,FALSE)</f>
        <v>6386112.73</v>
      </c>
    </row>
    <row r="1626" spans="1:34">
      <c r="A1626" s="5" t="s">
        <v>3282</v>
      </c>
      <c r="B1626" s="5" t="s">
        <v>3283</v>
      </c>
      <c r="C1626" s="6">
        <v>3956996802.41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357205220.98</v>
      </c>
      <c r="O1626" s="6">
        <v>45912898.71</v>
      </c>
      <c r="P1626" s="6">
        <v>2581183131.05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187449277.28</v>
      </c>
      <c r="X1626" s="6">
        <v>20115519.94</v>
      </c>
      <c r="Y1626" s="9">
        <f t="shared" si="112"/>
        <v>4002909701.12</v>
      </c>
      <c r="Z1626" s="9">
        <f t="shared" si="113"/>
        <v>2788747928.27</v>
      </c>
      <c r="AA1626" s="9">
        <f t="shared" si="114"/>
        <v>1214161772.85</v>
      </c>
      <c r="AB1626" s="10">
        <f>C1626/(1+0.13)/VLOOKUP(A1626,[1]选股结果!$A$2:$AX$3002,3,FALSE)</f>
        <v>0.598114098401512</v>
      </c>
      <c r="AC1626" s="10">
        <f>(P1626/(1+0.1)+W1626)/(VLOOKUP(A1626,[1]选股结果!$A$2:$AY$3002,51,FALSE))</f>
        <v>0.565027362666571</v>
      </c>
      <c r="AD1626" s="13"/>
      <c r="AE1626" s="10">
        <f>AA1626/VLOOKUP(A1626,[1]选股结果!$A$2:$AX$3002,35,FALSE)</f>
        <v>1.01388318141058</v>
      </c>
      <c r="AF1626" s="9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P1626/(1+0.13)+W1626)</f>
        <v>2013019957.20372</v>
      </c>
      <c r="AG1626" s="9">
        <f t="shared" si="115"/>
        <v>-798858184.353716</v>
      </c>
      <c r="AH1626" s="16">
        <f>AA1626-VLOOKUP(A1626,[2]选股结果!$A$2:$G$4900,7,FALSE)</f>
        <v>1214844427.72</v>
      </c>
    </row>
    <row r="1627" spans="1:34">
      <c r="A1627" s="5" t="s">
        <v>3284</v>
      </c>
      <c r="B1627" s="5" t="s">
        <v>3285</v>
      </c>
      <c r="C1627" s="6">
        <v>19618702650.01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1379990281.51</v>
      </c>
      <c r="O1627" s="6">
        <v>222292699.4</v>
      </c>
      <c r="P1627" s="6">
        <v>756925066.92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5178960739.33</v>
      </c>
      <c r="X1627" s="6">
        <v>9067997800.85</v>
      </c>
      <c r="Y1627" s="9">
        <f t="shared" si="112"/>
        <v>19840995349.41</v>
      </c>
      <c r="Z1627" s="9">
        <f t="shared" si="113"/>
        <v>15003883607.1</v>
      </c>
      <c r="AA1627" s="9">
        <f t="shared" si="114"/>
        <v>4837111742.31</v>
      </c>
      <c r="AB1627" s="10">
        <f>C1627/(1+0.13)/VLOOKUP(A1627,[1]选股结果!$A$2:$AX$3002,3,FALSE)</f>
        <v>0.859533186903014</v>
      </c>
      <c r="AC1627" s="10">
        <f>(P1627/(1+0.1)+W1627)/(VLOOKUP(A1627,[1]选股结果!$A$2:$AY$3002,51,FALSE))</f>
        <v>0.377017676357624</v>
      </c>
      <c r="AD1627" s="13"/>
      <c r="AE1627" s="10">
        <f>AA1627/VLOOKUP(A1627,[1]选股结果!$A$2:$AX$3002,35,FALSE)</f>
        <v>1.18048049754619</v>
      </c>
      <c r="AF1627" s="9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P1627/(1+0.13)+W1627)</f>
        <v>9712996086.0854</v>
      </c>
      <c r="AG1627" s="9">
        <f t="shared" si="115"/>
        <v>-4875884343.7754</v>
      </c>
      <c r="AH1627" s="16">
        <f>AA1627-VLOOKUP(A1627,[2]选股结果!$A$2:$G$4900,7,FALSE)</f>
        <v>4840178992.25</v>
      </c>
    </row>
    <row r="1628" spans="1:34">
      <c r="A1628" s="5" t="s">
        <v>3286</v>
      </c>
      <c r="B1628" s="5" t="s">
        <v>3287</v>
      </c>
      <c r="C1628" s="6">
        <v>10076283160.93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297556727.1</v>
      </c>
      <c r="O1628" s="6">
        <v>595449304.62</v>
      </c>
      <c r="P1628" s="6">
        <v>7711731485.71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398305945.63</v>
      </c>
      <c r="X1628" s="6">
        <v>703119422.45</v>
      </c>
      <c r="Y1628" s="9">
        <f t="shared" si="112"/>
        <v>10671732465.55</v>
      </c>
      <c r="Z1628" s="9">
        <f t="shared" si="113"/>
        <v>8813156853.79</v>
      </c>
      <c r="AA1628" s="9">
        <f t="shared" si="114"/>
        <v>1858575611.76</v>
      </c>
      <c r="AB1628" s="10">
        <f>C1628/(1+0.13)/VLOOKUP(A1628,[1]选股结果!$A$2:$AX$3002,3,FALSE)</f>
        <v>0.867576761688799</v>
      </c>
      <c r="AC1628" s="10">
        <f>(P1628/(1+0.1)+W1628)/(VLOOKUP(A1628,[1]选股结果!$A$2:$AY$3002,51,FALSE))</f>
        <v>0.789037382165728</v>
      </c>
      <c r="AD1628" s="13"/>
      <c r="AE1628" s="10">
        <f>AA1628/VLOOKUP(A1628,[1]选股结果!$A$2:$AX$3002,35,FALSE)</f>
        <v>2.75324041140886</v>
      </c>
      <c r="AF1628" s="9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P1628/(1+0.13)+W1628)</f>
        <v>2167038744.67354</v>
      </c>
      <c r="AG1628" s="9">
        <f t="shared" si="115"/>
        <v>-308463132.913541</v>
      </c>
      <c r="AH1628" s="16">
        <f>AA1628-VLOOKUP(A1628,[2]选股结果!$A$2:$G$4900,7,FALSE)</f>
        <v>1858458958.99</v>
      </c>
    </row>
    <row r="1629" spans="1:34">
      <c r="A1629" s="5" t="s">
        <v>3288</v>
      </c>
      <c r="B1629" s="5" t="s">
        <v>3289</v>
      </c>
      <c r="C1629" s="6">
        <v>40223537826.39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340244694.11</v>
      </c>
      <c r="O1629" s="6">
        <v>3876665345.84</v>
      </c>
      <c r="P1629" s="6">
        <v>41340074830.37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553975479.21</v>
      </c>
      <c r="X1629" s="6">
        <v>4243616040.57</v>
      </c>
      <c r="Y1629" s="9">
        <f t="shared" si="112"/>
        <v>44100203172.23</v>
      </c>
      <c r="Z1629" s="9">
        <f t="shared" si="113"/>
        <v>46137666350.15</v>
      </c>
      <c r="AA1629" s="9">
        <f t="shared" si="114"/>
        <v>-2037463177.92001</v>
      </c>
      <c r="AB1629" s="10">
        <f>C1629/(1+0.13)/VLOOKUP(A1629,[1]选股结果!$A$2:$AX$3002,3,FALSE)</f>
        <v>1.01263398859043</v>
      </c>
      <c r="AC1629" s="10">
        <f>(P1629/(1+0.1)+W1629)/(VLOOKUP(A1629,[1]选股结果!$A$2:$AY$3002,51,FALSE))</f>
        <v>1.09388436886571</v>
      </c>
      <c r="AD1629" s="13"/>
      <c r="AE1629" s="10">
        <f>AA1629/VLOOKUP(A1629,[1]选股结果!$A$2:$AX$3002,35,FALSE)</f>
        <v>-5.65852344398288</v>
      </c>
      <c r="AF1629" s="9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P1629/(1+0.13)+W1629)</f>
        <v>-2275321900.65656</v>
      </c>
      <c r="AG1629" s="9">
        <f t="shared" si="115"/>
        <v>237858722.736545</v>
      </c>
      <c r="AH1629" s="16">
        <f>AA1629-VLOOKUP(A1629,[2]选股结果!$A$2:$G$4900,7,FALSE)</f>
        <v>-2036621118.48001</v>
      </c>
    </row>
    <row r="1630" spans="1:34">
      <c r="A1630" s="5" t="s">
        <v>3290</v>
      </c>
      <c r="B1630" s="5" t="s">
        <v>3291</v>
      </c>
      <c r="C1630" s="6">
        <v>4545679341.93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71141875.21</v>
      </c>
      <c r="O1630" s="6">
        <v>108933677.57</v>
      </c>
      <c r="P1630" s="6">
        <v>3786534626.69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238151651.81</v>
      </c>
      <c r="X1630" s="6">
        <v>148727510.51</v>
      </c>
      <c r="Y1630" s="9">
        <f t="shared" si="112"/>
        <v>4654613019.5</v>
      </c>
      <c r="Z1630" s="9">
        <f t="shared" si="113"/>
        <v>4173413789.01</v>
      </c>
      <c r="AA1630" s="9">
        <f t="shared" si="114"/>
        <v>481199230.49</v>
      </c>
      <c r="AB1630" s="10">
        <f>C1630/(1+0.13)/VLOOKUP(A1630,[1]选股结果!$A$2:$AX$3002,3,FALSE)</f>
        <v>0.858165482933542</v>
      </c>
      <c r="AC1630" s="10">
        <f>(P1630/(1+0.1)+W1630)/(VLOOKUP(A1630,[1]选股结果!$A$2:$AY$3002,51,FALSE))</f>
        <v>0.806899540490063</v>
      </c>
      <c r="AD1630" s="13"/>
      <c r="AE1630" s="10">
        <f>AA1630/VLOOKUP(A1630,[1]选股结果!$A$2:$AX$3002,35,FALSE)</f>
        <v>21.1245359640014</v>
      </c>
      <c r="AF1630" s="9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P1630/(1+0.13)+W1630)</f>
        <v>972164567.199291</v>
      </c>
      <c r="AG1630" s="9">
        <f t="shared" si="115"/>
        <v>-490965336.709291</v>
      </c>
      <c r="AH1630" s="16">
        <f>AA1630-VLOOKUP(A1630,[2]选股结果!$A$2:$G$4900,7,FALSE)</f>
        <v>486690113.61</v>
      </c>
    </row>
    <row r="1631" spans="1:34">
      <c r="A1631" s="5" t="s">
        <v>3292</v>
      </c>
      <c r="B1631" s="5" t="s">
        <v>3293</v>
      </c>
      <c r="C1631" s="6">
        <v>5346927776.95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274564533</v>
      </c>
      <c r="O1631" s="6">
        <v>209239662</v>
      </c>
      <c r="P1631" s="6">
        <v>4244460184.56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315485467.31</v>
      </c>
      <c r="X1631" s="6">
        <v>457327037.26</v>
      </c>
      <c r="Y1631" s="9">
        <f t="shared" ref="Y1631:Y1694" si="116">C1631+D1631+E1631+F1631+G1631+H1631+I1631+J1631+K1631+L1631+M1631+O1631</f>
        <v>5556167438.95</v>
      </c>
      <c r="Z1631" s="9">
        <f t="shared" ref="Z1631:Z1694" si="117">P1631+Q1631+R1631+S1631+T1631+U1631+V1631+W1631+X1631</f>
        <v>5017272689.13</v>
      </c>
      <c r="AA1631" s="9">
        <f t="shared" si="114"/>
        <v>538894749.82</v>
      </c>
      <c r="AB1631" s="10">
        <f>C1631/(1+0.13)/VLOOKUP(A1631,[1]选股结果!$A$2:$AX$3002,3,FALSE)</f>
        <v>1.98024312036905</v>
      </c>
      <c r="AC1631" s="10">
        <f>(P1631/(1+0.1)+W1631)/(VLOOKUP(A1631,[1]选股结果!$A$2:$AY$3002,51,FALSE))</f>
        <v>1.96717725419632</v>
      </c>
      <c r="AD1631" s="13"/>
      <c r="AE1631" s="10">
        <f>AA1631/VLOOKUP(A1631,[1]选股结果!$A$2:$AX$3002,35,FALSE)</f>
        <v>-12.5506330709526</v>
      </c>
      <c r="AF1631" s="9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P1631/(1+0.13)+W1631)</f>
        <v>-1949779378.43283</v>
      </c>
      <c r="AG1631" s="9">
        <f t="shared" si="115"/>
        <v>2488674128.25283</v>
      </c>
      <c r="AH1631" s="16">
        <f>AA1631-VLOOKUP(A1631,[2]选股结果!$A$2:$G$4900,7,FALSE)</f>
        <v>539754739.97</v>
      </c>
    </row>
    <row r="1632" spans="1:34">
      <c r="A1632" s="5" t="s">
        <v>3294</v>
      </c>
      <c r="B1632" s="5" t="s">
        <v>3295</v>
      </c>
      <c r="C1632" s="6">
        <v>75809300.51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7877687.3</v>
      </c>
      <c r="O1632" s="6">
        <v>78562871.05</v>
      </c>
      <c r="P1632" s="6">
        <v>115743780.44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19240870.39</v>
      </c>
      <c r="X1632" s="6">
        <v>74320981.68</v>
      </c>
      <c r="Y1632" s="9">
        <f t="shared" si="116"/>
        <v>154372171.56</v>
      </c>
      <c r="Z1632" s="9">
        <f t="shared" si="117"/>
        <v>209305632.51</v>
      </c>
      <c r="AA1632" s="9">
        <f t="shared" si="114"/>
        <v>-54933460.95</v>
      </c>
      <c r="AB1632" s="10">
        <f>C1632/(1+0.13)/VLOOKUP(A1632,[1]选股结果!$A$2:$AX$3002,3,FALSE)</f>
        <v>0.274625416360689</v>
      </c>
      <c r="AC1632" s="10">
        <f>(P1632/(1+0.1)+W1632)/(VLOOKUP(A1632,[1]选股结果!$A$2:$AY$3002,51,FALSE))</f>
        <v>0.564731883500327</v>
      </c>
      <c r="AD1632" s="13"/>
      <c r="AE1632" s="10">
        <f>AA1632/VLOOKUP(A1632,[1]选股结果!$A$2:$AX$3002,35,FALSE)</f>
        <v>4.77548126277023</v>
      </c>
      <c r="AF1632" s="9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P1632/(1+0.13)+W1632)</f>
        <v>98723181.8768142</v>
      </c>
      <c r="AG1632" s="9">
        <f t="shared" si="115"/>
        <v>-153656642.826814</v>
      </c>
      <c r="AH1632" s="16">
        <f>AA1632-VLOOKUP(A1632,[2]选股结果!$A$2:$G$4900,7,FALSE)</f>
        <v>-54933460.95</v>
      </c>
    </row>
    <row r="1633" spans="1:34">
      <c r="A1633" s="5" t="s">
        <v>3296</v>
      </c>
      <c r="B1633" s="5" t="s">
        <v>3297</v>
      </c>
      <c r="C1633" s="6">
        <v>43973902855.89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1570919912.63</v>
      </c>
      <c r="O1633" s="6">
        <v>493971641.72</v>
      </c>
      <c r="P1633" s="6">
        <v>37090796378.04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1841240024.99</v>
      </c>
      <c r="X1633" s="6">
        <v>570833941.1</v>
      </c>
      <c r="Y1633" s="9">
        <f t="shared" si="116"/>
        <v>44467874497.61</v>
      </c>
      <c r="Z1633" s="9">
        <f t="shared" si="117"/>
        <v>39502870344.13</v>
      </c>
      <c r="AA1633" s="9">
        <f t="shared" si="114"/>
        <v>4965004153.48</v>
      </c>
      <c r="AB1633" s="10">
        <f>C1633/(1+0.13)/VLOOKUP(A1633,[1]选股结果!$A$2:$AX$3002,3,FALSE)</f>
        <v>0.657843444866176</v>
      </c>
      <c r="AC1633" s="10">
        <f>(P1633/(1+0.1)+W1633)/(VLOOKUP(A1633,[1]选股结果!$A$2:$AY$3002,51,FALSE))</f>
        <v>0.645813996538168</v>
      </c>
      <c r="AD1633" s="13"/>
      <c r="AE1633" s="10">
        <f>AA1633/VLOOKUP(A1633,[1]选股结果!$A$2:$AX$3002,35,FALSE)</f>
        <v>1.52741826081356</v>
      </c>
      <c r="AF1633" s="9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P1633/(1+0.13)+W1633)</f>
        <v>20397565936.505</v>
      </c>
      <c r="AG1633" s="9">
        <f t="shared" si="115"/>
        <v>-15432561783.025</v>
      </c>
      <c r="AH1633" s="16">
        <f>AA1633-VLOOKUP(A1633,[2]选股结果!$A$2:$G$4900,7,FALSE)</f>
        <v>4938010513.62</v>
      </c>
    </row>
    <row r="1634" spans="1:34">
      <c r="A1634" s="5" t="s">
        <v>3298</v>
      </c>
      <c r="B1634" s="5" t="s">
        <v>3299</v>
      </c>
      <c r="C1634" s="6">
        <v>1354771716.22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132744982.07</v>
      </c>
      <c r="O1634" s="6">
        <v>123586019.6</v>
      </c>
      <c r="P1634" s="6">
        <v>635786648.27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197934942.95</v>
      </c>
      <c r="X1634" s="6">
        <v>141267601.68</v>
      </c>
      <c r="Y1634" s="9">
        <f t="shared" si="116"/>
        <v>1478357735.82</v>
      </c>
      <c r="Z1634" s="9">
        <f t="shared" si="117"/>
        <v>974989192.9</v>
      </c>
      <c r="AA1634" s="9">
        <f t="shared" si="114"/>
        <v>503368542.92</v>
      </c>
      <c r="AB1634" s="10">
        <f>C1634/(1+0.13)/VLOOKUP(A1634,[1]选股结果!$A$2:$AX$3002,3,FALSE)</f>
        <v>1.10088789589987</v>
      </c>
      <c r="AC1634" s="10">
        <f>(P1634/(1+0.1)+W1634)/(VLOOKUP(A1634,[1]选股结果!$A$2:$AY$3002,51,FALSE))</f>
        <v>0.8839487338796</v>
      </c>
      <c r="AD1634" s="13"/>
      <c r="AE1634" s="10">
        <f>AA1634/VLOOKUP(A1634,[1]选股结果!$A$2:$AX$3002,35,FALSE)</f>
        <v>3.25060381986021</v>
      </c>
      <c r="AF1634" s="9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P1634/(1+0.13)+W1634)</f>
        <v>117213641.213628</v>
      </c>
      <c r="AG1634" s="9">
        <f t="shared" si="115"/>
        <v>386154901.706372</v>
      </c>
      <c r="AH1634" s="16">
        <f>AA1634-VLOOKUP(A1634,[2]选股结果!$A$2:$G$4900,7,FALSE)</f>
        <v>494605122.98</v>
      </c>
    </row>
    <row r="1635" spans="1:34">
      <c r="A1635" s="5" t="s">
        <v>3300</v>
      </c>
      <c r="B1635" s="5" t="s">
        <v>3301</v>
      </c>
      <c r="C1635" s="6">
        <v>6068496893.52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199231091.64</v>
      </c>
      <c r="O1635" s="6">
        <v>91316289.32</v>
      </c>
      <c r="P1635" s="6">
        <v>6170386009.39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211884494.66</v>
      </c>
      <c r="X1635" s="6">
        <v>524006480.98</v>
      </c>
      <c r="Y1635" s="9">
        <f t="shared" si="116"/>
        <v>6159813182.84</v>
      </c>
      <c r="Z1635" s="9">
        <f t="shared" si="117"/>
        <v>6906276985.03</v>
      </c>
      <c r="AA1635" s="9">
        <f t="shared" si="114"/>
        <v>-746463802.190001</v>
      </c>
      <c r="AB1635" s="10">
        <f>C1635/(1+0.13)/VLOOKUP(A1635,[1]选股结果!$A$2:$AX$3002,3,FALSE)</f>
        <v>0.737679332869936</v>
      </c>
      <c r="AC1635" s="10">
        <f>(P1635/(1+0.1)+W1635)/(VLOOKUP(A1635,[1]选股结果!$A$2:$AY$3002,51,FALSE))</f>
        <v>0.819685104225286</v>
      </c>
      <c r="AD1635" s="13"/>
      <c r="AE1635" s="10">
        <f>AA1635/VLOOKUP(A1635,[1]选股结果!$A$2:$AX$3002,35,FALSE)</f>
        <v>-2.27860460548872</v>
      </c>
      <c r="AF1635" s="9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P1635/(1+0.13)+W1635)</f>
        <v>1429502622.07947</v>
      </c>
      <c r="AG1635" s="9">
        <f t="shared" si="115"/>
        <v>-2175966424.26947</v>
      </c>
      <c r="AH1635" s="16">
        <f>AA1635-VLOOKUP(A1635,[2]选股结果!$A$2:$G$4900,7,FALSE)</f>
        <v>-746463802.190001</v>
      </c>
    </row>
    <row r="1636" spans="1:34">
      <c r="A1636" s="5" t="s">
        <v>3302</v>
      </c>
      <c r="B1636" s="5" t="s">
        <v>3303</v>
      </c>
      <c r="C1636" s="6">
        <v>2433894109.37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282751594.3</v>
      </c>
      <c r="O1636" s="6">
        <v>59164413.22</v>
      </c>
      <c r="P1636" s="6">
        <v>492190294.93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180142554.32</v>
      </c>
      <c r="X1636" s="6">
        <v>909993865.94</v>
      </c>
      <c r="Y1636" s="9">
        <f t="shared" si="116"/>
        <v>2493058522.59</v>
      </c>
      <c r="Z1636" s="9">
        <f t="shared" si="117"/>
        <v>1582326715.19</v>
      </c>
      <c r="AA1636" s="9">
        <f t="shared" si="114"/>
        <v>910731807.4</v>
      </c>
      <c r="AB1636" s="10">
        <f>C1636/(1+0.13)/VLOOKUP(A1636,[1]选股结果!$A$2:$AX$3002,3,FALSE)</f>
        <v>1.04912147178222</v>
      </c>
      <c r="AC1636" s="10">
        <f>(P1636/(1+0.1)+W1636)/(VLOOKUP(A1636,[1]选股结果!$A$2:$AY$3002,51,FALSE))</f>
        <v>0.365741684318053</v>
      </c>
      <c r="AD1636" s="13"/>
      <c r="AE1636" s="10">
        <f>AA1636/VLOOKUP(A1636,[1]选股结果!$A$2:$AX$3002,35,FALSE)</f>
        <v>2.90795601036079</v>
      </c>
      <c r="AF1636" s="9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P1636/(1+0.13)+W1636)</f>
        <v>1100223953.49858</v>
      </c>
      <c r="AG1636" s="9">
        <f t="shared" si="115"/>
        <v>-189492146.098584</v>
      </c>
      <c r="AH1636" s="16">
        <f>AA1636-VLOOKUP(A1636,[2]选股结果!$A$2:$G$4900,7,FALSE)</f>
        <v>910767105.25</v>
      </c>
    </row>
    <row r="1637" spans="1:34">
      <c r="A1637" s="5" t="s">
        <v>3304</v>
      </c>
      <c r="B1637" s="5" t="s">
        <v>3305</v>
      </c>
      <c r="C1637" s="6">
        <v>3440812727.66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149245315.1</v>
      </c>
      <c r="O1637" s="6">
        <v>15471355.85</v>
      </c>
      <c r="P1637" s="6">
        <v>3848027594.75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192525970.93</v>
      </c>
      <c r="X1637" s="6">
        <v>83425178.01</v>
      </c>
      <c r="Y1637" s="9">
        <f t="shared" si="116"/>
        <v>3456284083.51</v>
      </c>
      <c r="Z1637" s="9">
        <f t="shared" si="117"/>
        <v>4123978743.69</v>
      </c>
      <c r="AA1637" s="9">
        <f t="shared" si="114"/>
        <v>-667694660.18</v>
      </c>
      <c r="AB1637" s="10">
        <f>C1637/(1+0.13)/VLOOKUP(A1637,[1]选股结果!$A$2:$AX$3002,3,FALSE)</f>
        <v>0.768590611850322</v>
      </c>
      <c r="AC1637" s="10">
        <f>(P1637/(1+0.1)+W1637)/(VLOOKUP(A1637,[1]选股结果!$A$2:$AY$3002,51,FALSE))</f>
        <v>0.962740000800634</v>
      </c>
      <c r="AD1637" s="13"/>
      <c r="AE1637" s="10">
        <f>AA1637/VLOOKUP(A1637,[1]选股结果!$A$2:$AX$3002,35,FALSE)</f>
        <v>12.4815824558463</v>
      </c>
      <c r="AF1637" s="9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P1637/(1+0.13)+W1637)</f>
        <v>235711630.223982</v>
      </c>
      <c r="AG1637" s="9">
        <f t="shared" si="115"/>
        <v>-903406290.403982</v>
      </c>
      <c r="AH1637" s="16">
        <f>AA1637-VLOOKUP(A1637,[2]选股结果!$A$2:$G$4900,7,FALSE)</f>
        <v>-667544884.57</v>
      </c>
    </row>
    <row r="1638" spans="1:34">
      <c r="A1638" s="5" t="s">
        <v>3306</v>
      </c>
      <c r="B1638" s="5" t="s">
        <v>3307</v>
      </c>
      <c r="C1638" s="6">
        <v>1664695092.45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92478753.42</v>
      </c>
      <c r="O1638" s="6">
        <v>91483767.52</v>
      </c>
      <c r="P1638" s="6">
        <v>1241781151.48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432554878.22</v>
      </c>
      <c r="X1638" s="6">
        <v>228760435.02</v>
      </c>
      <c r="Y1638" s="9">
        <f t="shared" si="116"/>
        <v>1756178859.97</v>
      </c>
      <c r="Z1638" s="9">
        <f t="shared" si="117"/>
        <v>1903096464.72</v>
      </c>
      <c r="AA1638" s="9">
        <f t="shared" si="114"/>
        <v>-146917604.75</v>
      </c>
      <c r="AB1638" s="10">
        <f>C1638/(1+0.13)/VLOOKUP(A1638,[1]选股结果!$A$2:$AX$3002,3,FALSE)</f>
        <v>0.838636352799658</v>
      </c>
      <c r="AC1638" s="10">
        <f>(P1638/(1+0.1)+W1638)/(VLOOKUP(A1638,[1]选股结果!$A$2:$AY$3002,51,FALSE))</f>
        <v>0.865346211409417</v>
      </c>
      <c r="AD1638" s="13"/>
      <c r="AE1638" s="10">
        <f>AA1638/VLOOKUP(A1638,[1]选股结果!$A$2:$AX$3002,35,FALSE)</f>
        <v>20.4367855386839</v>
      </c>
      <c r="AF1638" s="9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P1638/(1+0.13)+W1638)</f>
        <v>272942389.008849</v>
      </c>
      <c r="AG1638" s="9">
        <f t="shared" si="115"/>
        <v>-419859993.758849</v>
      </c>
      <c r="AH1638" s="16">
        <f>AA1638-VLOOKUP(A1638,[2]选股结果!$A$2:$G$4900,7,FALSE)</f>
        <v>-145754439.32</v>
      </c>
    </row>
    <row r="1639" spans="1:34">
      <c r="A1639" s="5" t="s">
        <v>3308</v>
      </c>
      <c r="B1639" s="5" t="s">
        <v>3309</v>
      </c>
      <c r="C1639" s="6">
        <v>1941943775.86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169515588.68</v>
      </c>
      <c r="O1639" s="6">
        <v>134307992.57</v>
      </c>
      <c r="P1639" s="6">
        <v>1194745109.57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351584719.9</v>
      </c>
      <c r="X1639" s="6">
        <v>256629895.17</v>
      </c>
      <c r="Y1639" s="9">
        <f t="shared" si="116"/>
        <v>2076251768.43</v>
      </c>
      <c r="Z1639" s="9">
        <f t="shared" si="117"/>
        <v>1802959724.64</v>
      </c>
      <c r="AA1639" s="9">
        <f t="shared" si="114"/>
        <v>273292043.79</v>
      </c>
      <c r="AB1639" s="10">
        <f>C1639/(1+0.13)/VLOOKUP(A1639,[1]选股结果!$A$2:$AX$3002,3,FALSE)</f>
        <v>0.552774897918386</v>
      </c>
      <c r="AC1639" s="10">
        <f>(P1639/(1+0.1)+W1639)/(VLOOKUP(A1639,[1]选股结果!$A$2:$AY$3002,51,FALSE))</f>
        <v>0.493791815942791</v>
      </c>
      <c r="AD1639" s="13"/>
      <c r="AE1639" s="10">
        <f>AA1639/VLOOKUP(A1639,[1]选股结果!$A$2:$AX$3002,35,FALSE)</f>
        <v>3.791110766198</v>
      </c>
      <c r="AF1639" s="9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P1639/(1+0.13)+W1639)</f>
        <v>1502703304.29841</v>
      </c>
      <c r="AG1639" s="9">
        <f t="shared" si="115"/>
        <v>-1229411260.50841</v>
      </c>
      <c r="AH1639" s="16">
        <f>AA1639-VLOOKUP(A1639,[2]选股结果!$A$2:$G$4900,7,FALSE)</f>
        <v>270620071.97</v>
      </c>
    </row>
    <row r="1640" spans="1:34">
      <c r="A1640" s="5" t="s">
        <v>3310</v>
      </c>
      <c r="B1640" s="5" t="s">
        <v>3311</v>
      </c>
      <c r="C1640" s="6">
        <v>1280378967.88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149591875.06</v>
      </c>
      <c r="O1640" s="6">
        <v>304623578.2</v>
      </c>
      <c r="P1640" s="6">
        <v>794791024.19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116292065.08</v>
      </c>
      <c r="X1640" s="6">
        <v>290407856.73</v>
      </c>
      <c r="Y1640" s="9">
        <f t="shared" si="116"/>
        <v>1585002546.08</v>
      </c>
      <c r="Z1640" s="9">
        <f t="shared" si="117"/>
        <v>1201490946</v>
      </c>
      <c r="AA1640" s="9">
        <f t="shared" si="114"/>
        <v>383511600.08</v>
      </c>
      <c r="AB1640" s="10">
        <f>C1640/(1+0.13)/VLOOKUP(A1640,[1]选股结果!$A$2:$AX$3002,3,FALSE)</f>
        <v>0.513702974891913</v>
      </c>
      <c r="AC1640" s="10">
        <f>(P1640/(1+0.1)+W1640)/(VLOOKUP(A1640,[1]选股结果!$A$2:$AY$3002,51,FALSE))</f>
        <v>0.553302529339864</v>
      </c>
      <c r="AD1640" s="13"/>
      <c r="AE1640" s="10">
        <f>AA1640/VLOOKUP(A1640,[1]选股结果!$A$2:$AX$3002,35,FALSE)</f>
        <v>2.75967761317405</v>
      </c>
      <c r="AF1640" s="9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P1640/(1+0.13)+W1640)</f>
        <v>696394118.396283</v>
      </c>
      <c r="AG1640" s="9">
        <f t="shared" si="115"/>
        <v>-312882518.316283</v>
      </c>
      <c r="AH1640" s="16">
        <f>AA1640-VLOOKUP(A1640,[2]选股结果!$A$2:$G$4900,7,FALSE)</f>
        <v>385157076.78</v>
      </c>
    </row>
    <row r="1641" spans="1:34">
      <c r="A1641" s="5" t="s">
        <v>3312</v>
      </c>
      <c r="B1641" s="5" t="s">
        <v>3313</v>
      </c>
      <c r="C1641" s="6">
        <v>20553982503.59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2626079913.26</v>
      </c>
      <c r="O1641" s="6">
        <v>1229087310.96</v>
      </c>
      <c r="P1641" s="6">
        <v>6206002765.47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2026576129.12</v>
      </c>
      <c r="X1641" s="6">
        <v>1919385781.06</v>
      </c>
      <c r="Y1641" s="9">
        <f t="shared" si="116"/>
        <v>21783069814.55</v>
      </c>
      <c r="Z1641" s="9">
        <f t="shared" si="117"/>
        <v>10151964675.65</v>
      </c>
      <c r="AA1641" s="9">
        <f t="shared" si="114"/>
        <v>11631105138.9</v>
      </c>
      <c r="AB1641" s="10">
        <f>C1641/(1+0.13)/VLOOKUP(A1641,[1]选股结果!$A$2:$AX$3002,3,FALSE)</f>
        <v>0.750625427499515</v>
      </c>
      <c r="AC1641" s="10">
        <f>(P1641/(1+0.1)+W1641)/(VLOOKUP(A1641,[1]选股结果!$A$2:$AY$3002,51,FALSE))</f>
        <v>0.418972394679699</v>
      </c>
      <c r="AD1641" s="13"/>
      <c r="AE1641" s="10">
        <f>AA1641/VLOOKUP(A1641,[1]选股结果!$A$2:$AX$3002,35,FALSE)</f>
        <v>2.36691633388132</v>
      </c>
      <c r="AF1641" s="9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P1641/(1+0.13)+W1641)</f>
        <v>10784254955.0713</v>
      </c>
      <c r="AG1641" s="9">
        <f t="shared" si="115"/>
        <v>846850183.828676</v>
      </c>
      <c r="AH1641" s="16">
        <f>AA1641-VLOOKUP(A1641,[2]选股结果!$A$2:$G$4900,7,FALSE)</f>
        <v>11634718377.62</v>
      </c>
    </row>
    <row r="1642" spans="1:34">
      <c r="A1642" s="5" t="s">
        <v>3314</v>
      </c>
      <c r="B1642" s="5" t="s">
        <v>3315</v>
      </c>
      <c r="C1642" s="6">
        <v>138267519775.94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2677596860.93</v>
      </c>
      <c r="O1642" s="6">
        <v>1747972628.61</v>
      </c>
      <c r="P1642" s="6">
        <v>134928764583.64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4185875681.18</v>
      </c>
      <c r="X1642" s="6">
        <v>5726953325.16</v>
      </c>
      <c r="Y1642" s="9">
        <f t="shared" si="116"/>
        <v>140015492404.55</v>
      </c>
      <c r="Z1642" s="9">
        <f t="shared" si="117"/>
        <v>144841593589.98</v>
      </c>
      <c r="AA1642" s="9">
        <f t="shared" si="114"/>
        <v>-4826101185.43002</v>
      </c>
      <c r="AB1642" s="10">
        <f>C1642/(1+0.13)/VLOOKUP(A1642,[1]选股结果!$A$2:$AX$3002,3,FALSE)</f>
        <v>1.00914749695657</v>
      </c>
      <c r="AC1642" s="10">
        <f>(P1642/(1+0.1)+W1642)/(VLOOKUP(A1642,[1]选股结果!$A$2:$AY$3002,51,FALSE))</f>
        <v>1.08933780201028</v>
      </c>
      <c r="AD1642" s="13"/>
      <c r="AE1642" s="10">
        <f>AA1642/VLOOKUP(A1642,[1]选股结果!$A$2:$AX$3002,35,FALSE)</f>
        <v>-2.67185826513027</v>
      </c>
      <c r="AF1642" s="9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P1642/(1+0.13)+W1642)</f>
        <v>-7146450243.30354</v>
      </c>
      <c r="AG1642" s="9">
        <f t="shared" si="115"/>
        <v>2320349057.87352</v>
      </c>
      <c r="AH1642" s="16">
        <f>AA1642-VLOOKUP(A1642,[2]选股结果!$A$2:$G$4900,7,FALSE)</f>
        <v>-4728434183.31002</v>
      </c>
    </row>
    <row r="1643" spans="1:34">
      <c r="A1643" s="5" t="s">
        <v>3316</v>
      </c>
      <c r="B1643" s="5" t="s">
        <v>3317</v>
      </c>
      <c r="C1643" s="6">
        <v>7985125097.46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501047394.2</v>
      </c>
      <c r="O1643" s="6">
        <v>216313935.02</v>
      </c>
      <c r="P1643" s="6">
        <v>6032852722.03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927275172.56</v>
      </c>
      <c r="X1643" s="6">
        <v>482779517.66</v>
      </c>
      <c r="Y1643" s="9">
        <f t="shared" si="116"/>
        <v>8201439032.48</v>
      </c>
      <c r="Z1643" s="9">
        <f t="shared" si="117"/>
        <v>7442907412.25</v>
      </c>
      <c r="AA1643" s="9">
        <f t="shared" si="114"/>
        <v>758531620.23</v>
      </c>
      <c r="AB1643" s="10">
        <f>C1643/(1+0.13)/VLOOKUP(A1643,[1]选股结果!$A$2:$AX$3002,3,FALSE)</f>
        <v>0.93052268022927</v>
      </c>
      <c r="AC1643" s="10">
        <f>(P1643/(1+0.1)+W1643)/(VLOOKUP(A1643,[1]选股结果!$A$2:$AY$3002,51,FALSE))</f>
        <v>0.987426895836787</v>
      </c>
      <c r="AD1643" s="13"/>
      <c r="AE1643" s="10">
        <f>AA1643/VLOOKUP(A1643,[1]选股结果!$A$2:$AX$3002,35,FALSE)</f>
        <v>0.837053735424339</v>
      </c>
      <c r="AF1643" s="9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P1643/(1+0.13)+W1643)</f>
        <v>227245136.529381</v>
      </c>
      <c r="AG1643" s="9">
        <f t="shared" si="115"/>
        <v>531286483.700619</v>
      </c>
      <c r="AH1643" s="16">
        <f>AA1643-VLOOKUP(A1643,[2]选股结果!$A$2:$G$4900,7,FALSE)</f>
        <v>759405197.35</v>
      </c>
    </row>
    <row r="1644" spans="1:34">
      <c r="A1644" s="5" t="s">
        <v>3318</v>
      </c>
      <c r="B1644" s="5" t="s">
        <v>3319</v>
      </c>
      <c r="C1644" s="6">
        <v>9014245864</v>
      </c>
      <c r="D1644" s="6">
        <v>0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271547222</v>
      </c>
      <c r="O1644" s="6">
        <v>92368702</v>
      </c>
      <c r="P1644" s="6">
        <v>5476759162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1517755432</v>
      </c>
      <c r="X1644" s="6">
        <v>87573775</v>
      </c>
      <c r="Y1644" s="9">
        <f t="shared" si="116"/>
        <v>9106614566</v>
      </c>
      <c r="Z1644" s="9">
        <f t="shared" si="117"/>
        <v>7082088369</v>
      </c>
      <c r="AA1644" s="9">
        <f t="shared" si="114"/>
        <v>2024526197</v>
      </c>
      <c r="AB1644" s="10">
        <f>C1644/(1+0.13)/VLOOKUP(A1644,[1]选股结果!$A$2:$AX$3002,3,FALSE)</f>
        <v>0.85382997420547</v>
      </c>
      <c r="AC1644" s="10">
        <f>(P1644/(1+0.1)+W1644)/(VLOOKUP(A1644,[1]选股结果!$A$2:$AY$3002,51,FALSE))</f>
        <v>0.853773182765847</v>
      </c>
      <c r="AD1644" s="13"/>
      <c r="AE1644" s="10">
        <f>AA1644/VLOOKUP(A1644,[1]选股结果!$A$2:$AX$3002,35,FALSE)</f>
        <v>1.59600382667652</v>
      </c>
      <c r="AF1644" s="9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P1644/(1+0.13)+W1644)</f>
        <v>1244868066.10619</v>
      </c>
      <c r="AG1644" s="9">
        <f t="shared" si="115"/>
        <v>779658130.893806</v>
      </c>
      <c r="AH1644" s="16">
        <f>AA1644-VLOOKUP(A1644,[2]选股结果!$A$2:$G$4900,7,FALSE)</f>
        <v>2024670550</v>
      </c>
    </row>
    <row r="1645" spans="1:34">
      <c r="A1645" s="5" t="s">
        <v>3320</v>
      </c>
      <c r="B1645" s="5" t="s">
        <v>3321</v>
      </c>
      <c r="C1645" s="6">
        <v>1753351975.66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29331862.8</v>
      </c>
      <c r="O1645" s="6">
        <v>267239041.28</v>
      </c>
      <c r="P1645" s="6">
        <v>1604311465.67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123125590.93</v>
      </c>
      <c r="X1645" s="6">
        <v>212174517.4</v>
      </c>
      <c r="Y1645" s="9">
        <f t="shared" si="116"/>
        <v>2020591016.94</v>
      </c>
      <c r="Z1645" s="9">
        <f t="shared" si="117"/>
        <v>1939611574</v>
      </c>
      <c r="AA1645" s="9">
        <f t="shared" si="114"/>
        <v>80979442.9399998</v>
      </c>
      <c r="AB1645" s="10">
        <f>C1645/(1+0.13)/VLOOKUP(A1645,[1]选股结果!$A$2:$AX$3002,3,FALSE)</f>
        <v>1.09412736259551</v>
      </c>
      <c r="AC1645" s="10">
        <f>(P1645/(1+0.1)+W1645)/(VLOOKUP(A1645,[1]选股结果!$A$2:$AY$3002,51,FALSE))</f>
        <v>1.10323773668747</v>
      </c>
      <c r="AD1645" s="13"/>
      <c r="AE1645" s="10">
        <f>AA1645/VLOOKUP(A1645,[1]选股结果!$A$2:$AX$3002,35,FALSE)</f>
        <v>-2.44708044156636</v>
      </c>
      <c r="AF1645" s="9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P1645/(1+0.13)+W1645)</f>
        <v>-109280275.484956</v>
      </c>
      <c r="AG1645" s="9">
        <f t="shared" si="115"/>
        <v>190259718.424956</v>
      </c>
      <c r="AH1645" s="16">
        <f>AA1645-VLOOKUP(A1645,[2]选股结果!$A$2:$G$4900,7,FALSE)</f>
        <v>83748575.3299998</v>
      </c>
    </row>
    <row r="1646" spans="1:34">
      <c r="A1646" s="5" t="s">
        <v>3322</v>
      </c>
      <c r="B1646" s="5" t="s">
        <v>3323</v>
      </c>
      <c r="C1646" s="6">
        <v>1748789009.4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60900795.61</v>
      </c>
      <c r="O1646" s="6">
        <v>111083788.12</v>
      </c>
      <c r="P1646" s="6">
        <v>1729022800.77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235850449.38</v>
      </c>
      <c r="X1646" s="6">
        <v>247651364.76</v>
      </c>
      <c r="Y1646" s="9">
        <f t="shared" si="116"/>
        <v>1859872797.52</v>
      </c>
      <c r="Z1646" s="9">
        <f t="shared" si="117"/>
        <v>2212524614.91</v>
      </c>
      <c r="AA1646" s="9">
        <f t="shared" si="114"/>
        <v>-352651817.39</v>
      </c>
      <c r="AB1646" s="10">
        <f>C1646/(1+0.13)/VLOOKUP(A1646,[1]选股结果!$A$2:$AX$3002,3,FALSE)</f>
        <v>0.804055992142042</v>
      </c>
      <c r="AC1646" s="10">
        <f>(P1646/(1+0.1)+W1646)/(VLOOKUP(A1646,[1]选股结果!$A$2:$AY$3002,51,FALSE))</f>
        <v>0.831872987199085</v>
      </c>
      <c r="AD1646" s="13"/>
      <c r="AE1646" s="10">
        <f>AA1646/VLOOKUP(A1646,[1]选股结果!$A$2:$AX$3002,35,FALSE)</f>
        <v>1.81828392930586</v>
      </c>
      <c r="AF1646" s="9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P1646/(1+0.13)+W1646)</f>
        <v>407076168.802213</v>
      </c>
      <c r="AG1646" s="9">
        <f t="shared" si="115"/>
        <v>-759727986.192213</v>
      </c>
      <c r="AH1646" s="16">
        <f>AA1646-VLOOKUP(A1646,[2]选股结果!$A$2:$G$4900,7,FALSE)</f>
        <v>-352131013.58</v>
      </c>
    </row>
    <row r="1647" spans="1:34">
      <c r="A1647" s="5" t="s">
        <v>3324</v>
      </c>
      <c r="B1647" s="5" t="s">
        <v>3325</v>
      </c>
      <c r="C1647" s="6">
        <v>1552459957.51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133038955.99</v>
      </c>
      <c r="O1647" s="6">
        <v>74479584.16</v>
      </c>
      <c r="P1647" s="6">
        <v>840815995.86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235376849.83</v>
      </c>
      <c r="X1647" s="6">
        <v>310262283.4</v>
      </c>
      <c r="Y1647" s="9">
        <f t="shared" si="116"/>
        <v>1626939541.67</v>
      </c>
      <c r="Z1647" s="9">
        <f t="shared" si="117"/>
        <v>1386455129.09</v>
      </c>
      <c r="AA1647" s="9">
        <f t="shared" si="114"/>
        <v>240484412.58</v>
      </c>
      <c r="AB1647" s="10">
        <f>C1647/(1+0.13)/VLOOKUP(A1647,[1]选股结果!$A$2:$AX$3002,3,FALSE)</f>
        <v>1.01064305225594</v>
      </c>
      <c r="AC1647" s="10">
        <f>(P1647/(1+0.1)+W1647)/(VLOOKUP(A1647,[1]选股结果!$A$2:$AY$3002,51,FALSE))</f>
        <v>0.824381345054858</v>
      </c>
      <c r="AD1647" s="13"/>
      <c r="AE1647" s="10">
        <f>AA1647/VLOOKUP(A1647,[1]选股结果!$A$2:$AX$3002,35,FALSE)</f>
        <v>1.91375627102949</v>
      </c>
      <c r="AF1647" s="9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P1647/(1+0.13)+W1647)</f>
        <v>233271884.841504</v>
      </c>
      <c r="AG1647" s="9">
        <f t="shared" si="115"/>
        <v>7212527.73849568</v>
      </c>
      <c r="AH1647" s="16">
        <f>AA1647-VLOOKUP(A1647,[2]选股结果!$A$2:$G$4900,7,FALSE)</f>
        <v>240464955.61</v>
      </c>
    </row>
    <row r="1648" spans="1:34">
      <c r="A1648" s="5" t="s">
        <v>3326</v>
      </c>
      <c r="B1648" s="5" t="s">
        <v>3327</v>
      </c>
      <c r="C1648" s="6">
        <v>31090185741.73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1521445505.71</v>
      </c>
      <c r="O1648" s="6">
        <v>128639201</v>
      </c>
      <c r="P1648" s="6">
        <v>21535004826.19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2378480234.39</v>
      </c>
      <c r="X1648" s="6">
        <v>179984154.49</v>
      </c>
      <c r="Y1648" s="9">
        <f t="shared" si="116"/>
        <v>31218824942.73</v>
      </c>
      <c r="Z1648" s="9">
        <f t="shared" si="117"/>
        <v>24093469215.07</v>
      </c>
      <c r="AA1648" s="9">
        <f t="shared" si="114"/>
        <v>7125355727.66</v>
      </c>
      <c r="AB1648" s="10">
        <f>C1648/(1+0.13)/VLOOKUP(A1648,[1]选股结果!$A$2:$AX$3002,3,FALSE)</f>
        <v>0.68140376607919</v>
      </c>
      <c r="AC1648" s="10">
        <f>(P1648/(1+0.1)+W1648)/(VLOOKUP(A1648,[1]选股结果!$A$2:$AY$3002,51,FALSE))</f>
        <v>0.594082007280235</v>
      </c>
      <c r="AD1648" s="13"/>
      <c r="AE1648" s="10">
        <f>AA1648/VLOOKUP(A1648,[1]选股结果!$A$2:$AX$3002,35,FALSE)</f>
        <v>2.87730959195503</v>
      </c>
      <c r="AF1648" s="9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P1648/(1+0.13)+W1648)</f>
        <v>15521445507.0716</v>
      </c>
      <c r="AG1648" s="9">
        <f t="shared" si="115"/>
        <v>-8396089779.41159</v>
      </c>
      <c r="AH1648" s="16">
        <f>AA1648-VLOOKUP(A1648,[2]选股结果!$A$2:$G$4900,7,FALSE)</f>
        <v>7201388466.76</v>
      </c>
    </row>
    <row r="1649" spans="1:34">
      <c r="A1649" s="5" t="s">
        <v>3328</v>
      </c>
      <c r="B1649" s="5" t="s">
        <v>3329</v>
      </c>
      <c r="C1649" s="6">
        <v>11155657586.91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484633938.32</v>
      </c>
      <c r="O1649" s="6">
        <v>29322362.78</v>
      </c>
      <c r="P1649" s="6">
        <v>9198367620.57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412113661.48</v>
      </c>
      <c r="X1649" s="6">
        <v>65602517.01</v>
      </c>
      <c r="Y1649" s="9">
        <f t="shared" si="116"/>
        <v>11184979949.69</v>
      </c>
      <c r="Z1649" s="9">
        <f t="shared" si="117"/>
        <v>9676083799.06</v>
      </c>
      <c r="AA1649" s="9">
        <f t="shared" si="114"/>
        <v>1508896150.63</v>
      </c>
      <c r="AB1649" s="10">
        <f>C1649/(1+0.13)/VLOOKUP(A1649,[1]选股结果!$A$2:$AX$3002,3,FALSE)</f>
        <v>0.885795239642078</v>
      </c>
      <c r="AC1649" s="10">
        <f>(P1649/(1+0.1)+W1649)/(VLOOKUP(A1649,[1]选股结果!$A$2:$AY$3002,51,FALSE))</f>
        <v>0.853234053611259</v>
      </c>
      <c r="AD1649" s="13"/>
      <c r="AE1649" s="10">
        <f>AA1649/VLOOKUP(A1649,[1]选股结果!$A$2:$AX$3002,35,FALSE)</f>
        <v>2.16378533507783</v>
      </c>
      <c r="AF1649" s="9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P1649/(1+0.13)+W1649)</f>
        <v>1731277444.02239</v>
      </c>
      <c r="AG1649" s="9">
        <f t="shared" si="115"/>
        <v>-222381293.392388</v>
      </c>
      <c r="AH1649" s="16">
        <f>AA1649-VLOOKUP(A1649,[2]选股结果!$A$2:$G$4900,7,FALSE)</f>
        <v>1524049662.5</v>
      </c>
    </row>
    <row r="1650" spans="1:34">
      <c r="A1650" s="5" t="s">
        <v>3330</v>
      </c>
      <c r="B1650" s="5" t="s">
        <v>3331</v>
      </c>
      <c r="C1650" s="6">
        <v>125884375945.6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5716684673.42</v>
      </c>
      <c r="O1650" s="6">
        <v>1068890016.59</v>
      </c>
      <c r="P1650" s="6">
        <v>98415537211.72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3995983442.77</v>
      </c>
      <c r="X1650" s="6">
        <v>3703177125.31</v>
      </c>
      <c r="Y1650" s="9">
        <f t="shared" si="116"/>
        <v>126953265962.19</v>
      </c>
      <c r="Z1650" s="9">
        <f t="shared" si="117"/>
        <v>106114697779.8</v>
      </c>
      <c r="AA1650" s="9">
        <f t="shared" si="114"/>
        <v>20838568182.39</v>
      </c>
      <c r="AB1650" s="10">
        <f>C1650/(1+0.13)/VLOOKUP(A1650,[1]选股结果!$A$2:$AX$3002,3,FALSE)</f>
        <v>1.03805161865515</v>
      </c>
      <c r="AC1650" s="10">
        <f>(P1650/(1+0.1)+W1650)/(VLOOKUP(A1650,[1]选股结果!$A$2:$AY$3002,51,FALSE))</f>
        <v>1.12705093705094</v>
      </c>
      <c r="AD1650" s="13"/>
      <c r="AE1650" s="10">
        <f>AA1650/VLOOKUP(A1650,[1]选股结果!$A$2:$AX$3002,35,FALSE)</f>
        <v>1.06415595636883</v>
      </c>
      <c r="AF1650" s="9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P1650/(1+0.13)+W1650)</f>
        <v>-8160870330.8541</v>
      </c>
      <c r="AG1650" s="9">
        <f t="shared" si="115"/>
        <v>28999438513.2441</v>
      </c>
      <c r="AH1650" s="16">
        <f>AA1650-VLOOKUP(A1650,[2]选股结果!$A$2:$G$4900,7,FALSE)</f>
        <v>20822162519.45</v>
      </c>
    </row>
    <row r="1651" spans="1:34">
      <c r="A1651" s="5" t="s">
        <v>3332</v>
      </c>
      <c r="B1651" s="5" t="s">
        <v>3333</v>
      </c>
      <c r="C1651" s="6">
        <v>20444927343.54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234752439.75</v>
      </c>
      <c r="O1651" s="6">
        <v>1048540077.91</v>
      </c>
      <c r="P1651" s="6">
        <v>19697768760.28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262901135.44</v>
      </c>
      <c r="X1651" s="6">
        <v>1052003804.02</v>
      </c>
      <c r="Y1651" s="9">
        <f t="shared" si="116"/>
        <v>21493467421.45</v>
      </c>
      <c r="Z1651" s="9">
        <f t="shared" si="117"/>
        <v>21012673699.74</v>
      </c>
      <c r="AA1651" s="9">
        <f t="shared" si="114"/>
        <v>480793721.710003</v>
      </c>
      <c r="AB1651" s="10">
        <f>C1651/(1+0.13)/VLOOKUP(A1651,[1]选股结果!$A$2:$AX$3002,3,FALSE)</f>
        <v>1.07378982512073</v>
      </c>
      <c r="AC1651" s="10">
        <f>(P1651/(1+0.1)+W1651)/(VLOOKUP(A1651,[1]选股结果!$A$2:$AY$3002,51,FALSE))</f>
        <v>1.10774193941013</v>
      </c>
      <c r="AD1651" s="13"/>
      <c r="AE1651" s="10">
        <f>AA1651/VLOOKUP(A1651,[1]选股结果!$A$2:$AX$3002,35,FALSE)</f>
        <v>5.72215808383686</v>
      </c>
      <c r="AF1651" s="9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P1651/(1+0.13)+W1651)</f>
        <v>-1291850450.38929</v>
      </c>
      <c r="AG1651" s="9">
        <f t="shared" si="115"/>
        <v>1772644172.0993</v>
      </c>
      <c r="AH1651" s="16">
        <f>AA1651-VLOOKUP(A1651,[2]选股结果!$A$2:$G$4900,7,FALSE)</f>
        <v>484242078.800003</v>
      </c>
    </row>
    <row r="1652" spans="1:34">
      <c r="A1652" s="5" t="s">
        <v>3334</v>
      </c>
      <c r="B1652" s="5" t="s">
        <v>3335</v>
      </c>
      <c r="C1652" s="6">
        <v>5712731650.61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206944249.24</v>
      </c>
      <c r="O1652" s="6">
        <v>185288486.16</v>
      </c>
      <c r="P1652" s="6">
        <v>4817615002.24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533636677.19</v>
      </c>
      <c r="X1652" s="6">
        <v>395533415.44</v>
      </c>
      <c r="Y1652" s="9">
        <f t="shared" si="116"/>
        <v>5898020136.77</v>
      </c>
      <c r="Z1652" s="9">
        <f t="shared" si="117"/>
        <v>5746785094.87</v>
      </c>
      <c r="AA1652" s="9">
        <f t="shared" si="114"/>
        <v>151235041.900001</v>
      </c>
      <c r="AB1652" s="10">
        <f>C1652/(1+0.13)/VLOOKUP(A1652,[1]选股结果!$A$2:$AX$3002,3,FALSE)</f>
        <v>0.856396111894163</v>
      </c>
      <c r="AC1652" s="10">
        <f>(P1652/(1+0.1)+W1652)/(VLOOKUP(A1652,[1]选股结果!$A$2:$AY$3002,51,FALSE))</f>
        <v>0.850443049752863</v>
      </c>
      <c r="AD1652" s="13"/>
      <c r="AE1652" s="10">
        <f>AA1652/VLOOKUP(A1652,[1]选股结果!$A$2:$AX$3002,35,FALSE)</f>
        <v>1.22293083702914</v>
      </c>
      <c r="AF1652" s="9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P1652/(1+0.13)+W1652)</f>
        <v>980313139.813009</v>
      </c>
      <c r="AG1652" s="9">
        <f t="shared" si="115"/>
        <v>-829078097.913008</v>
      </c>
      <c r="AH1652" s="16">
        <f>AA1652-VLOOKUP(A1652,[2]选股结果!$A$2:$G$4900,7,FALSE)</f>
        <v>151257301.090001</v>
      </c>
    </row>
    <row r="1653" spans="1:34">
      <c r="A1653" s="5" t="s">
        <v>3336</v>
      </c>
      <c r="B1653" s="5" t="s">
        <v>3337</v>
      </c>
      <c r="C1653" s="6">
        <v>3358148496.64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26191009.39</v>
      </c>
      <c r="O1653" s="6">
        <v>108203696.67</v>
      </c>
      <c r="P1653" s="6">
        <v>3568727900.05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86671504.37</v>
      </c>
      <c r="X1653" s="6">
        <v>101223188.85</v>
      </c>
      <c r="Y1653" s="9">
        <f t="shared" si="116"/>
        <v>3466352193.31</v>
      </c>
      <c r="Z1653" s="9">
        <f t="shared" si="117"/>
        <v>3756622593.27</v>
      </c>
      <c r="AA1653" s="9">
        <f t="shared" si="114"/>
        <v>-290270399.96</v>
      </c>
      <c r="AB1653" s="10">
        <f>C1653/(1+0.13)/VLOOKUP(A1653,[1]选股结果!$A$2:$AX$3002,3,FALSE)</f>
        <v>1.05980084983821</v>
      </c>
      <c r="AC1653" s="10">
        <f>(P1653/(1+0.1)+W1653)/(VLOOKUP(A1653,[1]选股结果!$A$2:$AY$3002,51,FALSE))</f>
        <v>1.17844418421799</v>
      </c>
      <c r="AD1653" s="13"/>
      <c r="AE1653" s="10">
        <f>AA1653/VLOOKUP(A1653,[1]选股结果!$A$2:$AX$3002,35,FALSE)</f>
        <v>11.4112747239371</v>
      </c>
      <c r="AF1653" s="9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P1653/(1+0.13)+W1653)</f>
        <v>-418255383.500089</v>
      </c>
      <c r="AG1653" s="9">
        <f t="shared" si="115"/>
        <v>127984983.540089</v>
      </c>
      <c r="AH1653" s="16">
        <f>AA1653-VLOOKUP(A1653,[2]选股结果!$A$2:$G$4900,7,FALSE)</f>
        <v>-290268458.05</v>
      </c>
    </row>
    <row r="1654" spans="1:34">
      <c r="A1654" s="5" t="s">
        <v>3338</v>
      </c>
      <c r="B1654" s="5" t="s">
        <v>3339</v>
      </c>
      <c r="C1654" s="6">
        <v>6369295385.42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476192784.65</v>
      </c>
      <c r="O1654" s="6">
        <v>49819149.5</v>
      </c>
      <c r="P1654" s="6">
        <v>2421114733.47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838057352.07</v>
      </c>
      <c r="X1654" s="6">
        <v>1703108904.28</v>
      </c>
      <c r="Y1654" s="9">
        <f t="shared" si="116"/>
        <v>6419114534.92</v>
      </c>
      <c r="Z1654" s="9">
        <f t="shared" si="117"/>
        <v>4962280989.82</v>
      </c>
      <c r="AA1654" s="9">
        <f t="shared" si="114"/>
        <v>1456833545.1</v>
      </c>
      <c r="AB1654" s="10">
        <f>C1654/(1+0.13)/VLOOKUP(A1654,[1]选股结果!$A$2:$AX$3002,3,FALSE)</f>
        <v>0.966753594733396</v>
      </c>
      <c r="AC1654" s="10">
        <f>(P1654/(1+0.1)+W1654)/(VLOOKUP(A1654,[1]选股结果!$A$2:$AY$3002,51,FALSE))</f>
        <v>0.553417457589705</v>
      </c>
      <c r="AD1654" s="13"/>
      <c r="AE1654" s="10">
        <f>AA1654/VLOOKUP(A1654,[1]选股结果!$A$2:$AX$3002,35,FALSE)</f>
        <v>4.135070529858</v>
      </c>
      <c r="AF1654" s="9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P1654/(1+0.13)+W1654)</f>
        <v>2510824890.19956</v>
      </c>
      <c r="AG1654" s="9">
        <f t="shared" si="115"/>
        <v>-1053991345.09956</v>
      </c>
      <c r="AH1654" s="16">
        <f>AA1654-VLOOKUP(A1654,[2]选股结果!$A$2:$G$4900,7,FALSE)</f>
        <v>1456774704.45</v>
      </c>
    </row>
    <row r="1655" spans="1:34">
      <c r="A1655" s="5" t="s">
        <v>3340</v>
      </c>
      <c r="B1655" s="5" t="s">
        <v>3341</v>
      </c>
      <c r="C1655" s="6">
        <v>10806573173.62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28117821.14</v>
      </c>
      <c r="O1655" s="6">
        <v>85047306.54</v>
      </c>
      <c r="P1655" s="6">
        <v>10510253286.21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301005483.92</v>
      </c>
      <c r="X1655" s="6">
        <v>44321285.61</v>
      </c>
      <c r="Y1655" s="9">
        <f t="shared" si="116"/>
        <v>10891620480.16</v>
      </c>
      <c r="Z1655" s="9">
        <f t="shared" si="117"/>
        <v>10855580055.74</v>
      </c>
      <c r="AA1655" s="9">
        <f t="shared" si="114"/>
        <v>36040424.420002</v>
      </c>
      <c r="AB1655" s="10">
        <f>C1655/(1+0.13)/VLOOKUP(A1655,[1]选股结果!$A$2:$AX$3002,3,FALSE)</f>
        <v>2.22223337193237</v>
      </c>
      <c r="AC1655" s="10">
        <f>(P1655/(1+0.1)+W1655)/(VLOOKUP(A1655,[1]选股结果!$A$2:$AY$3002,51,FALSE))</f>
        <v>2.29331987079904</v>
      </c>
      <c r="AD1655" s="13"/>
      <c r="AE1655" s="10">
        <f>AA1655/VLOOKUP(A1655,[1]选股结果!$A$2:$AX$3002,35,FALSE)</f>
        <v>2.96820133353899</v>
      </c>
      <c r="AF1655" s="9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P1655/(1+0.13)+W1655)</f>
        <v>-5304510347.53071</v>
      </c>
      <c r="AG1655" s="9">
        <f t="shared" si="115"/>
        <v>5340550771.95071</v>
      </c>
      <c r="AH1655" s="16">
        <f>AA1655-VLOOKUP(A1655,[2]选股结果!$A$2:$G$4900,7,FALSE)</f>
        <v>36035369.850002</v>
      </c>
    </row>
    <row r="1656" spans="1:34">
      <c r="A1656" s="5" t="s">
        <v>3342</v>
      </c>
      <c r="B1656" s="5" t="s">
        <v>3343</v>
      </c>
      <c r="C1656" s="6">
        <v>69232311.15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250859181.13</v>
      </c>
      <c r="K1656" s="6">
        <v>-158966546.33</v>
      </c>
      <c r="L1656" s="6">
        <v>0</v>
      </c>
      <c r="M1656" s="6">
        <v>0</v>
      </c>
      <c r="N1656" s="6">
        <v>119272884</v>
      </c>
      <c r="O1656" s="6">
        <v>99639845.13</v>
      </c>
      <c r="P1656" s="6">
        <v>3553913.33</v>
      </c>
      <c r="Q1656" s="6">
        <v>-143913884.92</v>
      </c>
      <c r="R1656" s="6">
        <v>0</v>
      </c>
      <c r="S1656" s="6">
        <v>0</v>
      </c>
      <c r="T1656" s="6">
        <v>0</v>
      </c>
      <c r="U1656" s="6">
        <v>40162430.87</v>
      </c>
      <c r="V1656" s="6">
        <v>0</v>
      </c>
      <c r="W1656" s="6">
        <v>44770122.88</v>
      </c>
      <c r="X1656" s="6">
        <v>52592841.49</v>
      </c>
      <c r="Y1656" s="9">
        <f t="shared" si="116"/>
        <v>260764791.08</v>
      </c>
      <c r="Z1656" s="9">
        <f t="shared" si="117"/>
        <v>-2834576.34999996</v>
      </c>
      <c r="AA1656" s="9">
        <f t="shared" si="114"/>
        <v>263599367.43</v>
      </c>
      <c r="AB1656" s="10">
        <f>C1656/(1+0.13)/VLOOKUP(A1656,[1]选股结果!$A$2:$AX$3002,3,FALSE)</f>
        <v>0.200915078746911</v>
      </c>
      <c r="AC1656" s="10">
        <f>(P1656/(1+0.1)+W1656)/(VLOOKUP(A1656,[1]选股结果!$A$2:$AY$3002,51,FALSE))</f>
        <v>0.345879916963568</v>
      </c>
      <c r="AD1656" s="13"/>
      <c r="AE1656" s="10">
        <f>AA1656/VLOOKUP(A1656,[1]选股结果!$A$2:$AX$3002,35,FALSE)</f>
        <v>4.21718727379485</v>
      </c>
      <c r="AF1656" s="9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P1656/(1+0.13)+W1656)</f>
        <v>90864064.4657522</v>
      </c>
      <c r="AG1656" s="9">
        <f t="shared" si="115"/>
        <v>172735302.964248</v>
      </c>
      <c r="AH1656" s="16">
        <f>AA1656-VLOOKUP(A1656,[2]选股结果!$A$2:$G$4900,7,FALSE)</f>
        <v>261715091.5</v>
      </c>
    </row>
    <row r="1657" spans="1:34">
      <c r="A1657" s="5" t="s">
        <v>3344</v>
      </c>
      <c r="B1657" s="5" t="s">
        <v>3345</v>
      </c>
      <c r="C1657" s="6">
        <v>15586402714</v>
      </c>
      <c r="D1657" s="6">
        <v>0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275224203</v>
      </c>
      <c r="O1657" s="6">
        <v>137096920</v>
      </c>
      <c r="P1657" s="6">
        <v>13815934352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1633745677</v>
      </c>
      <c r="X1657" s="6">
        <v>426428850</v>
      </c>
      <c r="Y1657" s="9">
        <f t="shared" si="116"/>
        <v>15723499634</v>
      </c>
      <c r="Z1657" s="9">
        <f t="shared" si="117"/>
        <v>15876108879</v>
      </c>
      <c r="AA1657" s="9">
        <f t="shared" si="114"/>
        <v>-152609245</v>
      </c>
      <c r="AB1657" s="10">
        <f>C1657/(1+0.13)/VLOOKUP(A1657,[1]选股结果!$A$2:$AX$3002,3,FALSE)</f>
        <v>0.862719293328813</v>
      </c>
      <c r="AC1657" s="10">
        <f>(P1657/(1+0.1)+W1657)/(VLOOKUP(A1657,[1]选股结果!$A$2:$AY$3002,51,FALSE))</f>
        <v>0.898935834469746</v>
      </c>
      <c r="AD1657" s="13"/>
      <c r="AE1657" s="10">
        <f>AA1657/VLOOKUP(A1657,[1]选股结果!$A$2:$AX$3002,35,FALSE)</f>
        <v>-1.24822690539782</v>
      </c>
      <c r="AF1657" s="9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P1657/(1+0.13)+W1657)</f>
        <v>1929195486.00885</v>
      </c>
      <c r="AG1657" s="9">
        <f t="shared" si="115"/>
        <v>-2081804731.00885</v>
      </c>
      <c r="AH1657" s="16">
        <f>AA1657-VLOOKUP(A1657,[2]选股结果!$A$2:$G$4900,7,FALSE)</f>
        <v>-75671143</v>
      </c>
    </row>
    <row r="1658" spans="1:34">
      <c r="A1658" s="5" t="s">
        <v>3346</v>
      </c>
      <c r="B1658" s="5" t="s">
        <v>3347</v>
      </c>
      <c r="C1658" s="6">
        <v>1011612261.81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83598162.38</v>
      </c>
      <c r="O1658" s="6">
        <v>29892301.35</v>
      </c>
      <c r="P1658" s="6">
        <v>640518487.66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50309267.38</v>
      </c>
      <c r="X1658" s="6">
        <v>59816741.97</v>
      </c>
      <c r="Y1658" s="9">
        <f t="shared" si="116"/>
        <v>1041504563.16</v>
      </c>
      <c r="Z1658" s="9">
        <f t="shared" si="117"/>
        <v>750644497.01</v>
      </c>
      <c r="AA1658" s="9">
        <f t="shared" si="114"/>
        <v>290860066.15</v>
      </c>
      <c r="AB1658" s="10">
        <f>C1658/(1+0.13)/VLOOKUP(A1658,[1]选股结果!$A$2:$AX$3002,3,FALSE)</f>
        <v>1.42555127990772</v>
      </c>
      <c r="AC1658" s="10">
        <f>(P1658/(1+0.1)+W1658)/(VLOOKUP(A1658,[1]选股结果!$A$2:$AY$3002,51,FALSE))</f>
        <v>0.963837880870949</v>
      </c>
      <c r="AD1658" s="13"/>
      <c r="AE1658" s="10">
        <f>AA1658/VLOOKUP(A1658,[1]选股结果!$A$2:$AX$3002,35,FALSE)</f>
        <v>-7.95499996181819</v>
      </c>
      <c r="AF1658" s="9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P1658/(1+0.13)+W1658)</f>
        <v>39193413.5869025</v>
      </c>
      <c r="AG1658" s="9">
        <f t="shared" si="115"/>
        <v>251666652.563097</v>
      </c>
      <c r="AH1658" s="16">
        <f>AA1658-VLOOKUP(A1658,[2]选股结果!$A$2:$G$4900,7,FALSE)</f>
        <v>291140245.01</v>
      </c>
    </row>
    <row r="1659" spans="1:34">
      <c r="A1659" s="5" t="s">
        <v>3348</v>
      </c>
      <c r="B1659" s="5" t="s">
        <v>3349</v>
      </c>
      <c r="C1659" s="6">
        <v>2868363331.32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291864168.81</v>
      </c>
      <c r="O1659" s="6">
        <v>222127945.85</v>
      </c>
      <c r="P1659" s="6">
        <v>673251718.9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104533035.92</v>
      </c>
      <c r="X1659" s="6">
        <v>348512672.02</v>
      </c>
      <c r="Y1659" s="9">
        <f t="shared" si="116"/>
        <v>3090491277.17</v>
      </c>
      <c r="Z1659" s="9">
        <f t="shared" si="117"/>
        <v>1126297426.84</v>
      </c>
      <c r="AA1659" s="9">
        <f t="shared" si="114"/>
        <v>1964193850.33</v>
      </c>
      <c r="AB1659" s="10">
        <f>C1659/(1+0.13)/VLOOKUP(A1659,[1]选股结果!$A$2:$AX$3002,3,FALSE)</f>
        <v>2.51096506108107</v>
      </c>
      <c r="AC1659" s="10">
        <f>(P1659/(1+0.1)+W1659)/(VLOOKUP(A1659,[1]选股结果!$A$2:$AY$3002,51,FALSE))</f>
        <v>0.629139020569094</v>
      </c>
      <c r="AD1659" s="13"/>
      <c r="AE1659" s="10">
        <f>AA1659/VLOOKUP(A1659,[1]选股结果!$A$2:$AX$3002,35,FALSE)</f>
        <v>-13.9156891792623</v>
      </c>
      <c r="AF1659" s="9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P1659/(1+0.13)+W1659)</f>
        <v>438654214.432566</v>
      </c>
      <c r="AG1659" s="9">
        <f t="shared" si="115"/>
        <v>1525539635.89743</v>
      </c>
      <c r="AH1659" s="16">
        <f>AA1659-VLOOKUP(A1659,[2]选股结果!$A$2:$G$4900,7,FALSE)</f>
        <v>1964191987.23</v>
      </c>
    </row>
    <row r="1660" spans="1:34">
      <c r="A1660" s="5" t="s">
        <v>3350</v>
      </c>
      <c r="B1660" s="5" t="s">
        <v>3351</v>
      </c>
      <c r="C1660" s="6">
        <v>6126325730.36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388514478.31</v>
      </c>
      <c r="O1660" s="6">
        <v>251919898.31</v>
      </c>
      <c r="P1660" s="6">
        <v>3128217424.64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931279713.84</v>
      </c>
      <c r="X1660" s="6">
        <v>310374766.39</v>
      </c>
      <c r="Y1660" s="9">
        <f t="shared" si="116"/>
        <v>6378245628.67</v>
      </c>
      <c r="Z1660" s="9">
        <f t="shared" si="117"/>
        <v>4369871904.87</v>
      </c>
      <c r="AA1660" s="9">
        <f t="shared" si="114"/>
        <v>2008373723.8</v>
      </c>
      <c r="AB1660" s="10">
        <f>C1660/(1+0.13)/VLOOKUP(A1660,[1]选股结果!$A$2:$AX$3002,3,FALSE)</f>
        <v>0.761048029441217</v>
      </c>
      <c r="AC1660" s="10">
        <f>(P1660/(1+0.1)+W1660)/(VLOOKUP(A1660,[1]选股结果!$A$2:$AY$3002,51,FALSE))</f>
        <v>0.654489991477877</v>
      </c>
      <c r="AD1660" s="13"/>
      <c r="AE1660" s="10">
        <f>AA1660/VLOOKUP(A1660,[1]选股结果!$A$2:$AX$3002,35,FALSE)</f>
        <v>2.39900314910828</v>
      </c>
      <c r="AF1660" s="9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P1660/(1+0.13)+W1660)</f>
        <v>2068409911.7438</v>
      </c>
      <c r="AG1660" s="9">
        <f t="shared" si="115"/>
        <v>-60036187.9438045</v>
      </c>
      <c r="AH1660" s="16">
        <f>AA1660-VLOOKUP(A1660,[2]选股结果!$A$2:$G$4900,7,FALSE)</f>
        <v>2008909082.07</v>
      </c>
    </row>
    <row r="1661" spans="1:34">
      <c r="A1661" s="5" t="s">
        <v>3352</v>
      </c>
      <c r="B1661" s="5" t="s">
        <v>3353</v>
      </c>
      <c r="C1661" s="6">
        <v>53845474630.78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8059801829.9</v>
      </c>
      <c r="O1661" s="6">
        <v>2662873758.68</v>
      </c>
      <c r="P1661" s="6">
        <v>17300533800.1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2506756116.89</v>
      </c>
      <c r="X1661" s="6">
        <v>2779123770.45</v>
      </c>
      <c r="Y1661" s="9">
        <f t="shared" si="116"/>
        <v>56508348389.46</v>
      </c>
      <c r="Z1661" s="9">
        <f t="shared" si="117"/>
        <v>22586413687.44</v>
      </c>
      <c r="AA1661" s="9">
        <f t="shared" si="114"/>
        <v>33921934702.02</v>
      </c>
      <c r="AB1661" s="10">
        <f>C1661/(1+0.13)/VLOOKUP(A1661,[1]选股结果!$A$2:$AX$3002,3,FALSE)</f>
        <v>1.66207471131787</v>
      </c>
      <c r="AC1661" s="10">
        <f>(P1661/(1+0.1)+W1661)/(VLOOKUP(A1661,[1]选股结果!$A$2:$AY$3002,51,FALSE))</f>
        <v>0.727517158021642</v>
      </c>
      <c r="AD1661" s="13"/>
      <c r="AE1661" s="10">
        <f>AA1661/VLOOKUP(A1661,[1]选股结果!$A$2:$AX$3002,35,FALSE)</f>
        <v>12.0928630962447</v>
      </c>
      <c r="AF1661" s="9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P1661/(1+0.13)+W1661)</f>
        <v>7247070063.19664</v>
      </c>
      <c r="AG1661" s="9">
        <f t="shared" si="115"/>
        <v>26674864638.8234</v>
      </c>
      <c r="AH1661" s="16">
        <f>AA1661-VLOOKUP(A1661,[2]选股结果!$A$2:$G$4900,7,FALSE)</f>
        <v>33923615736.63</v>
      </c>
    </row>
    <row r="1662" spans="1:34">
      <c r="A1662" s="5" t="s">
        <v>3354</v>
      </c>
      <c r="B1662" s="5" t="s">
        <v>3355</v>
      </c>
      <c r="C1662" s="6">
        <v>3642338930.66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205307406.49</v>
      </c>
      <c r="O1662" s="6">
        <v>203319127.89</v>
      </c>
      <c r="P1662" s="6">
        <v>3643580160.75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380318924.36</v>
      </c>
      <c r="X1662" s="6">
        <v>384224030.42</v>
      </c>
      <c r="Y1662" s="9">
        <f t="shared" si="116"/>
        <v>3845658058.55</v>
      </c>
      <c r="Z1662" s="9">
        <f t="shared" si="117"/>
        <v>4408123115.53</v>
      </c>
      <c r="AA1662" s="9">
        <f t="shared" si="114"/>
        <v>-562465056.98</v>
      </c>
      <c r="AB1662" s="10">
        <f>C1662/(1+0.13)/VLOOKUP(A1662,[1]选股结果!$A$2:$AX$3002,3,FALSE)</f>
        <v>0.819248841061106</v>
      </c>
      <c r="AC1662" s="10">
        <f>(P1662/(1+0.1)+W1662)/(VLOOKUP(A1662,[1]选股结果!$A$2:$AY$3002,51,FALSE))</f>
        <v>0.994163345512588</v>
      </c>
      <c r="AD1662" s="13"/>
      <c r="AE1662" s="10">
        <f>AA1662/VLOOKUP(A1662,[1]选股结果!$A$2:$AX$3002,35,FALSE)</f>
        <v>-4.66709218084518</v>
      </c>
      <c r="AF1662" s="9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P1662/(1+0.13)+W1662)</f>
        <v>109617720.577344</v>
      </c>
      <c r="AG1662" s="9">
        <f t="shared" si="115"/>
        <v>-672082777.557344</v>
      </c>
      <c r="AH1662" s="16">
        <f>AA1662-VLOOKUP(A1662,[2]选股结果!$A$2:$G$4900,7,FALSE)</f>
        <v>-561715263.72</v>
      </c>
    </row>
    <row r="1663" spans="1:34">
      <c r="A1663" s="5" t="s">
        <v>3356</v>
      </c>
      <c r="B1663" s="5" t="s">
        <v>3357</v>
      </c>
      <c r="C1663" s="6">
        <v>8593442657.81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324626686.18</v>
      </c>
      <c r="O1663" s="6">
        <v>68262372.23</v>
      </c>
      <c r="P1663" s="6">
        <v>7244686823.12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379432700.4</v>
      </c>
      <c r="X1663" s="6">
        <v>280840612.85</v>
      </c>
      <c r="Y1663" s="9">
        <f t="shared" si="116"/>
        <v>8661705030.04</v>
      </c>
      <c r="Z1663" s="9">
        <f t="shared" si="117"/>
        <v>7904960136.37</v>
      </c>
      <c r="AA1663" s="9">
        <f t="shared" si="114"/>
        <v>756744893.669999</v>
      </c>
      <c r="AB1663" s="10">
        <f>C1663/(1+0.13)/VLOOKUP(A1663,[1]选股结果!$A$2:$AX$3002,3,FALSE)</f>
        <v>1.25290248625907</v>
      </c>
      <c r="AC1663" s="10">
        <f>(P1663/(1+0.1)+W1663)/(VLOOKUP(A1663,[1]选股结果!$A$2:$AY$3002,51,FALSE))</f>
        <v>1.18660797236998</v>
      </c>
      <c r="AD1663" s="13"/>
      <c r="AE1663" s="10">
        <f>AA1663/VLOOKUP(A1663,[1]选股结果!$A$2:$AX$3002,35,FALSE)</f>
        <v>1.80121936503108</v>
      </c>
      <c r="AF1663" s="9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P1663/(1+0.13)+W1663)</f>
        <v>-920556461.677345</v>
      </c>
      <c r="AG1663" s="9">
        <f t="shared" si="115"/>
        <v>1677301355.34734</v>
      </c>
      <c r="AH1663" s="16">
        <f>AA1663-VLOOKUP(A1663,[2]选股结果!$A$2:$G$4900,7,FALSE)</f>
        <v>789230346.809999</v>
      </c>
    </row>
    <row r="1664" spans="1:34">
      <c r="A1664" s="5" t="s">
        <v>3358</v>
      </c>
      <c r="B1664" s="5" t="s">
        <v>3359</v>
      </c>
      <c r="C1664" s="6">
        <v>6729759768.43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714657202.09</v>
      </c>
      <c r="O1664" s="6">
        <v>421520798.87</v>
      </c>
      <c r="P1664" s="6">
        <v>2370711385.35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645645692.4</v>
      </c>
      <c r="X1664" s="6">
        <v>379303759.81</v>
      </c>
      <c r="Y1664" s="9">
        <f t="shared" si="116"/>
        <v>7151280567.3</v>
      </c>
      <c r="Z1664" s="9">
        <f t="shared" si="117"/>
        <v>3395660837.56</v>
      </c>
      <c r="AA1664" s="9">
        <f t="shared" si="114"/>
        <v>3755619729.74</v>
      </c>
      <c r="AB1664" s="10">
        <f>C1664/(1+0.13)/VLOOKUP(A1664,[1]选股结果!$A$2:$AX$3002,3,FALSE)</f>
        <v>0.652924274714879</v>
      </c>
      <c r="AC1664" s="10">
        <f>(P1664/(1+0.1)+W1664)/(VLOOKUP(A1664,[1]选股结果!$A$2:$AY$3002,51,FALSE))</f>
        <v>0.382905802734247</v>
      </c>
      <c r="AD1664" s="13"/>
      <c r="AE1664" s="10">
        <f>AA1664/VLOOKUP(A1664,[1]选股结果!$A$2:$AX$3002,35,FALSE)</f>
        <v>2.7227774298593</v>
      </c>
      <c r="AF1664" s="9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P1664/(1+0.13)+W1664)</f>
        <v>4571071235.64912</v>
      </c>
      <c r="AG1664" s="9">
        <f t="shared" si="115"/>
        <v>-815451505.909116</v>
      </c>
      <c r="AH1664" s="16">
        <f>AA1664-VLOOKUP(A1664,[2]选股结果!$A$2:$G$4900,7,FALSE)</f>
        <v>3755619729.74</v>
      </c>
    </row>
    <row r="1665" spans="1:34">
      <c r="A1665" s="5" t="s">
        <v>3360</v>
      </c>
      <c r="B1665" s="5" t="s">
        <v>3361</v>
      </c>
      <c r="C1665" s="6">
        <v>5423918172.4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401355738.54</v>
      </c>
      <c r="O1665" s="6">
        <v>79684234.39</v>
      </c>
      <c r="P1665" s="6">
        <v>2696349396.3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630254422.43</v>
      </c>
      <c r="X1665" s="6">
        <v>1109529689.55</v>
      </c>
      <c r="Y1665" s="9">
        <f t="shared" si="116"/>
        <v>5503602406.79</v>
      </c>
      <c r="Z1665" s="9">
        <f t="shared" si="117"/>
        <v>4436133508.28</v>
      </c>
      <c r="AA1665" s="9">
        <f t="shared" si="114"/>
        <v>1067468898.51</v>
      </c>
      <c r="AB1665" s="10">
        <f>C1665/(1+0.13)/VLOOKUP(A1665,[1]选股结果!$A$2:$AX$3002,3,FALSE)</f>
        <v>0.896810169631949</v>
      </c>
      <c r="AC1665" s="10">
        <f>(P1665/(1+0.1)+W1665)/(VLOOKUP(A1665,[1]选股结果!$A$2:$AY$3002,51,FALSE))</f>
        <v>0.646487169377072</v>
      </c>
      <c r="AD1665" s="13"/>
      <c r="AE1665" s="10">
        <f>AA1665/VLOOKUP(A1665,[1]选股结果!$A$2:$AX$3002,35,FALSE)</f>
        <v>1.5946303990078</v>
      </c>
      <c r="AF1665" s="9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P1665/(1+0.13)+W1665)</f>
        <v>1750095752.09991</v>
      </c>
      <c r="AG1665" s="9">
        <f t="shared" si="115"/>
        <v>-682626853.589912</v>
      </c>
      <c r="AH1665" s="16">
        <f>AA1665-VLOOKUP(A1665,[2]选股结果!$A$2:$G$4900,7,FALSE)</f>
        <v>1078812777.17</v>
      </c>
    </row>
    <row r="1666" spans="1:34">
      <c r="A1666" s="5" t="s">
        <v>3362</v>
      </c>
      <c r="B1666" s="5" t="s">
        <v>3363</v>
      </c>
      <c r="C1666" s="6">
        <v>2219733769.17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184246348.88</v>
      </c>
      <c r="O1666" s="6">
        <v>202111409.53</v>
      </c>
      <c r="P1666" s="6">
        <v>1410175408.57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374071604.66</v>
      </c>
      <c r="X1666" s="6">
        <v>276809763.89</v>
      </c>
      <c r="Y1666" s="9">
        <f t="shared" si="116"/>
        <v>2421845178.7</v>
      </c>
      <c r="Z1666" s="9">
        <f t="shared" si="117"/>
        <v>2061056777.12</v>
      </c>
      <c r="AA1666" s="9">
        <f t="shared" si="114"/>
        <v>360788401.58</v>
      </c>
      <c r="AB1666" s="10">
        <f>C1666/(1+0.13)/VLOOKUP(A1666,[1]选股结果!$A$2:$AX$3002,3,FALSE)</f>
        <v>0.637864745925008</v>
      </c>
      <c r="AC1666" s="10">
        <f>(P1666/(1+0.1)+W1666)/(VLOOKUP(A1666,[1]选股结果!$A$2:$AY$3002,51,FALSE))</f>
        <v>0.594092717767974</v>
      </c>
      <c r="AD1666" s="13"/>
      <c r="AE1666" s="10">
        <f>AA1666/VLOOKUP(A1666,[1]选股结果!$A$2:$AX$3002,35,FALSE)</f>
        <v>1.13107162656988</v>
      </c>
      <c r="AF1666" s="9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P1666/(1+0.13)+W1666)</f>
        <v>1165512147.76752</v>
      </c>
      <c r="AG1666" s="9">
        <f t="shared" si="115"/>
        <v>-804723746.187522</v>
      </c>
      <c r="AH1666" s="16">
        <f>AA1666-VLOOKUP(A1666,[2]选股结果!$A$2:$G$4900,7,FALSE)</f>
        <v>359764842.82</v>
      </c>
    </row>
    <row r="1667" spans="1:34">
      <c r="A1667" s="5" t="s">
        <v>3364</v>
      </c>
      <c r="B1667" s="5" t="s">
        <v>3365</v>
      </c>
      <c r="C1667" s="6">
        <v>1692244610.9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29673668.02</v>
      </c>
      <c r="O1667" s="6">
        <v>20385479.07</v>
      </c>
      <c r="P1667" s="6">
        <v>1390633649.15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185615482.39</v>
      </c>
      <c r="X1667" s="6">
        <v>47687389.88</v>
      </c>
      <c r="Y1667" s="9">
        <f t="shared" si="116"/>
        <v>1712630089.97</v>
      </c>
      <c r="Z1667" s="9">
        <f t="shared" si="117"/>
        <v>1623936521.42</v>
      </c>
      <c r="AA1667" s="9">
        <f t="shared" ref="AA1667:AA1730" si="118">Y1667-Z1667</f>
        <v>88693568.55</v>
      </c>
      <c r="AB1667" s="10">
        <f>C1667/(1+0.13)/VLOOKUP(A1667,[1]选股结果!$A$2:$AX$3002,3,FALSE)</f>
        <v>0.709256643353043</v>
      </c>
      <c r="AC1667" s="10">
        <f>(P1667/(1+0.1)+W1667)/(VLOOKUP(A1667,[1]选股结果!$A$2:$AY$3002,51,FALSE))</f>
        <v>0.739116466309089</v>
      </c>
      <c r="AD1667" s="13"/>
      <c r="AE1667" s="10">
        <f>AA1667/VLOOKUP(A1667,[1]选股结果!$A$2:$AX$3002,35,FALSE)</f>
        <v>0.30691512399545</v>
      </c>
      <c r="AF1667" s="9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P1667/(1+0.13)+W1667)</f>
        <v>545304193.464602</v>
      </c>
      <c r="AG1667" s="9">
        <f t="shared" ref="AG1667:AG1730" si="119">AA1667-AF1667</f>
        <v>-456610624.914602</v>
      </c>
      <c r="AH1667" s="16">
        <f>AA1667-VLOOKUP(A1667,[2]选股结果!$A$2:$G$4900,7,FALSE)</f>
        <v>285287065.04</v>
      </c>
    </row>
    <row r="1668" spans="1:34">
      <c r="A1668" s="5" t="s">
        <v>3366</v>
      </c>
      <c r="B1668" s="5" t="s">
        <v>3367</v>
      </c>
      <c r="C1668" s="6">
        <v>51793363131.13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2286607930.36</v>
      </c>
      <c r="O1668" s="6">
        <v>1360832935.5</v>
      </c>
      <c r="P1668" s="6">
        <v>38960003881.98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3891407699.58</v>
      </c>
      <c r="X1668" s="6">
        <v>2249133619.7</v>
      </c>
      <c r="Y1668" s="9">
        <f t="shared" si="116"/>
        <v>53154196066.63</v>
      </c>
      <c r="Z1668" s="9">
        <f t="shared" si="117"/>
        <v>45100545201.26</v>
      </c>
      <c r="AA1668" s="9">
        <f t="shared" si="118"/>
        <v>8053650865.37</v>
      </c>
      <c r="AB1668" s="10">
        <f>C1668/(1+0.13)/VLOOKUP(A1668,[1]选股结果!$A$2:$AX$3002,3,FALSE)</f>
        <v>0.856093133432338</v>
      </c>
      <c r="AC1668" s="10">
        <f>(P1668/(1+0.1)+W1668)/(VLOOKUP(A1668,[1]选股结果!$A$2:$AY$3002,51,FALSE))</f>
        <v>0.792722035308498</v>
      </c>
      <c r="AD1668" s="13"/>
      <c r="AE1668" s="10">
        <f>AA1668/VLOOKUP(A1668,[1]选股结果!$A$2:$AX$3002,35,FALSE)</f>
        <v>2.36163519584412</v>
      </c>
      <c r="AF1668" s="9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P1668/(1+0.13)+W1668)</f>
        <v>11218829773.3248</v>
      </c>
      <c r="AG1668" s="9">
        <f t="shared" si="119"/>
        <v>-3165178907.95477</v>
      </c>
      <c r="AH1668" s="16">
        <f>AA1668-VLOOKUP(A1668,[2]选股结果!$A$2:$G$4900,7,FALSE)</f>
        <v>8055508989.18</v>
      </c>
    </row>
    <row r="1669" spans="1:34">
      <c r="A1669" s="5" t="s">
        <v>3368</v>
      </c>
      <c r="B1669" s="5" t="s">
        <v>3369</v>
      </c>
      <c r="C1669" s="6">
        <v>1249332809.33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48771883.94</v>
      </c>
      <c r="O1669" s="6">
        <v>36545322.72</v>
      </c>
      <c r="P1669" s="6">
        <v>877842699.18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201169905.34</v>
      </c>
      <c r="X1669" s="6">
        <v>106685176.03</v>
      </c>
      <c r="Y1669" s="9">
        <f t="shared" si="116"/>
        <v>1285878132.05</v>
      </c>
      <c r="Z1669" s="9">
        <f t="shared" si="117"/>
        <v>1185697780.55</v>
      </c>
      <c r="AA1669" s="9">
        <f t="shared" si="118"/>
        <v>100180351.5</v>
      </c>
      <c r="AB1669" s="10">
        <f>C1669/(1+0.13)/VLOOKUP(A1669,[1]选股结果!$A$2:$AX$3002,3,FALSE)</f>
        <v>0.981561801461987</v>
      </c>
      <c r="AC1669" s="10">
        <f>(P1669/(1+0.1)+W1669)/(VLOOKUP(A1669,[1]选股结果!$A$2:$AY$3002,51,FALSE))</f>
        <v>0.870422970868789</v>
      </c>
      <c r="AD1669" s="13"/>
      <c r="AE1669" s="10">
        <f>AA1669/VLOOKUP(A1669,[1]选股结果!$A$2:$AX$3002,35,FALSE)</f>
        <v>-0.986331037464796</v>
      </c>
      <c r="AF1669" s="9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P1669/(1+0.13)+W1669)</f>
        <v>169935815.293009</v>
      </c>
      <c r="AG1669" s="9">
        <f t="shared" si="119"/>
        <v>-69755463.7930089</v>
      </c>
      <c r="AH1669" s="16">
        <f>AA1669-VLOOKUP(A1669,[2]选股结果!$A$2:$G$4900,7,FALSE)</f>
        <v>100062575.3</v>
      </c>
    </row>
    <row r="1670" spans="1:34">
      <c r="A1670" s="5" t="s">
        <v>3370</v>
      </c>
      <c r="B1670" s="5" t="s">
        <v>3371</v>
      </c>
      <c r="C1670" s="6">
        <v>33943230164.47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1841764840.41</v>
      </c>
      <c r="O1670" s="6">
        <v>4557672726.78</v>
      </c>
      <c r="P1670" s="6">
        <v>28727988756.96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1125376238.9</v>
      </c>
      <c r="X1670" s="6">
        <v>4903375129.25</v>
      </c>
      <c r="Y1670" s="9">
        <f t="shared" si="116"/>
        <v>38500902891.25</v>
      </c>
      <c r="Z1670" s="9">
        <f t="shared" si="117"/>
        <v>34756740125.11</v>
      </c>
      <c r="AA1670" s="9">
        <f t="shared" si="118"/>
        <v>3744162766.14</v>
      </c>
      <c r="AB1670" s="10">
        <f>C1670/(1+0.13)/VLOOKUP(A1670,[1]选股结果!$A$2:$AX$3002,3,FALSE)</f>
        <v>0.947625777098318</v>
      </c>
      <c r="AC1670" s="10">
        <f>(P1670/(1+0.1)+W1670)/(VLOOKUP(A1670,[1]选股结果!$A$2:$AY$3002,51,FALSE))</f>
        <v>0.873372340176949</v>
      </c>
      <c r="AD1670" s="13"/>
      <c r="AE1670" s="10">
        <f>AA1670/VLOOKUP(A1670,[1]选股结果!$A$2:$AX$3002,35,FALSE)</f>
        <v>22.4707322780686</v>
      </c>
      <c r="AF1670" s="9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P1670/(1+0.13)+W1670)</f>
        <v>4643051931.97539</v>
      </c>
      <c r="AG1670" s="9">
        <f t="shared" si="119"/>
        <v>-898889165.835392</v>
      </c>
      <c r="AH1670" s="16">
        <f>AA1670-VLOOKUP(A1670,[2]选股结果!$A$2:$G$4900,7,FALSE)</f>
        <v>3783910819.63</v>
      </c>
    </row>
    <row r="1671" spans="1:34">
      <c r="A1671" s="5" t="s">
        <v>3372</v>
      </c>
      <c r="B1671" s="5" t="s">
        <v>3373</v>
      </c>
      <c r="C1671" s="6">
        <v>6714412884.13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332592060.85</v>
      </c>
      <c r="O1671" s="6">
        <v>193892727.3</v>
      </c>
      <c r="P1671" s="6">
        <v>5175547070.06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684392500.63</v>
      </c>
      <c r="X1671" s="6">
        <v>825815886.24</v>
      </c>
      <c r="Y1671" s="9">
        <f t="shared" si="116"/>
        <v>6908305611.43</v>
      </c>
      <c r="Z1671" s="9">
        <f t="shared" si="117"/>
        <v>6685755456.93</v>
      </c>
      <c r="AA1671" s="9">
        <f t="shared" si="118"/>
        <v>222550154.5</v>
      </c>
      <c r="AB1671" s="10">
        <f>C1671/(1+0.13)/VLOOKUP(A1671,[1]选股结果!$A$2:$AX$3002,3,FALSE)</f>
        <v>0.90008860994812</v>
      </c>
      <c r="AC1671" s="10">
        <f>(P1671/(1+0.1)+W1671)/(VLOOKUP(A1671,[1]选股结果!$A$2:$AY$3002,51,FALSE))</f>
        <v>0.835129391255821</v>
      </c>
      <c r="AD1671" s="13"/>
      <c r="AE1671" s="10">
        <f>AA1671/VLOOKUP(A1671,[1]选股结果!$A$2:$AX$3002,35,FALSE)</f>
        <v>1.39575430054393</v>
      </c>
      <c r="AF1671" s="9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P1671/(1+0.13)+W1671)</f>
        <v>1188890853.44442</v>
      </c>
      <c r="AG1671" s="9">
        <f t="shared" si="119"/>
        <v>-966340698.944425</v>
      </c>
      <c r="AH1671" s="16">
        <f>AA1671-VLOOKUP(A1671,[2]选股结果!$A$2:$G$4900,7,FALSE)</f>
        <v>222619685.27</v>
      </c>
    </row>
    <row r="1672" spans="1:34">
      <c r="A1672" s="5" t="s">
        <v>3374</v>
      </c>
      <c r="B1672" s="5" t="s">
        <v>3375</v>
      </c>
      <c r="C1672" s="6">
        <v>4054918891.84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240728236.6</v>
      </c>
      <c r="O1672" s="6">
        <v>138460002.24</v>
      </c>
      <c r="P1672" s="6">
        <v>1809379444.78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965622399.16</v>
      </c>
      <c r="X1672" s="6">
        <v>820907290.74</v>
      </c>
      <c r="Y1672" s="9">
        <f t="shared" si="116"/>
        <v>4193378894.08</v>
      </c>
      <c r="Z1672" s="9">
        <f t="shared" si="117"/>
        <v>3595909134.68</v>
      </c>
      <c r="AA1672" s="9">
        <f t="shared" si="118"/>
        <v>597469759.4</v>
      </c>
      <c r="AB1672" s="10">
        <f>C1672/(1+0.13)/VLOOKUP(A1672,[1]选股结果!$A$2:$AX$3002,3,FALSE)</f>
        <v>0.96389122777847</v>
      </c>
      <c r="AC1672" s="10">
        <f>(P1672/(1+0.1)+W1672)/(VLOOKUP(A1672,[1]选股结果!$A$2:$AY$3002,51,FALSE))</f>
        <v>0.759463126396809</v>
      </c>
      <c r="AD1672" s="13"/>
      <c r="AE1672" s="10">
        <f>AA1672/VLOOKUP(A1672,[1]选股结果!$A$2:$AX$3002,35,FALSE)</f>
        <v>4.72121665582381</v>
      </c>
      <c r="AF1672" s="9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P1672/(1+0.13)+W1672)</f>
        <v>870470282.65708</v>
      </c>
      <c r="AG1672" s="9">
        <f t="shared" si="119"/>
        <v>-273000523.25708</v>
      </c>
      <c r="AH1672" s="16">
        <f>AA1672-VLOOKUP(A1672,[2]选股结果!$A$2:$G$4900,7,FALSE)</f>
        <v>597302204.32</v>
      </c>
    </row>
    <row r="1673" spans="1:34">
      <c r="A1673" s="5" t="s">
        <v>3376</v>
      </c>
      <c r="B1673" s="5" t="s">
        <v>3377</v>
      </c>
      <c r="C1673" s="6">
        <v>1555278830.89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323544077.46</v>
      </c>
      <c r="O1673" s="6">
        <v>32865530.33</v>
      </c>
      <c r="P1673" s="6">
        <v>477890031.18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65672937.18</v>
      </c>
      <c r="X1673" s="6">
        <v>108159794.41</v>
      </c>
      <c r="Y1673" s="9">
        <f t="shared" si="116"/>
        <v>1588144361.22</v>
      </c>
      <c r="Z1673" s="9">
        <f t="shared" si="117"/>
        <v>651722762.77</v>
      </c>
      <c r="AA1673" s="9">
        <f t="shared" si="118"/>
        <v>936421598.45</v>
      </c>
      <c r="AB1673" s="10">
        <f>C1673/(1+0.13)/VLOOKUP(A1673,[1]选股结果!$A$2:$AX$3002,3,FALSE)</f>
        <v>0.917465457340855</v>
      </c>
      <c r="AC1673" s="10">
        <f>(P1673/(1+0.1)+W1673)/(VLOOKUP(A1673,[1]选股结果!$A$2:$AY$3002,51,FALSE))</f>
        <v>0.675323012187504</v>
      </c>
      <c r="AD1673" s="13"/>
      <c r="AE1673" s="10">
        <f>AA1673/VLOOKUP(A1673,[1]选股结果!$A$2:$AX$3002,35,FALSE)</f>
        <v>1.51673102457791</v>
      </c>
      <c r="AF1673" s="9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P1673/(1+0.13)+W1673)</f>
        <v>251977322.782301</v>
      </c>
      <c r="AG1673" s="9">
        <f t="shared" si="119"/>
        <v>684444275.667699</v>
      </c>
      <c r="AH1673" s="16">
        <f>AA1673-VLOOKUP(A1673,[2]选股结果!$A$2:$G$4900,7,FALSE)</f>
        <v>936421598.45</v>
      </c>
    </row>
    <row r="1674" spans="1:34">
      <c r="A1674" s="5" t="s">
        <v>3378</v>
      </c>
      <c r="B1674" s="5" t="s">
        <v>3379</v>
      </c>
      <c r="C1674" s="6">
        <v>56541101267.83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1812510534.24</v>
      </c>
      <c r="O1674" s="6">
        <v>3478907273.64</v>
      </c>
      <c r="P1674" s="6">
        <v>48937067248.95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8519263525.54</v>
      </c>
      <c r="X1674" s="6">
        <v>5603784692.21</v>
      </c>
      <c r="Y1674" s="9">
        <f t="shared" si="116"/>
        <v>60020008541.47</v>
      </c>
      <c r="Z1674" s="9">
        <f t="shared" si="117"/>
        <v>63060115466.7</v>
      </c>
      <c r="AA1674" s="9">
        <f t="shared" si="118"/>
        <v>-3040106925.23</v>
      </c>
      <c r="AB1674" s="10">
        <f>C1674/(1+0.13)/VLOOKUP(A1674,[1]选股结果!$A$2:$AX$3002,3,FALSE)</f>
        <v>0.957905015547715</v>
      </c>
      <c r="AC1674" s="10">
        <f>(P1674/(1+0.1)+W1674)/(VLOOKUP(A1674,[1]选股结果!$A$2:$AY$3002,51,FALSE))</f>
        <v>1.03761390151592</v>
      </c>
      <c r="AD1674" s="13"/>
      <c r="AE1674" s="10">
        <f>AA1674/VLOOKUP(A1674,[1]选股结果!$A$2:$AX$3002,35,FALSE)</f>
        <v>-3.87168051576714</v>
      </c>
      <c r="AF1674" s="9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P1674/(1+0.13)+W1674)</f>
        <v>-740438625.702827</v>
      </c>
      <c r="AG1674" s="9">
        <f t="shared" si="119"/>
        <v>-2299668299.52717</v>
      </c>
      <c r="AH1674" s="16">
        <f>AA1674-VLOOKUP(A1674,[2]选股结果!$A$2:$G$4900,7,FALSE)</f>
        <v>-3040797616.52</v>
      </c>
    </row>
    <row r="1675" spans="1:34">
      <c r="A1675" s="5" t="s">
        <v>3380</v>
      </c>
      <c r="B1675" s="5" t="s">
        <v>3381</v>
      </c>
      <c r="C1675" s="6">
        <v>28942837242.43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5411404600</v>
      </c>
      <c r="O1675" s="6">
        <v>1126994465.84</v>
      </c>
      <c r="P1675" s="6">
        <v>23509036877.06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3658335061.8</v>
      </c>
      <c r="X1675" s="6">
        <v>2384018660.89</v>
      </c>
      <c r="Y1675" s="9">
        <f t="shared" si="116"/>
        <v>30069831708.27</v>
      </c>
      <c r="Z1675" s="9">
        <f t="shared" si="117"/>
        <v>29551390599.75</v>
      </c>
      <c r="AA1675" s="9">
        <f t="shared" si="118"/>
        <v>518441108.52</v>
      </c>
      <c r="AB1675" s="10">
        <f>C1675/(1+0.13)/VLOOKUP(A1675,[1]选股结果!$A$2:$AX$3002,3,FALSE)</f>
        <v>0.901157879406375</v>
      </c>
      <c r="AC1675" s="10">
        <f>(P1675/(1+0.1)+W1675)/(VLOOKUP(A1675,[1]选股结果!$A$2:$AY$3002,51,FALSE))</f>
        <v>0.798525358976644</v>
      </c>
      <c r="AD1675" s="13"/>
      <c r="AE1675" s="10">
        <f>AA1675/VLOOKUP(A1675,[1]选股结果!$A$2:$AX$3002,35,FALSE)</f>
        <v>-0.0394479561647654</v>
      </c>
      <c r="AF1675" s="9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P1675/(1+0.13)+W1675)</f>
        <v>6882720208.77256</v>
      </c>
      <c r="AG1675" s="9">
        <f t="shared" si="119"/>
        <v>-6364279100.25256</v>
      </c>
      <c r="AH1675" s="16">
        <f>AA1675-VLOOKUP(A1675,[2]选股结果!$A$2:$G$4900,7,FALSE)</f>
        <v>546602619.73</v>
      </c>
    </row>
    <row r="1676" spans="1:34">
      <c r="A1676" s="5" t="s">
        <v>3382</v>
      </c>
      <c r="B1676" s="5" t="s">
        <v>3383</v>
      </c>
      <c r="C1676" s="6">
        <v>664904080.04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41863676.89</v>
      </c>
      <c r="O1676" s="6">
        <v>14995986.62</v>
      </c>
      <c r="P1676" s="6">
        <v>467039972.29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179067861.35</v>
      </c>
      <c r="X1676" s="6">
        <v>58705665.38</v>
      </c>
      <c r="Y1676" s="9">
        <f t="shared" si="116"/>
        <v>679900066.66</v>
      </c>
      <c r="Z1676" s="9">
        <f t="shared" si="117"/>
        <v>704813499.02</v>
      </c>
      <c r="AA1676" s="9">
        <f t="shared" si="118"/>
        <v>-24913432.36</v>
      </c>
      <c r="AB1676" s="10">
        <f>C1676/(1+0.13)/VLOOKUP(A1676,[1]选股结果!$A$2:$AX$3002,3,FALSE)</f>
        <v>0.748798070087037</v>
      </c>
      <c r="AC1676" s="10">
        <f>(P1676/(1+0.1)+W1676)/(VLOOKUP(A1676,[1]选股结果!$A$2:$AY$3002,51,FALSE))</f>
        <v>0.698238202448943</v>
      </c>
      <c r="AD1676" s="13"/>
      <c r="AE1676" s="10">
        <f>AA1676/VLOOKUP(A1676,[1]选股结果!$A$2:$AX$3002,35,FALSE)</f>
        <v>0.279997095673674</v>
      </c>
      <c r="AF1676" s="9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P1676/(1+0.13)+W1676)</f>
        <v>272154979.618849</v>
      </c>
      <c r="AG1676" s="9">
        <f t="shared" si="119"/>
        <v>-297068411.978849</v>
      </c>
      <c r="AH1676" s="16">
        <f>AA1676-VLOOKUP(A1676,[2]选股结果!$A$2:$G$4900,7,FALSE)</f>
        <v>-23337237.29</v>
      </c>
    </row>
    <row r="1677" spans="1:34">
      <c r="A1677" s="5" t="s">
        <v>3384</v>
      </c>
      <c r="B1677" s="5" t="s">
        <v>3385</v>
      </c>
      <c r="C1677" s="6">
        <v>48892921.01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7052577.51</v>
      </c>
      <c r="O1677" s="6">
        <v>12920087.31</v>
      </c>
      <c r="P1677" s="6">
        <v>65514836.19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26076175.3</v>
      </c>
      <c r="X1677" s="6">
        <v>21491966.51</v>
      </c>
      <c r="Y1677" s="9">
        <f t="shared" si="116"/>
        <v>61813008.32</v>
      </c>
      <c r="Z1677" s="9">
        <f t="shared" si="117"/>
        <v>113082978</v>
      </c>
      <c r="AA1677" s="9">
        <f t="shared" si="118"/>
        <v>-51269969.68</v>
      </c>
      <c r="AB1677" s="10">
        <f>C1677/(1+0.13)/VLOOKUP(A1677,[1]选股结果!$A$2:$AX$3002,3,FALSE)</f>
        <v>0.470377830659603</v>
      </c>
      <c r="AC1677" s="10">
        <f>(P1677/(1+0.1)+W1677)/(VLOOKUP(A1677,[1]选股结果!$A$2:$AY$3002,51,FALSE))</f>
        <v>0.73399628894958</v>
      </c>
      <c r="AD1677" s="13"/>
      <c r="AE1677" s="10">
        <f>AA1677/VLOOKUP(A1677,[1]选股结果!$A$2:$AX$3002,35,FALSE)</f>
        <v>-0.674247925254694</v>
      </c>
      <c r="AF1677" s="9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P1677/(1+0.13)+W1677)</f>
        <v>32615780.5584071</v>
      </c>
      <c r="AG1677" s="9">
        <f t="shared" si="119"/>
        <v>-83885750.238407</v>
      </c>
      <c r="AH1677" s="16">
        <f>AA1677-VLOOKUP(A1677,[2]选股结果!$A$2:$G$4900,7,FALSE)</f>
        <v>-51269969.68</v>
      </c>
    </row>
    <row r="1678" spans="1:34">
      <c r="A1678" s="5" t="s">
        <v>3386</v>
      </c>
      <c r="B1678" s="5" t="s">
        <v>3387</v>
      </c>
      <c r="C1678" s="6">
        <v>154900689170.65</v>
      </c>
      <c r="D1678" s="6">
        <v>326131773.23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14722189.98</v>
      </c>
      <c r="K1678" s="6">
        <v>0</v>
      </c>
      <c r="L1678" s="6">
        <v>0</v>
      </c>
      <c r="M1678" s="6">
        <v>0</v>
      </c>
      <c r="N1678" s="6">
        <v>7076607975.83</v>
      </c>
      <c r="O1678" s="6">
        <v>4961013075.22</v>
      </c>
      <c r="P1678" s="6">
        <v>125783946278.95</v>
      </c>
      <c r="Q1678" s="6">
        <v>0</v>
      </c>
      <c r="R1678" s="6">
        <v>171307863.3</v>
      </c>
      <c r="S1678" s="6">
        <v>0</v>
      </c>
      <c r="T1678" s="6">
        <v>0</v>
      </c>
      <c r="U1678" s="6">
        <v>0</v>
      </c>
      <c r="V1678" s="6">
        <v>0</v>
      </c>
      <c r="W1678" s="6">
        <v>2844745327.57</v>
      </c>
      <c r="X1678" s="6">
        <v>5053876375.91</v>
      </c>
      <c r="Y1678" s="9">
        <f t="shared" si="116"/>
        <v>160202556209.08</v>
      </c>
      <c r="Z1678" s="9">
        <f t="shared" si="117"/>
        <v>133853875845.73</v>
      </c>
      <c r="AA1678" s="9">
        <f t="shared" si="118"/>
        <v>26348680363.35</v>
      </c>
      <c r="AB1678" s="10">
        <f>C1678/(1+0.13)/VLOOKUP(A1678,[1]选股结果!$A$2:$AX$3002,3,FALSE)</f>
        <v>0.904888330797976</v>
      </c>
      <c r="AC1678" s="10">
        <f>(P1678/(1+0.1)+W1678)/(VLOOKUP(A1678,[1]选股结果!$A$2:$AY$3002,51,FALSE))</f>
        <v>0.88690241607319</v>
      </c>
      <c r="AD1678" s="13"/>
      <c r="AE1678" s="10">
        <f>AA1678/VLOOKUP(A1678,[1]选股结果!$A$2:$AX$3002,35,FALSE)</f>
        <v>2.13322091179072</v>
      </c>
      <c r="AF1678" s="9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P1678/(1+0.13)+W1678)</f>
        <v>17980339009.509</v>
      </c>
      <c r="AG1678" s="9">
        <f t="shared" si="119"/>
        <v>8368341353.84098</v>
      </c>
      <c r="AH1678" s="16">
        <f>AA1678-VLOOKUP(A1678,[2]选股结果!$A$2:$G$4900,7,FALSE)</f>
        <v>26350229132.48</v>
      </c>
    </row>
    <row r="1679" spans="1:34">
      <c r="A1679" s="5" t="s">
        <v>3388</v>
      </c>
      <c r="B1679" s="5" t="s">
        <v>3389</v>
      </c>
      <c r="C1679" s="6">
        <v>29071177939.15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3979982151.54</v>
      </c>
      <c r="O1679" s="6">
        <v>47983702.75</v>
      </c>
      <c r="P1679" s="6">
        <v>16050524436.61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3787496971.72</v>
      </c>
      <c r="X1679" s="6">
        <v>528401816.19</v>
      </c>
      <c r="Y1679" s="9">
        <f t="shared" si="116"/>
        <v>29119161641.9</v>
      </c>
      <c r="Z1679" s="9">
        <f t="shared" si="117"/>
        <v>20366423224.52</v>
      </c>
      <c r="AA1679" s="9">
        <f t="shared" si="118"/>
        <v>8752738417.38</v>
      </c>
      <c r="AB1679" s="10">
        <f>C1679/(1+0.13)/VLOOKUP(A1679,[1]选股结果!$A$2:$AX$3002,3,FALSE)</f>
        <v>0.91869301903584</v>
      </c>
      <c r="AC1679" s="10">
        <f>(P1679/(1+0.1)+W1679)/(VLOOKUP(A1679,[1]选股结果!$A$2:$AY$3002,51,FALSE))</f>
        <v>0.769684688941469</v>
      </c>
      <c r="AD1679" s="13"/>
      <c r="AE1679" s="10">
        <f>AA1679/VLOOKUP(A1679,[1]选股结果!$A$2:$AX$3002,35,FALSE)</f>
        <v>3.33612181077925</v>
      </c>
      <c r="AF1679" s="9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P1679/(1+0.13)+W1679)</f>
        <v>5886956199.17646</v>
      </c>
      <c r="AG1679" s="9">
        <f t="shared" si="119"/>
        <v>2865782218.20354</v>
      </c>
      <c r="AH1679" s="16">
        <f>AA1679-VLOOKUP(A1679,[2]选股结果!$A$2:$G$4900,7,FALSE)</f>
        <v>8752738417.38</v>
      </c>
    </row>
    <row r="1680" spans="1:34">
      <c r="A1680" s="5" t="s">
        <v>3390</v>
      </c>
      <c r="B1680" s="5" t="s">
        <v>3391</v>
      </c>
      <c r="C1680" s="6">
        <v>9424748982.74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1217355773.72</v>
      </c>
      <c r="O1680" s="6">
        <v>2038080302.85</v>
      </c>
      <c r="P1680" s="6">
        <v>3550331888.24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1173174233.01</v>
      </c>
      <c r="X1680" s="6">
        <v>1248685226.01</v>
      </c>
      <c r="Y1680" s="9">
        <f t="shared" si="116"/>
        <v>11462829285.59</v>
      </c>
      <c r="Z1680" s="9">
        <f t="shared" si="117"/>
        <v>5972191347.26</v>
      </c>
      <c r="AA1680" s="9">
        <f t="shared" si="118"/>
        <v>5490637938.33</v>
      </c>
      <c r="AB1680" s="10">
        <f>C1680/(1+0.13)/VLOOKUP(A1680,[1]选股结果!$A$2:$AX$3002,3,FALSE)</f>
        <v>0.833571567396163</v>
      </c>
      <c r="AC1680" s="10">
        <f>(P1680/(1+0.1)+W1680)/(VLOOKUP(A1680,[1]选股结果!$A$2:$AY$3002,51,FALSE))</f>
        <v>0.682876413454894</v>
      </c>
      <c r="AD1680" s="13"/>
      <c r="AE1680" s="10">
        <f>AA1680/VLOOKUP(A1680,[1]选股结果!$A$2:$AX$3002,35,FALSE)</f>
        <v>2.37559941421028</v>
      </c>
      <c r="AF1680" s="9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P1680/(1+0.13)+W1680)</f>
        <v>2129368308.01894</v>
      </c>
      <c r="AG1680" s="9">
        <f t="shared" si="119"/>
        <v>3361269630.31106</v>
      </c>
      <c r="AH1680" s="16">
        <f>AA1680-VLOOKUP(A1680,[2]选股结果!$A$2:$G$4900,7,FALSE)</f>
        <v>5490637938.33</v>
      </c>
    </row>
    <row r="1681" spans="1:34">
      <c r="A1681" s="5" t="s">
        <v>3392</v>
      </c>
      <c r="B1681" s="5" t="s">
        <v>3393</v>
      </c>
      <c r="C1681" s="6">
        <v>1960478955.95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185389088.14</v>
      </c>
      <c r="O1681" s="6">
        <v>49377800.4</v>
      </c>
      <c r="P1681" s="6">
        <v>389039273.97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354153832.56</v>
      </c>
      <c r="X1681" s="6">
        <v>807194124.94</v>
      </c>
      <c r="Y1681" s="9">
        <f t="shared" si="116"/>
        <v>2009856756.35</v>
      </c>
      <c r="Z1681" s="9">
        <f t="shared" si="117"/>
        <v>1550387231.47</v>
      </c>
      <c r="AA1681" s="9">
        <f t="shared" si="118"/>
        <v>459469524.88</v>
      </c>
      <c r="AB1681" s="10">
        <f>C1681/(1+0.13)/VLOOKUP(A1681,[1]选股结果!$A$2:$AX$3002,3,FALSE)</f>
        <v>0.786586227808892</v>
      </c>
      <c r="AC1681" s="10">
        <f>(P1681/(1+0.1)+W1681)/(VLOOKUP(A1681,[1]选股结果!$A$2:$AY$3002,51,FALSE))</f>
        <v>0.34735905501007</v>
      </c>
      <c r="AD1681" s="13"/>
      <c r="AE1681" s="10">
        <f>AA1681/VLOOKUP(A1681,[1]选股结果!$A$2:$AX$3002,35,FALSE)</f>
        <v>3.73950667460839</v>
      </c>
      <c r="AF1681" s="9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P1681/(1+0.13)+W1681)</f>
        <v>1339299187.91372</v>
      </c>
      <c r="AG1681" s="9">
        <f t="shared" si="119"/>
        <v>-879829663.033717</v>
      </c>
      <c r="AH1681" s="16">
        <f>AA1681-VLOOKUP(A1681,[2]选股结果!$A$2:$G$4900,7,FALSE)</f>
        <v>459636307.34</v>
      </c>
    </row>
    <row r="1682" spans="1:34">
      <c r="A1682" s="5" t="s">
        <v>3394</v>
      </c>
      <c r="B1682" s="5" t="s">
        <v>3395</v>
      </c>
      <c r="C1682" s="6">
        <v>14297973091.65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1652608309.61</v>
      </c>
      <c r="O1682" s="6">
        <v>1445365223</v>
      </c>
      <c r="P1682" s="6">
        <v>6611970665.68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1528738368.73</v>
      </c>
      <c r="X1682" s="6">
        <v>2252640015.71</v>
      </c>
      <c r="Y1682" s="9">
        <f t="shared" si="116"/>
        <v>15743338314.65</v>
      </c>
      <c r="Z1682" s="9">
        <f t="shared" si="117"/>
        <v>10393349050.12</v>
      </c>
      <c r="AA1682" s="9">
        <f t="shared" si="118"/>
        <v>5349989264.53</v>
      </c>
      <c r="AB1682" s="10">
        <f>C1682/(1+0.13)/VLOOKUP(A1682,[1]选股结果!$A$2:$AX$3002,3,FALSE)</f>
        <v>1.00691392066203</v>
      </c>
      <c r="AC1682" s="10">
        <f>(P1682/(1+0.1)+W1682)/(VLOOKUP(A1682,[1]选股结果!$A$2:$AY$3002,51,FALSE))</f>
        <v>0.766027575711101</v>
      </c>
      <c r="AD1682" s="13"/>
      <c r="AE1682" s="10">
        <f>AA1682/VLOOKUP(A1682,[1]选股结果!$A$2:$AX$3002,35,FALSE)</f>
        <v>1.82313614131854</v>
      </c>
      <c r="AF1682" s="9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P1682/(1+0.13)+W1682)</f>
        <v>2462452818.2369</v>
      </c>
      <c r="AG1682" s="9">
        <f t="shared" si="119"/>
        <v>2887536446.2931</v>
      </c>
      <c r="AH1682" s="16">
        <f>AA1682-VLOOKUP(A1682,[2]选股结果!$A$2:$G$4900,7,FALSE)</f>
        <v>5343345257.72</v>
      </c>
    </row>
    <row r="1683" spans="1:34">
      <c r="A1683" s="5" t="s">
        <v>3396</v>
      </c>
      <c r="B1683" s="5" t="s">
        <v>3397</v>
      </c>
      <c r="C1683" s="6">
        <v>312748171.99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30246253.25</v>
      </c>
      <c r="O1683" s="6">
        <v>13927272.14</v>
      </c>
      <c r="P1683" s="6">
        <v>164159113.8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104787235.95</v>
      </c>
      <c r="X1683" s="6">
        <v>33761730.81</v>
      </c>
      <c r="Y1683" s="9">
        <f t="shared" si="116"/>
        <v>326675444.13</v>
      </c>
      <c r="Z1683" s="9">
        <f t="shared" si="117"/>
        <v>302708080.56</v>
      </c>
      <c r="AA1683" s="9">
        <f t="shared" si="118"/>
        <v>23967363.57</v>
      </c>
      <c r="AB1683" s="10">
        <f>C1683/(1+0.13)/VLOOKUP(A1683,[1]选股结果!$A$2:$AX$3002,3,FALSE)</f>
        <v>0.410826449579003</v>
      </c>
      <c r="AC1683" s="10">
        <f>(P1683/(1+0.1)+W1683)/(VLOOKUP(A1683,[1]选股结果!$A$2:$AY$3002,51,FALSE))</f>
        <v>0.421527510842492</v>
      </c>
      <c r="AD1683" s="13"/>
      <c r="AE1683" s="10">
        <f>AA1683/VLOOKUP(A1683,[1]选股结果!$A$2:$AX$3002,35,FALSE)</f>
        <v>0.419507271782105</v>
      </c>
      <c r="AF1683" s="9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P1683/(1+0.13)+W1683)</f>
        <v>352563684.714602</v>
      </c>
      <c r="AG1683" s="9">
        <f t="shared" si="119"/>
        <v>-328596321.144602</v>
      </c>
      <c r="AH1683" s="16">
        <f>AA1683-VLOOKUP(A1683,[2]选股结果!$A$2:$G$4900,7,FALSE)</f>
        <v>24002766.66</v>
      </c>
    </row>
    <row r="1684" spans="1:34">
      <c r="A1684" s="5" t="s">
        <v>3398</v>
      </c>
      <c r="B1684" s="5" t="s">
        <v>3399</v>
      </c>
      <c r="C1684" s="6">
        <v>481913106.14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5833729.5</v>
      </c>
      <c r="O1684" s="6">
        <v>22885374.81</v>
      </c>
      <c r="P1684" s="6">
        <v>309723519.72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69397273.01</v>
      </c>
      <c r="X1684" s="6">
        <v>71951425.08</v>
      </c>
      <c r="Y1684" s="9">
        <f t="shared" si="116"/>
        <v>504798480.95</v>
      </c>
      <c r="Z1684" s="9">
        <f t="shared" si="117"/>
        <v>451072217.81</v>
      </c>
      <c r="AA1684" s="9">
        <f t="shared" si="118"/>
        <v>53726263.14</v>
      </c>
      <c r="AB1684" s="10">
        <f>C1684/(1+0.13)/VLOOKUP(A1684,[1]选股结果!$A$2:$AX$3002,3,FALSE)</f>
        <v>0.967226077546037</v>
      </c>
      <c r="AC1684" s="10">
        <f>(P1684/(1+0.1)+W1684)/(VLOOKUP(A1684,[1]选股结果!$A$2:$AY$3002,51,FALSE))</f>
        <v>0.758316223953645</v>
      </c>
      <c r="AD1684" s="13"/>
      <c r="AE1684" s="10">
        <f>AA1684/VLOOKUP(A1684,[1]选股结果!$A$2:$AX$3002,35,FALSE)</f>
        <v>-2.6522831703964</v>
      </c>
      <c r="AF1684" s="9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P1684/(1+0.13)+W1684)</f>
        <v>119331372.908319</v>
      </c>
      <c r="AG1684" s="9">
        <f t="shared" si="119"/>
        <v>-65605109.7683185</v>
      </c>
      <c r="AH1684" s="16">
        <f>AA1684-VLOOKUP(A1684,[2]选股结果!$A$2:$G$4900,7,FALSE)</f>
        <v>67017723.29</v>
      </c>
    </row>
    <row r="1685" spans="1:34">
      <c r="A1685" s="5" t="s">
        <v>3400</v>
      </c>
      <c r="B1685" s="5" t="s">
        <v>3401</v>
      </c>
      <c r="C1685" s="6">
        <v>238109066.81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8457098.08</v>
      </c>
      <c r="O1685" s="6">
        <v>42106001.27</v>
      </c>
      <c r="P1685" s="6">
        <v>174659648.86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44526115.42</v>
      </c>
      <c r="X1685" s="6">
        <v>49854539.64</v>
      </c>
      <c r="Y1685" s="9">
        <f t="shared" si="116"/>
        <v>280215068.08</v>
      </c>
      <c r="Z1685" s="9">
        <f t="shared" si="117"/>
        <v>269040303.92</v>
      </c>
      <c r="AA1685" s="9">
        <f t="shared" si="118"/>
        <v>11174764.16</v>
      </c>
      <c r="AB1685" s="10">
        <f>C1685/(1+0.13)/VLOOKUP(A1685,[1]选股结果!$A$2:$AX$3002,3,FALSE)</f>
        <v>0.992849423325456</v>
      </c>
      <c r="AC1685" s="10">
        <f>(P1685/(1+0.1)+W1685)/(VLOOKUP(A1685,[1]选股结果!$A$2:$AY$3002,51,FALSE))</f>
        <v>0.952579185682618</v>
      </c>
      <c r="AD1685" s="13"/>
      <c r="AE1685" s="10">
        <f>AA1685/VLOOKUP(A1685,[1]选股结果!$A$2:$AX$3002,35,FALSE)</f>
        <v>25.7783107073794</v>
      </c>
      <c r="AF1685" s="9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P1685/(1+0.13)+W1685)</f>
        <v>14336394.6619468</v>
      </c>
      <c r="AG1685" s="9">
        <f t="shared" si="119"/>
        <v>-3161630.50194683</v>
      </c>
      <c r="AH1685" s="16">
        <f>AA1685-VLOOKUP(A1685,[2]选股结果!$A$2:$G$4900,7,FALSE)</f>
        <v>11155124.28</v>
      </c>
    </row>
    <row r="1686" spans="1:34">
      <c r="A1686" s="5" t="s">
        <v>3402</v>
      </c>
      <c r="B1686" s="5" t="s">
        <v>3403</v>
      </c>
      <c r="C1686" s="6">
        <v>1464644973.23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100681442.79</v>
      </c>
      <c r="O1686" s="6">
        <v>30209753.7</v>
      </c>
      <c r="P1686" s="6">
        <v>974974216.3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130968729.14</v>
      </c>
      <c r="X1686" s="6">
        <v>190739598.65</v>
      </c>
      <c r="Y1686" s="9">
        <f t="shared" si="116"/>
        <v>1494854726.93</v>
      </c>
      <c r="Z1686" s="9">
        <f t="shared" si="117"/>
        <v>1296682544.09</v>
      </c>
      <c r="AA1686" s="9">
        <f t="shared" si="118"/>
        <v>198172182.84</v>
      </c>
      <c r="AB1686" s="10">
        <f>C1686/(1+0.13)/VLOOKUP(A1686,[1]选股结果!$A$2:$AX$3002,3,FALSE)</f>
        <v>0.866982509674242</v>
      </c>
      <c r="AC1686" s="10">
        <f>(P1686/(1+0.1)+W1686)/(VLOOKUP(A1686,[1]选股结果!$A$2:$AY$3002,51,FALSE))</f>
        <v>0.750176853850112</v>
      </c>
      <c r="AD1686" s="13"/>
      <c r="AE1686" s="10">
        <f>AA1686/VLOOKUP(A1686,[1]选股结果!$A$2:$AX$3002,35,FALSE)</f>
        <v>1.9803999140319</v>
      </c>
      <c r="AF1686" s="9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P1686/(1+0.13)+W1686)</f>
        <v>362314357.436549</v>
      </c>
      <c r="AG1686" s="9">
        <f t="shared" si="119"/>
        <v>-164142174.596549</v>
      </c>
      <c r="AH1686" s="16">
        <f>AA1686-VLOOKUP(A1686,[2]选股结果!$A$2:$G$4900,7,FALSE)</f>
        <v>198189410.9</v>
      </c>
    </row>
    <row r="1687" spans="1:34">
      <c r="A1687" s="5" t="s">
        <v>3404</v>
      </c>
      <c r="B1687" s="5" t="s">
        <v>3405</v>
      </c>
      <c r="C1687" s="6">
        <v>606319354.97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7116559.54</v>
      </c>
      <c r="O1687" s="6">
        <v>30639578.82</v>
      </c>
      <c r="P1687" s="6">
        <v>612641071.01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34404687.46</v>
      </c>
      <c r="X1687" s="6">
        <v>33893725.19</v>
      </c>
      <c r="Y1687" s="9">
        <f t="shared" si="116"/>
        <v>636958933.79</v>
      </c>
      <c r="Z1687" s="9">
        <f t="shared" si="117"/>
        <v>680939483.66</v>
      </c>
      <c r="AA1687" s="9">
        <f t="shared" si="118"/>
        <v>-43980549.87</v>
      </c>
      <c r="AB1687" s="10">
        <f>C1687/(1+0.13)/VLOOKUP(A1687,[1]选股结果!$A$2:$AX$3002,3,FALSE)</f>
        <v>0.876645877416678</v>
      </c>
      <c r="AC1687" s="10">
        <f>(P1687/(1+0.1)+W1687)/(VLOOKUP(A1687,[1]选股结果!$A$2:$AY$3002,51,FALSE))</f>
        <v>0.942580234721582</v>
      </c>
      <c r="AD1687" s="13"/>
      <c r="AE1687" s="10">
        <f>AA1687/VLOOKUP(A1687,[1]选股结果!$A$2:$AX$3002,35,FALSE)</f>
        <v>-9.62257496256444</v>
      </c>
      <c r="AF1687" s="9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P1687/(1+0.13)+W1687)</f>
        <v>50809903.9081415</v>
      </c>
      <c r="AG1687" s="9">
        <f t="shared" si="119"/>
        <v>-94790453.7781415</v>
      </c>
      <c r="AH1687" s="16">
        <f>AA1687-VLOOKUP(A1687,[2]选股结果!$A$2:$G$4900,7,FALSE)</f>
        <v>-43990586.17</v>
      </c>
    </row>
    <row r="1688" spans="1:34">
      <c r="A1688" s="5" t="s">
        <v>3406</v>
      </c>
      <c r="B1688" s="5" t="s">
        <v>3407</v>
      </c>
      <c r="C1688" s="6">
        <v>311830475.76</v>
      </c>
      <c r="D1688" s="6">
        <v>0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7647714.85</v>
      </c>
      <c r="O1688" s="6">
        <v>45007150.78</v>
      </c>
      <c r="P1688" s="6">
        <v>196307838.66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59202536.87</v>
      </c>
      <c r="X1688" s="6">
        <v>43425192.43</v>
      </c>
      <c r="Y1688" s="9">
        <f t="shared" si="116"/>
        <v>356837626.54</v>
      </c>
      <c r="Z1688" s="9">
        <f t="shared" si="117"/>
        <v>298935567.96</v>
      </c>
      <c r="AA1688" s="9">
        <f t="shared" si="118"/>
        <v>57902058.58</v>
      </c>
      <c r="AB1688" s="10">
        <f>C1688/(1+0.13)/VLOOKUP(A1688,[1]选股结果!$A$2:$AX$3002,3,FALSE)</f>
        <v>0.641898809412502</v>
      </c>
      <c r="AC1688" s="10">
        <f>(P1688/(1+0.1)+W1688)/(VLOOKUP(A1688,[1]选股结果!$A$2:$AY$3002,51,FALSE))</f>
        <v>0.699833529851313</v>
      </c>
      <c r="AD1688" s="13"/>
      <c r="AE1688" s="10">
        <f>AA1688/VLOOKUP(A1688,[1]选股结果!$A$2:$AX$3002,35,FALSE)</f>
        <v>1.08873194364497</v>
      </c>
      <c r="AF1688" s="9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P1688/(1+0.13)+W1688)</f>
        <v>106674771.843451</v>
      </c>
      <c r="AG1688" s="9">
        <f t="shared" si="119"/>
        <v>-48772713.2634513</v>
      </c>
      <c r="AH1688" s="16">
        <f>AA1688-VLOOKUP(A1688,[2]选股结果!$A$2:$G$4900,7,FALSE)</f>
        <v>56966855.53</v>
      </c>
    </row>
    <row r="1689" spans="1:34">
      <c r="A1689" s="5" t="s">
        <v>3408</v>
      </c>
      <c r="B1689" s="5" t="s">
        <v>3409</v>
      </c>
      <c r="C1689" s="6">
        <v>1211542684.67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42240224.46</v>
      </c>
      <c r="O1689" s="6">
        <v>16931163.76</v>
      </c>
      <c r="P1689" s="6">
        <v>810829922.83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150772100.95</v>
      </c>
      <c r="X1689" s="6">
        <v>61732231.38</v>
      </c>
      <c r="Y1689" s="9">
        <f t="shared" si="116"/>
        <v>1228473848.43</v>
      </c>
      <c r="Z1689" s="9">
        <f t="shared" si="117"/>
        <v>1023334255.16</v>
      </c>
      <c r="AA1689" s="9">
        <f t="shared" si="118"/>
        <v>205139593.27</v>
      </c>
      <c r="AB1689" s="10">
        <f>C1689/(1+0.13)/VLOOKUP(A1689,[1]选股结果!$A$2:$AX$3002,3,FALSE)</f>
        <v>0.669987277343554</v>
      </c>
      <c r="AC1689" s="10">
        <f>(P1689/(1+0.1)+W1689)/(VLOOKUP(A1689,[1]选股结果!$A$2:$AY$3002,51,FALSE))</f>
        <v>0.609204322842663</v>
      </c>
      <c r="AD1689" s="13"/>
      <c r="AE1689" s="10">
        <f>AA1689/VLOOKUP(A1689,[1]选股结果!$A$2:$AX$3002,35,FALSE)</f>
        <v>3.4421043837198</v>
      </c>
      <c r="AF1689" s="9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P1689/(1+0.13)+W1689)</f>
        <v>589138113.305664</v>
      </c>
      <c r="AG1689" s="9">
        <f t="shared" si="119"/>
        <v>-383998520.035664</v>
      </c>
      <c r="AH1689" s="16">
        <f>AA1689-VLOOKUP(A1689,[2]选股结果!$A$2:$G$4900,7,FALSE)</f>
        <v>205140508.35</v>
      </c>
    </row>
    <row r="1690" spans="1:34">
      <c r="A1690" s="5" t="s">
        <v>3410</v>
      </c>
      <c r="B1690" s="5" t="s">
        <v>3411</v>
      </c>
      <c r="C1690" s="6">
        <v>9946111867.66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144849522.54</v>
      </c>
      <c r="O1690" s="6">
        <v>231708314.36</v>
      </c>
      <c r="P1690" s="6">
        <v>8431373946.24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701210623.4</v>
      </c>
      <c r="X1690" s="6">
        <v>562733015.62</v>
      </c>
      <c r="Y1690" s="9">
        <f t="shared" si="116"/>
        <v>10177820182.02</v>
      </c>
      <c r="Z1690" s="9">
        <f t="shared" si="117"/>
        <v>9695317585.26</v>
      </c>
      <c r="AA1690" s="9">
        <f t="shared" si="118"/>
        <v>482502596.76</v>
      </c>
      <c r="AB1690" s="10">
        <f>C1690/(1+0.13)/VLOOKUP(A1690,[1]选股结果!$A$2:$AX$3002,3,FALSE)</f>
        <v>1.43204466417393</v>
      </c>
      <c r="AC1690" s="10">
        <f>(P1690/(1+0.1)+W1690)/(VLOOKUP(A1690,[1]选股结果!$A$2:$AY$3002,51,FALSE))</f>
        <v>1.39402157456691</v>
      </c>
      <c r="AD1690" s="13"/>
      <c r="AE1690" s="10">
        <f>AA1690/VLOOKUP(A1690,[1]选股结果!$A$2:$AX$3002,35,FALSE)</f>
        <v>-2.76388631952747</v>
      </c>
      <c r="AF1690" s="9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P1690/(1+0.13)+W1690)</f>
        <v>-2161192770.75876</v>
      </c>
      <c r="AG1690" s="9">
        <f t="shared" si="119"/>
        <v>2643695367.51876</v>
      </c>
      <c r="AH1690" s="16">
        <f>AA1690-VLOOKUP(A1690,[2]选股结果!$A$2:$G$4900,7,FALSE)</f>
        <v>501598402.09</v>
      </c>
    </row>
    <row r="1691" spans="1:34">
      <c r="A1691" s="5" t="s">
        <v>3412</v>
      </c>
      <c r="B1691" s="5" t="s">
        <v>3413</v>
      </c>
      <c r="C1691" s="6">
        <v>387528560841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3026270060</v>
      </c>
      <c r="O1691" s="6">
        <v>2994144091</v>
      </c>
      <c r="P1691" s="6">
        <v>372399908628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3596539678</v>
      </c>
      <c r="X1691" s="6">
        <v>3491404153</v>
      </c>
      <c r="Y1691" s="9">
        <f t="shared" si="116"/>
        <v>390522704932</v>
      </c>
      <c r="Z1691" s="9">
        <f t="shared" si="117"/>
        <v>379487852459</v>
      </c>
      <c r="AA1691" s="9">
        <f t="shared" si="118"/>
        <v>11034852473</v>
      </c>
      <c r="AB1691" s="10">
        <f>C1691/(1+0.13)/VLOOKUP(A1691,[1]选股结果!$A$2:$AX$3002,3,FALSE)</f>
        <v>1.01686862395622</v>
      </c>
      <c r="AC1691" s="10">
        <f>(P1691/(1+0.1)+W1691)/(VLOOKUP(A1691,[1]选股结果!$A$2:$AY$3002,51,FALSE))</f>
        <v>1.04742454285864</v>
      </c>
      <c r="AD1691" s="13"/>
      <c r="AE1691" s="10">
        <f>AA1691/VLOOKUP(A1691,[1]选股结果!$A$2:$AX$3002,35,FALSE)</f>
        <v>2.34903668684478</v>
      </c>
      <c r="AF1691" s="9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P1691/(1+0.13)+W1691)</f>
        <v>-6503327688.71686</v>
      </c>
      <c r="AG1691" s="9">
        <f t="shared" si="119"/>
        <v>17538180161.7169</v>
      </c>
      <c r="AH1691" s="16">
        <f>AA1691-VLOOKUP(A1691,[2]选股结果!$A$2:$G$4900,7,FALSE)</f>
        <v>11081087166</v>
      </c>
    </row>
    <row r="1692" spans="1:34">
      <c r="A1692" s="5" t="s">
        <v>3414</v>
      </c>
      <c r="B1692" s="5" t="s">
        <v>3415</v>
      </c>
      <c r="C1692" s="6">
        <v>3129047194.63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62927035.23</v>
      </c>
      <c r="O1692" s="6">
        <v>290410328.48</v>
      </c>
      <c r="P1692" s="6">
        <v>2517102081.84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466038252.43</v>
      </c>
      <c r="X1692" s="6">
        <v>350931362.22</v>
      </c>
      <c r="Y1692" s="9">
        <f t="shared" si="116"/>
        <v>3419457523.11</v>
      </c>
      <c r="Z1692" s="9">
        <f t="shared" si="117"/>
        <v>3334071696.49</v>
      </c>
      <c r="AA1692" s="9">
        <f t="shared" si="118"/>
        <v>85385826.6200004</v>
      </c>
      <c r="AB1692" s="10">
        <f>C1692/(1+0.13)/VLOOKUP(A1692,[1]选股结果!$A$2:$AX$3002,3,FALSE)</f>
        <v>0.8475508541783</v>
      </c>
      <c r="AC1692" s="10">
        <f>(P1692/(1+0.1)+W1692)/(VLOOKUP(A1692,[1]选股结果!$A$2:$AY$3002,51,FALSE))</f>
        <v>0.85125348693028</v>
      </c>
      <c r="AD1692" s="13"/>
      <c r="AE1692" s="10">
        <f>AA1692/VLOOKUP(A1692,[1]选股结果!$A$2:$AX$3002,35,FALSE)</f>
        <v>0.312414996134072</v>
      </c>
      <c r="AF1692" s="9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P1692/(1+0.13)+W1692)</f>
        <v>542034362.819911</v>
      </c>
      <c r="AG1692" s="9">
        <f t="shared" si="119"/>
        <v>-456648536.199911</v>
      </c>
      <c r="AH1692" s="16">
        <f>AA1692-VLOOKUP(A1692,[2]选股结果!$A$2:$G$4900,7,FALSE)</f>
        <v>84854801.3000004</v>
      </c>
    </row>
    <row r="1693" spans="1:34">
      <c r="A1693" s="5" t="s">
        <v>3416</v>
      </c>
      <c r="B1693" s="5" t="s">
        <v>3417</v>
      </c>
      <c r="C1693" s="6">
        <v>1965009418.66</v>
      </c>
      <c r="D1693" s="6">
        <v>0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103321152.49</v>
      </c>
      <c r="O1693" s="6">
        <v>96101904.8</v>
      </c>
      <c r="P1693" s="6">
        <v>2187792211.7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318837068.4</v>
      </c>
      <c r="X1693" s="6">
        <v>259953385.09</v>
      </c>
      <c r="Y1693" s="9">
        <f t="shared" si="116"/>
        <v>2061111323.46</v>
      </c>
      <c r="Z1693" s="9">
        <f t="shared" si="117"/>
        <v>2766582665.19</v>
      </c>
      <c r="AA1693" s="9">
        <f t="shared" si="118"/>
        <v>-705471341.73</v>
      </c>
      <c r="AB1693" s="10">
        <f>C1693/(1+0.13)/VLOOKUP(A1693,[1]选股结果!$A$2:$AX$3002,3,FALSE)</f>
        <v>0.669276996034096</v>
      </c>
      <c r="AC1693" s="10">
        <f>(P1693/(1+0.1)+W1693)/(VLOOKUP(A1693,[1]选股结果!$A$2:$AY$3002,51,FALSE))</f>
        <v>1.01308615401422</v>
      </c>
      <c r="AD1693" s="13"/>
      <c r="AE1693" s="10">
        <f>AA1693/VLOOKUP(A1693,[1]选股结果!$A$2:$AX$3002,35,FALSE)</f>
        <v>-1.98597467000928</v>
      </c>
      <c r="AF1693" s="9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P1693/(1+0.13)+W1693)</f>
        <v>22993368.8406196</v>
      </c>
      <c r="AG1693" s="9">
        <f t="shared" si="119"/>
        <v>-728464710.57062</v>
      </c>
      <c r="AH1693" s="16">
        <f>AA1693-VLOOKUP(A1693,[2]选股结果!$A$2:$G$4900,7,FALSE)</f>
        <v>-706903579.7</v>
      </c>
    </row>
    <row r="1694" spans="1:34">
      <c r="A1694" s="5" t="s">
        <v>3418</v>
      </c>
      <c r="B1694" s="5" t="s">
        <v>3419</v>
      </c>
      <c r="C1694" s="6">
        <v>970771188.65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96134928.2</v>
      </c>
      <c r="O1694" s="6">
        <v>22191937.76</v>
      </c>
      <c r="P1694" s="6">
        <v>536490624.27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199977574.88</v>
      </c>
      <c r="X1694" s="6">
        <v>20439993.46</v>
      </c>
      <c r="Y1694" s="9">
        <f t="shared" si="116"/>
        <v>992963126.41</v>
      </c>
      <c r="Z1694" s="9">
        <f t="shared" si="117"/>
        <v>756908192.61</v>
      </c>
      <c r="AA1694" s="9">
        <f t="shared" si="118"/>
        <v>236054933.8</v>
      </c>
      <c r="AB1694" s="10">
        <f>C1694/(1+0.13)/VLOOKUP(A1694,[1]选股结果!$A$2:$AX$3002,3,FALSE)</f>
        <v>0.590279477578915</v>
      </c>
      <c r="AC1694" s="10">
        <f>(P1694/(1+0.1)+W1694)/(VLOOKUP(A1694,[1]选股结果!$A$2:$AY$3002,51,FALSE))</f>
        <v>0.543415058588967</v>
      </c>
      <c r="AD1694" s="13"/>
      <c r="AE1694" s="10">
        <f>AA1694/VLOOKUP(A1694,[1]选股结果!$A$2:$AX$3002,35,FALSE)</f>
        <v>1.51491791549663</v>
      </c>
      <c r="AF1694" s="9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P1694/(1+0.13)+W1694)</f>
        <v>590760366.474248</v>
      </c>
      <c r="AG1694" s="9">
        <f t="shared" si="119"/>
        <v>-354705432.674248</v>
      </c>
      <c r="AH1694" s="16">
        <f>AA1694-VLOOKUP(A1694,[2]选股结果!$A$2:$G$4900,7,FALSE)</f>
        <v>236165125.75</v>
      </c>
    </row>
    <row r="1695" spans="1:34">
      <c r="A1695" s="5" t="s">
        <v>3420</v>
      </c>
      <c r="B1695" s="5" t="s">
        <v>3421</v>
      </c>
      <c r="C1695" s="6">
        <v>1561101935.86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3219475</v>
      </c>
      <c r="K1695" s="6">
        <v>0</v>
      </c>
      <c r="L1695" s="6">
        <v>0</v>
      </c>
      <c r="M1695" s="6">
        <v>0</v>
      </c>
      <c r="N1695" s="6">
        <v>140898713.18</v>
      </c>
      <c r="O1695" s="6">
        <v>390185855.53</v>
      </c>
      <c r="P1695" s="6">
        <v>446316830.27</v>
      </c>
      <c r="Q1695" s="6">
        <v>-2517960.78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98026749.46</v>
      </c>
      <c r="X1695" s="6">
        <v>52729773.14</v>
      </c>
      <c r="Y1695" s="9">
        <f t="shared" ref="Y1695:Y1758" si="120">C1695+D1695+E1695+F1695+G1695+H1695+I1695+J1695+K1695+L1695+M1695+O1695</f>
        <v>1954507266.39</v>
      </c>
      <c r="Z1695" s="9">
        <f t="shared" ref="Z1695:Z1758" si="121">P1695+Q1695+R1695+S1695+T1695+U1695+V1695+W1695+X1695</f>
        <v>594555392.09</v>
      </c>
      <c r="AA1695" s="9">
        <f t="shared" si="118"/>
        <v>1359951874.3</v>
      </c>
      <c r="AB1695" s="10">
        <f>C1695/(1+0.13)/VLOOKUP(A1695,[1]选股结果!$A$2:$AX$3002,3,FALSE)</f>
        <v>0.989838234406454</v>
      </c>
      <c r="AC1695" s="10">
        <f>(P1695/(1+0.1)+W1695)/(VLOOKUP(A1695,[1]选股结果!$A$2:$AY$3002,51,FALSE))</f>
        <v>0.691987758580289</v>
      </c>
      <c r="AD1695" s="13"/>
      <c r="AE1695" s="10">
        <f>AA1695/VLOOKUP(A1695,[1]选股结果!$A$2:$AX$3002,35,FALSE)</f>
        <v>2.33780972889801</v>
      </c>
      <c r="AF1695" s="9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P1695/(1+0.13)+W1695)</f>
        <v>235005832.933363</v>
      </c>
      <c r="AG1695" s="9">
        <f t="shared" si="119"/>
        <v>1124946041.36664</v>
      </c>
      <c r="AH1695" s="16">
        <f>AA1695-VLOOKUP(A1695,[2]选股结果!$A$2:$G$4900,7,FALSE)</f>
        <v>1359951874.3</v>
      </c>
    </row>
    <row r="1696" spans="1:34">
      <c r="A1696" s="5" t="s">
        <v>3422</v>
      </c>
      <c r="B1696" s="5" t="s">
        <v>3423</v>
      </c>
      <c r="C1696" s="6">
        <v>13854712444.48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368405868.05</v>
      </c>
      <c r="O1696" s="6">
        <v>61144834.41</v>
      </c>
      <c r="P1696" s="6">
        <v>13918489707.45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191269003.95</v>
      </c>
      <c r="X1696" s="6">
        <v>55484736.89</v>
      </c>
      <c r="Y1696" s="9">
        <f t="shared" si="120"/>
        <v>13915857278.89</v>
      </c>
      <c r="Z1696" s="9">
        <f t="shared" si="121"/>
        <v>14165243448.29</v>
      </c>
      <c r="AA1696" s="9">
        <f t="shared" si="118"/>
        <v>-249386169.400002</v>
      </c>
      <c r="AB1696" s="10">
        <f>C1696/(1+0.13)/VLOOKUP(A1696,[1]选股结果!$A$2:$AX$3002,3,FALSE)</f>
        <v>0.884069748614032</v>
      </c>
      <c r="AC1696" s="10">
        <f>(P1696/(1+0.1)+W1696)/(VLOOKUP(A1696,[1]选股结果!$A$2:$AY$3002,51,FALSE))</f>
        <v>0.961674347886645</v>
      </c>
      <c r="AD1696" s="13"/>
      <c r="AE1696" s="10">
        <f>AA1696/VLOOKUP(A1696,[1]选股结果!$A$2:$AX$3002,35,FALSE)</f>
        <v>-0.580956510440651</v>
      </c>
      <c r="AF1696" s="9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P1696/(1+0.13)+W1696)</f>
        <v>847815050.363182</v>
      </c>
      <c r="AG1696" s="9">
        <f t="shared" si="119"/>
        <v>-1097201219.76318</v>
      </c>
      <c r="AH1696" s="16">
        <f>AA1696-VLOOKUP(A1696,[2]选股结果!$A$2:$G$4900,7,FALSE)</f>
        <v>-265513246.290002</v>
      </c>
    </row>
    <row r="1697" spans="1:34">
      <c r="A1697" s="5" t="s">
        <v>3424</v>
      </c>
      <c r="B1697" s="5" t="s">
        <v>3425</v>
      </c>
      <c r="C1697" s="6">
        <v>179643379.33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4158406.69</v>
      </c>
      <c r="O1697" s="6">
        <v>5723889.28</v>
      </c>
      <c r="P1697" s="6">
        <v>29983242.6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22566273.41</v>
      </c>
      <c r="X1697" s="6">
        <v>18636800.93</v>
      </c>
      <c r="Y1697" s="9">
        <f t="shared" si="120"/>
        <v>185367268.61</v>
      </c>
      <c r="Z1697" s="9">
        <f t="shared" si="121"/>
        <v>71186316.94</v>
      </c>
      <c r="AA1697" s="9">
        <f t="shared" si="118"/>
        <v>114180951.67</v>
      </c>
      <c r="AB1697" s="10">
        <f>C1697/(1+0.13)/VLOOKUP(A1697,[1]选股结果!$A$2:$AX$3002,3,FALSE)</f>
        <v>1.02328197448131</v>
      </c>
      <c r="AC1697" s="10">
        <f>(P1697/(1+0.1)+W1697)/(VLOOKUP(A1697,[1]选股结果!$A$2:$AY$3002,51,FALSE))</f>
        <v>0.367619975481305</v>
      </c>
      <c r="AD1697" s="13"/>
      <c r="AE1697" s="10">
        <f>AA1697/VLOOKUP(A1697,[1]选股结果!$A$2:$AX$3002,35,FALSE)</f>
        <v>4.51777768964927</v>
      </c>
      <c r="AF1697" s="9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P1697/(1+0.13)+W1697)</f>
        <v>86430513.0511504</v>
      </c>
      <c r="AG1697" s="9">
        <f t="shared" si="119"/>
        <v>27750438.6188496</v>
      </c>
      <c r="AH1697" s="16">
        <f>AA1697-VLOOKUP(A1697,[2]选股结果!$A$2:$G$4900,7,FALSE)</f>
        <v>114228702.24</v>
      </c>
    </row>
    <row r="1698" spans="1:34">
      <c r="A1698" s="5" t="s">
        <v>3426</v>
      </c>
      <c r="B1698" s="5" t="s">
        <v>3427</v>
      </c>
      <c r="C1698" s="6">
        <v>6692681771.77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167469350.04</v>
      </c>
      <c r="O1698" s="6">
        <v>632604996.99</v>
      </c>
      <c r="P1698" s="6">
        <v>4148606565.5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1625842460.2</v>
      </c>
      <c r="X1698" s="6">
        <v>931080301.61</v>
      </c>
      <c r="Y1698" s="9">
        <f t="shared" si="120"/>
        <v>7325286768.76</v>
      </c>
      <c r="Z1698" s="9">
        <f t="shared" si="121"/>
        <v>6705529327.31</v>
      </c>
      <c r="AA1698" s="9">
        <f t="shared" si="118"/>
        <v>619757441.450001</v>
      </c>
      <c r="AB1698" s="10">
        <f>C1698/(1+0.13)/VLOOKUP(A1698,[1]选股结果!$A$2:$AX$3002,3,FALSE)</f>
        <v>0.853800083725716</v>
      </c>
      <c r="AC1698" s="10">
        <f>(P1698/(1+0.1)+W1698)/(VLOOKUP(A1698,[1]选股结果!$A$2:$AY$3002,51,FALSE))</f>
        <v>0.872108157426363</v>
      </c>
      <c r="AD1698" s="13"/>
      <c r="AE1698" s="10">
        <f>AA1698/VLOOKUP(A1698,[1]选股结果!$A$2:$AX$3002,35,FALSE)</f>
        <v>1.11617854692447</v>
      </c>
      <c r="AF1698" s="9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P1698/(1+0.13)+W1698)</f>
        <v>891624307.014689</v>
      </c>
      <c r="AG1698" s="9">
        <f t="shared" si="119"/>
        <v>-271866865.564688</v>
      </c>
      <c r="AH1698" s="16">
        <f>AA1698-VLOOKUP(A1698,[2]选股结果!$A$2:$G$4900,7,FALSE)</f>
        <v>620252168.250001</v>
      </c>
    </row>
    <row r="1699" spans="1:34">
      <c r="A1699" s="5" t="s">
        <v>3428</v>
      </c>
      <c r="B1699" s="5" t="s">
        <v>3429</v>
      </c>
      <c r="C1699" s="6">
        <v>6891408635.28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237336442.63</v>
      </c>
      <c r="O1699" s="6">
        <v>647706719.86</v>
      </c>
      <c r="P1699" s="6">
        <v>5163232622.62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1210140217.46</v>
      </c>
      <c r="X1699" s="6">
        <v>726526519.45</v>
      </c>
      <c r="Y1699" s="9">
        <f t="shared" si="120"/>
        <v>7539115355.14</v>
      </c>
      <c r="Z1699" s="9">
        <f t="shared" si="121"/>
        <v>7099899359.53</v>
      </c>
      <c r="AA1699" s="9">
        <f t="shared" si="118"/>
        <v>439215995.61</v>
      </c>
      <c r="AB1699" s="10">
        <f>C1699/(1+0.13)/VLOOKUP(A1699,[1]选股结果!$A$2:$AX$3002,3,FALSE)</f>
        <v>0.800381403383674</v>
      </c>
      <c r="AC1699" s="10">
        <f>(P1699/(1+0.1)+W1699)/(VLOOKUP(A1699,[1]选股结果!$A$2:$AY$3002,51,FALSE))</f>
        <v>0.887157414879536</v>
      </c>
      <c r="AD1699" s="13"/>
      <c r="AE1699" s="10">
        <f>AA1699/VLOOKUP(A1699,[1]选股结果!$A$2:$AX$3002,35,FALSE)</f>
        <v>0.260991501061773</v>
      </c>
      <c r="AF1699" s="9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P1699/(1+0.13)+W1699)</f>
        <v>875577168.05177</v>
      </c>
      <c r="AG1699" s="9">
        <f t="shared" si="119"/>
        <v>-436361172.44177</v>
      </c>
      <c r="AH1699" s="16">
        <f>AA1699-VLOOKUP(A1699,[2]选股结果!$A$2:$G$4900,7,FALSE)</f>
        <v>446096175.07</v>
      </c>
    </row>
    <row r="1700" spans="1:34">
      <c r="A1700" s="5" t="s">
        <v>3430</v>
      </c>
      <c r="B1700" s="5" t="s">
        <v>3431</v>
      </c>
      <c r="C1700" s="6">
        <v>3312064420.81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150065869.89</v>
      </c>
      <c r="O1700" s="6">
        <v>128941057.6</v>
      </c>
      <c r="P1700" s="6">
        <v>2463621081.96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302070798.93</v>
      </c>
      <c r="X1700" s="6">
        <v>319697921.96</v>
      </c>
      <c r="Y1700" s="9">
        <f t="shared" si="120"/>
        <v>3441005478.41</v>
      </c>
      <c r="Z1700" s="9">
        <f t="shared" si="121"/>
        <v>3085389802.85</v>
      </c>
      <c r="AA1700" s="9">
        <f t="shared" si="118"/>
        <v>355615675.56</v>
      </c>
      <c r="AB1700" s="10">
        <f>C1700/(1+0.13)/VLOOKUP(A1700,[1]选股结果!$A$2:$AX$3002,3,FALSE)</f>
        <v>0.66310780938509</v>
      </c>
      <c r="AC1700" s="10">
        <f>(P1700/(1+0.1)+W1700)/(VLOOKUP(A1700,[1]选股结果!$A$2:$AY$3002,51,FALSE))</f>
        <v>0.544103981803036</v>
      </c>
      <c r="AD1700" s="13"/>
      <c r="AE1700" s="10">
        <f>AA1700/VLOOKUP(A1700,[1]选股结果!$A$2:$AX$3002,35,FALSE)</f>
        <v>-0.457482681204473</v>
      </c>
      <c r="AF1700" s="9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P1700/(1+0.13)+W1700)</f>
        <v>2189131692.25779</v>
      </c>
      <c r="AG1700" s="9">
        <f t="shared" si="119"/>
        <v>-1833516016.69779</v>
      </c>
      <c r="AH1700" s="16">
        <f>AA1700-VLOOKUP(A1700,[2]选股结果!$A$2:$G$4900,7,FALSE)</f>
        <v>379428941.92</v>
      </c>
    </row>
    <row r="1701" spans="1:34">
      <c r="A1701" s="5" t="s">
        <v>3432</v>
      </c>
      <c r="B1701" s="5" t="s">
        <v>3433</v>
      </c>
      <c r="C1701" s="6">
        <v>47752966660.62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5248855439.74</v>
      </c>
      <c r="O1701" s="6">
        <v>35138591820.71</v>
      </c>
      <c r="P1701" s="6">
        <v>22883144051.3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843503940.63</v>
      </c>
      <c r="X1701" s="6">
        <v>44548813381.4</v>
      </c>
      <c r="Y1701" s="9">
        <f t="shared" si="120"/>
        <v>82891558481.33</v>
      </c>
      <c r="Z1701" s="9">
        <f t="shared" si="121"/>
        <v>68275461373.33</v>
      </c>
      <c r="AA1701" s="9">
        <f t="shared" si="118"/>
        <v>14616097108</v>
      </c>
      <c r="AB1701" s="10">
        <f>C1701/(1+0.13)/VLOOKUP(A1701,[1]选股结果!$A$2:$AX$3002,3,FALSE)</f>
        <v>0.961969926918727</v>
      </c>
      <c r="AC1701" s="10">
        <f>(P1701/(1+0.1)+W1701)/(VLOOKUP(A1701,[1]选股结果!$A$2:$AY$3002,51,FALSE))</f>
        <v>0.541262747323171</v>
      </c>
      <c r="AD1701" s="13"/>
      <c r="AE1701" s="10">
        <f>AA1701/VLOOKUP(A1701,[1]选股结果!$A$2:$AX$3002,35,FALSE)</f>
        <v>8.04049120308822</v>
      </c>
      <c r="AF1701" s="9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P1701/(1+0.13)+W1701)</f>
        <v>18898263051.8273</v>
      </c>
      <c r="AG1701" s="9">
        <f t="shared" si="119"/>
        <v>-4282165943.82734</v>
      </c>
      <c r="AH1701" s="16">
        <f>AA1701-VLOOKUP(A1701,[2]选股结果!$A$2:$G$4900,7,FALSE)</f>
        <v>14766367475.97</v>
      </c>
    </row>
    <row r="1702" spans="1:34">
      <c r="A1702" s="5" t="s">
        <v>3434</v>
      </c>
      <c r="B1702" s="5" t="s">
        <v>3435</v>
      </c>
      <c r="C1702" s="6">
        <v>8053561396.69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1158239027.58</v>
      </c>
      <c r="O1702" s="6">
        <v>700813149.55</v>
      </c>
      <c r="P1702" s="6">
        <v>1948244870.59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659770839.99</v>
      </c>
      <c r="X1702" s="6">
        <v>841660802.74</v>
      </c>
      <c r="Y1702" s="9">
        <f t="shared" si="120"/>
        <v>8754374546.24</v>
      </c>
      <c r="Z1702" s="9">
        <f t="shared" si="121"/>
        <v>3449676513.32</v>
      </c>
      <c r="AA1702" s="9">
        <f t="shared" si="118"/>
        <v>5304698032.92</v>
      </c>
      <c r="AB1702" s="10">
        <f>C1702/(1+0.13)/VLOOKUP(A1702,[1]选股结果!$A$2:$AX$3002,3,FALSE)</f>
        <v>0.930496484338648</v>
      </c>
      <c r="AC1702" s="10">
        <f>(P1702/(1+0.1)+W1702)/(VLOOKUP(A1702,[1]选股结果!$A$2:$AY$3002,51,FALSE))</f>
        <v>0.672809360553705</v>
      </c>
      <c r="AD1702" s="13"/>
      <c r="AE1702" s="10">
        <f>AA1702/VLOOKUP(A1702,[1]选股结果!$A$2:$AX$3002,35,FALSE)</f>
        <v>1.40626419092459</v>
      </c>
      <c r="AF1702" s="9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P1702/(1+0.13)+W1702)</f>
        <v>1229181556.7531</v>
      </c>
      <c r="AG1702" s="9">
        <f t="shared" si="119"/>
        <v>4075516476.1669</v>
      </c>
      <c r="AH1702" s="16">
        <f>AA1702-VLOOKUP(A1702,[2]选股结果!$A$2:$G$4900,7,FALSE)</f>
        <v>5304695999.07</v>
      </c>
    </row>
    <row r="1703" spans="1:34">
      <c r="A1703" s="5" t="s">
        <v>3436</v>
      </c>
      <c r="B1703" s="5" t="s">
        <v>3437</v>
      </c>
      <c r="C1703" s="6">
        <v>4396590084.38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341107485.81</v>
      </c>
      <c r="O1703" s="6">
        <v>482581598.34</v>
      </c>
      <c r="P1703" s="6">
        <v>2728247743.05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1024638322.78</v>
      </c>
      <c r="X1703" s="6">
        <v>376911644.81</v>
      </c>
      <c r="Y1703" s="9">
        <f t="shared" si="120"/>
        <v>4879171682.72</v>
      </c>
      <c r="Z1703" s="9">
        <f t="shared" si="121"/>
        <v>4129797710.64</v>
      </c>
      <c r="AA1703" s="9">
        <f t="shared" si="118"/>
        <v>749373972.08</v>
      </c>
      <c r="AB1703" s="10">
        <f>C1703/(1+0.13)/VLOOKUP(A1703,[1]选股结果!$A$2:$AX$3002,3,FALSE)</f>
        <v>0.750802565458153</v>
      </c>
      <c r="AC1703" s="10">
        <f>(P1703/(1+0.1)+W1703)/(VLOOKUP(A1703,[1]选股结果!$A$2:$AY$3002,51,FALSE))</f>
        <v>0.755398292388427</v>
      </c>
      <c r="AD1703" s="13"/>
      <c r="AE1703" s="10">
        <f>AA1703/VLOOKUP(A1703,[1]选股结果!$A$2:$AX$3002,35,FALSE)</f>
        <v>1.45969443001245</v>
      </c>
      <c r="AF1703" s="9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P1703/(1+0.13)+W1703)</f>
        <v>1200738857.91743</v>
      </c>
      <c r="AG1703" s="9">
        <f t="shared" si="119"/>
        <v>-451364885.837433</v>
      </c>
      <c r="AH1703" s="16">
        <f>AA1703-VLOOKUP(A1703,[2]选股结果!$A$2:$G$4900,7,FALSE)</f>
        <v>761266951.25</v>
      </c>
    </row>
    <row r="1704" spans="1:34">
      <c r="A1704" s="5" t="s">
        <v>3438</v>
      </c>
      <c r="B1704" s="5" t="s">
        <v>3439</v>
      </c>
      <c r="C1704" s="6">
        <v>427750037.28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42074806.71</v>
      </c>
      <c r="O1704" s="6">
        <v>17713128.81</v>
      </c>
      <c r="P1704" s="6">
        <v>117934896.44</v>
      </c>
      <c r="Q1704" s="6">
        <v>0</v>
      </c>
      <c r="R1704" s="6">
        <v>0</v>
      </c>
      <c r="S1704" s="6">
        <v>0</v>
      </c>
      <c r="T1704" s="6">
        <v>0</v>
      </c>
      <c r="U1704" s="6">
        <v>16084.22</v>
      </c>
      <c r="V1704" s="6">
        <v>0</v>
      </c>
      <c r="W1704" s="6">
        <v>102340732.78</v>
      </c>
      <c r="X1704" s="6">
        <v>16757443.17</v>
      </c>
      <c r="Y1704" s="9">
        <f t="shared" si="120"/>
        <v>445463166.09</v>
      </c>
      <c r="Z1704" s="9">
        <f t="shared" si="121"/>
        <v>237049156.61</v>
      </c>
      <c r="AA1704" s="9">
        <f t="shared" si="118"/>
        <v>208414009.48</v>
      </c>
      <c r="AB1704" s="10">
        <f>C1704/(1+0.13)/VLOOKUP(A1704,[1]选股结果!$A$2:$AX$3002,3,FALSE)</f>
        <v>0.464110573995991</v>
      </c>
      <c r="AC1704" s="10">
        <f>(P1704/(1+0.1)+W1704)/(VLOOKUP(A1704,[1]选股结果!$A$2:$AY$3002,51,FALSE))</f>
        <v>0.269834321237103</v>
      </c>
      <c r="AD1704" s="13"/>
      <c r="AE1704" s="10">
        <f>AA1704/VLOOKUP(A1704,[1]选股结果!$A$2:$AX$3002,35,FALSE)</f>
        <v>6.40663988044507</v>
      </c>
      <c r="AF1704" s="9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P1704/(1+0.13)+W1704)</f>
        <v>569895590.018849</v>
      </c>
      <c r="AG1704" s="9">
        <f t="shared" si="119"/>
        <v>-361481580.538849</v>
      </c>
      <c r="AH1704" s="16">
        <f>AA1704-VLOOKUP(A1704,[2]选股结果!$A$2:$G$4900,7,FALSE)</f>
        <v>208547882.79</v>
      </c>
    </row>
    <row r="1705" spans="1:34">
      <c r="A1705" s="5" t="s">
        <v>3440</v>
      </c>
      <c r="B1705" s="5" t="s">
        <v>3441</v>
      </c>
      <c r="C1705" s="6">
        <v>11899181183.24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1263867720.7</v>
      </c>
      <c r="O1705" s="6">
        <v>357722261.48</v>
      </c>
      <c r="P1705" s="6">
        <v>3161363236.72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1546737299.97</v>
      </c>
      <c r="X1705" s="6">
        <v>4781069905.04</v>
      </c>
      <c r="Y1705" s="9">
        <f t="shared" si="120"/>
        <v>12256903444.72</v>
      </c>
      <c r="Z1705" s="9">
        <f t="shared" si="121"/>
        <v>9489170441.73</v>
      </c>
      <c r="AA1705" s="9">
        <f t="shared" si="118"/>
        <v>2767733002.99</v>
      </c>
      <c r="AB1705" s="10">
        <f>C1705/(1+0.13)/VLOOKUP(A1705,[1]选股结果!$A$2:$AX$3002,3,FALSE)</f>
        <v>0.88239974584173</v>
      </c>
      <c r="AC1705" s="10">
        <f>(P1705/(1+0.1)+W1705)/(VLOOKUP(A1705,[1]选股结果!$A$2:$AY$3002,51,FALSE))</f>
        <v>0.452398770122454</v>
      </c>
      <c r="AD1705" s="13"/>
      <c r="AE1705" s="10">
        <f>AA1705/VLOOKUP(A1705,[1]选股结果!$A$2:$AX$3002,35,FALSE)</f>
        <v>1.45780358718622</v>
      </c>
      <c r="AF1705" s="9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P1705/(1+0.13)+W1705)</f>
        <v>5427293503.47186</v>
      </c>
      <c r="AG1705" s="9">
        <f t="shared" si="119"/>
        <v>-2659560500.48186</v>
      </c>
      <c r="AH1705" s="16">
        <f>AA1705-VLOOKUP(A1705,[2]选股结果!$A$2:$G$4900,7,FALSE)</f>
        <v>2786090862.2</v>
      </c>
    </row>
    <row r="1706" spans="1:34">
      <c r="A1706" s="5" t="s">
        <v>3442</v>
      </c>
      <c r="B1706" s="5" t="s">
        <v>3443</v>
      </c>
      <c r="C1706" s="6">
        <v>74000782.85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3074062.72</v>
      </c>
      <c r="O1706" s="6">
        <v>2320549.54</v>
      </c>
      <c r="P1706" s="6">
        <v>94266355.01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16329889.16</v>
      </c>
      <c r="X1706" s="6">
        <v>41432567.46</v>
      </c>
      <c r="Y1706" s="9">
        <f t="shared" si="120"/>
        <v>76321332.39</v>
      </c>
      <c r="Z1706" s="9">
        <f t="shared" si="121"/>
        <v>152028811.63</v>
      </c>
      <c r="AA1706" s="9">
        <f t="shared" si="118"/>
        <v>-75707479.24</v>
      </c>
      <c r="AB1706" s="10">
        <f>C1706/(1+0.13)/VLOOKUP(A1706,[1]选股结果!$A$2:$AX$3002,3,FALSE)</f>
        <v>0.803767403841576</v>
      </c>
      <c r="AC1706" s="10">
        <f>(P1706/(1+0.1)+W1706)/(VLOOKUP(A1706,[1]选股结果!$A$2:$AY$3002,51,FALSE))</f>
        <v>0.815038630898664</v>
      </c>
      <c r="AD1706" s="13"/>
      <c r="AE1706" s="10">
        <f>AA1706/VLOOKUP(A1706,[1]选股结果!$A$2:$AX$3002,35,FALSE)</f>
        <v>1.23920585282214</v>
      </c>
      <c r="AF1706" s="9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P1706/(1+0.13)+W1706)</f>
        <v>25428606.4638053</v>
      </c>
      <c r="AG1706" s="9">
        <f t="shared" si="119"/>
        <v>-101136085.703805</v>
      </c>
      <c r="AH1706" s="16">
        <f>AA1706-VLOOKUP(A1706,[2]选股结果!$A$2:$G$4900,7,FALSE)</f>
        <v>-75707479.24</v>
      </c>
    </row>
    <row r="1707" spans="1:34">
      <c r="A1707" s="5" t="s">
        <v>3444</v>
      </c>
      <c r="B1707" s="5" t="s">
        <v>3445</v>
      </c>
      <c r="C1707" s="6">
        <v>74166204731.49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250771917.38</v>
      </c>
      <c r="K1707" s="6">
        <v>0</v>
      </c>
      <c r="L1707" s="6">
        <v>0</v>
      </c>
      <c r="M1707" s="6">
        <v>0</v>
      </c>
      <c r="N1707" s="6">
        <v>12481909745.02</v>
      </c>
      <c r="O1707" s="6">
        <v>123767867314.42</v>
      </c>
      <c r="P1707" s="6">
        <v>50560781530.49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5435347533.26</v>
      </c>
      <c r="X1707" s="6">
        <v>131193576142.02</v>
      </c>
      <c r="Y1707" s="9">
        <f t="shared" si="120"/>
        <v>198184843963.29</v>
      </c>
      <c r="Z1707" s="9">
        <f t="shared" si="121"/>
        <v>187189705205.77</v>
      </c>
      <c r="AA1707" s="9">
        <f t="shared" si="118"/>
        <v>10995138757.52</v>
      </c>
      <c r="AB1707" s="10">
        <f>C1707/(1+0.13)/VLOOKUP(A1707,[1]选股结果!$A$2:$AX$3002,3,FALSE)</f>
        <v>1.22339065087784</v>
      </c>
      <c r="AC1707" s="10">
        <f>(P1707/(1+0.1)+W1707)/(VLOOKUP(A1707,[1]选股结果!$A$2:$AY$3002,51,FALSE))</f>
        <v>1.00611972333874</v>
      </c>
      <c r="AD1707" s="13"/>
      <c r="AE1707" s="10">
        <f>AA1707/VLOOKUP(A1707,[1]选股结果!$A$2:$AX$3002,35,FALSE)</f>
        <v>2.06315201041449</v>
      </c>
      <c r="AF1707" s="9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P1707/(1+0.13)+W1707)</f>
        <v>907653746.868935</v>
      </c>
      <c r="AG1707" s="9">
        <f t="shared" si="119"/>
        <v>10087485010.6511</v>
      </c>
      <c r="AH1707" s="16">
        <f>AA1707-VLOOKUP(A1707,[2]选股结果!$A$2:$G$4900,7,FALSE)</f>
        <v>10994551056.98</v>
      </c>
    </row>
    <row r="1708" spans="1:34">
      <c r="A1708" s="5" t="s">
        <v>3446</v>
      </c>
      <c r="B1708" s="5" t="s">
        <v>3447</v>
      </c>
      <c r="C1708" s="6">
        <v>3403305831.75</v>
      </c>
      <c r="D1708" s="6">
        <v>0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138537707.53</v>
      </c>
      <c r="O1708" s="6">
        <v>17529364.7</v>
      </c>
      <c r="P1708" s="6">
        <v>2687858906.36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236448870.6</v>
      </c>
      <c r="X1708" s="6">
        <v>78705085.07</v>
      </c>
      <c r="Y1708" s="9">
        <f t="shared" si="120"/>
        <v>3420835196.45</v>
      </c>
      <c r="Z1708" s="9">
        <f t="shared" si="121"/>
        <v>3003012862.03</v>
      </c>
      <c r="AA1708" s="9">
        <f t="shared" si="118"/>
        <v>417822334.42</v>
      </c>
      <c r="AB1708" s="10">
        <f>C1708/(1+0.13)/VLOOKUP(A1708,[1]选股结果!$A$2:$AX$3002,3,FALSE)</f>
        <v>0.93077464438107</v>
      </c>
      <c r="AC1708" s="10">
        <f>(P1708/(1+0.1)+W1708)/(VLOOKUP(A1708,[1]选股结果!$A$2:$AY$3002,51,FALSE))</f>
        <v>0.897113248452357</v>
      </c>
      <c r="AD1708" s="13"/>
      <c r="AE1708" s="10">
        <f>AA1708/VLOOKUP(A1708,[1]选股结果!$A$2:$AX$3002,35,FALSE)</f>
        <v>3.16381220700622</v>
      </c>
      <c r="AF1708" s="9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P1708/(1+0.13)+W1708)</f>
        <v>372226700.381416</v>
      </c>
      <c r="AG1708" s="9">
        <f t="shared" si="119"/>
        <v>45595634.0385842</v>
      </c>
      <c r="AH1708" s="16">
        <f>AA1708-VLOOKUP(A1708,[2]选股结果!$A$2:$G$4900,7,FALSE)</f>
        <v>420677056</v>
      </c>
    </row>
    <row r="1709" spans="1:34">
      <c r="A1709" s="5" t="s">
        <v>3448</v>
      </c>
      <c r="B1709" s="5" t="s">
        <v>3449</v>
      </c>
      <c r="C1709" s="6">
        <v>5448094048.96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531096403.7</v>
      </c>
      <c r="O1709" s="6">
        <v>156335622.99</v>
      </c>
      <c r="P1709" s="6">
        <v>3531391061.13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826818991.72</v>
      </c>
      <c r="X1709" s="6">
        <v>381607735.11</v>
      </c>
      <c r="Y1709" s="9">
        <f t="shared" si="120"/>
        <v>5604429671.95</v>
      </c>
      <c r="Z1709" s="9">
        <f t="shared" si="121"/>
        <v>4739817787.96</v>
      </c>
      <c r="AA1709" s="9">
        <f t="shared" si="118"/>
        <v>864611883.99</v>
      </c>
      <c r="AB1709" s="10">
        <f>C1709/(1+0.13)/VLOOKUP(A1709,[1]选股结果!$A$2:$AX$3002,3,FALSE)</f>
        <v>0.585343805157899</v>
      </c>
      <c r="AC1709" s="10">
        <f>(P1709/(1+0.1)+W1709)/(VLOOKUP(A1709,[1]选股结果!$A$2:$AY$3002,51,FALSE))</f>
        <v>0.550694620346892</v>
      </c>
      <c r="AD1709" s="13"/>
      <c r="AE1709" s="10">
        <f>AA1709/VLOOKUP(A1709,[1]选股结果!$A$2:$AX$3002,35,FALSE)</f>
        <v>1.33982722936035</v>
      </c>
      <c r="AF1709" s="9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P1709/(1+0.13)+W1709)</f>
        <v>3379114719.80159</v>
      </c>
      <c r="AG1709" s="9">
        <f t="shared" si="119"/>
        <v>-2514502835.81159</v>
      </c>
      <c r="AH1709" s="16">
        <f>AA1709-VLOOKUP(A1709,[2]选股结果!$A$2:$G$4900,7,FALSE)</f>
        <v>889997966.63</v>
      </c>
    </row>
    <row r="1710" spans="1:34">
      <c r="A1710" s="5" t="s">
        <v>3450</v>
      </c>
      <c r="B1710" s="5" t="s">
        <v>3451</v>
      </c>
      <c r="C1710" s="6">
        <v>3893577175.32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78380154.36</v>
      </c>
      <c r="O1710" s="6">
        <v>35998548.45</v>
      </c>
      <c r="P1710" s="6">
        <v>2972150492.31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227218146.12</v>
      </c>
      <c r="X1710" s="6">
        <v>181951147.52</v>
      </c>
      <c r="Y1710" s="9">
        <f t="shared" si="120"/>
        <v>3929575723.77</v>
      </c>
      <c r="Z1710" s="9">
        <f t="shared" si="121"/>
        <v>3381319785.95</v>
      </c>
      <c r="AA1710" s="9">
        <f t="shared" si="118"/>
        <v>548255937.82</v>
      </c>
      <c r="AB1710" s="10">
        <f>C1710/(1+0.13)/VLOOKUP(A1710,[1]选股结果!$A$2:$AX$3002,3,FALSE)</f>
        <v>0.718874481230934</v>
      </c>
      <c r="AC1710" s="10">
        <f>(P1710/(1+0.1)+W1710)/(VLOOKUP(A1710,[1]选股结果!$A$2:$AY$3002,51,FALSE))</f>
        <v>0.702838645309771</v>
      </c>
      <c r="AD1710" s="13"/>
      <c r="AE1710" s="10">
        <f>AA1710/VLOOKUP(A1710,[1]选股结果!$A$2:$AX$3002,35,FALSE)</f>
        <v>1.04184042759809</v>
      </c>
      <c r="AF1710" s="9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P1710/(1+0.13)+W1710)</f>
        <v>1310192620.47938</v>
      </c>
      <c r="AG1710" s="9">
        <f t="shared" si="119"/>
        <v>-761936682.659381</v>
      </c>
      <c r="AH1710" s="16">
        <f>AA1710-VLOOKUP(A1710,[2]选股结果!$A$2:$G$4900,7,FALSE)</f>
        <v>548648755.54</v>
      </c>
    </row>
    <row r="1711" spans="1:34">
      <c r="A1711" s="5" t="s">
        <v>3452</v>
      </c>
      <c r="B1711" s="5" t="s">
        <v>3453</v>
      </c>
      <c r="C1711" s="6">
        <v>2105261259.79</v>
      </c>
      <c r="D1711" s="6">
        <v>0</v>
      </c>
      <c r="E1711" s="6">
        <v>0</v>
      </c>
      <c r="F1711" s="6">
        <v>199085984.51</v>
      </c>
      <c r="G1711" s="6">
        <v>0</v>
      </c>
      <c r="H1711" s="6">
        <v>0</v>
      </c>
      <c r="I1711" s="6">
        <v>0</v>
      </c>
      <c r="J1711" s="6">
        <v>8470176000.12</v>
      </c>
      <c r="K1711" s="6">
        <v>1880000000</v>
      </c>
      <c r="L1711" s="6">
        <v>7129707059.58</v>
      </c>
      <c r="M1711" s="6">
        <v>0</v>
      </c>
      <c r="N1711" s="6">
        <v>3834287498.58</v>
      </c>
      <c r="O1711" s="6">
        <v>5725701801.96</v>
      </c>
      <c r="P1711" s="6">
        <v>2066647088.58</v>
      </c>
      <c r="Q1711" s="6">
        <v>-2219138593</v>
      </c>
      <c r="R1711" s="6">
        <v>0</v>
      </c>
      <c r="S1711" s="6">
        <v>0</v>
      </c>
      <c r="T1711" s="6">
        <v>0</v>
      </c>
      <c r="U1711" s="6">
        <v>1673480652.99</v>
      </c>
      <c r="V1711" s="6">
        <v>0</v>
      </c>
      <c r="W1711" s="6">
        <v>1626960682.91</v>
      </c>
      <c r="X1711" s="6">
        <v>11309389339.17</v>
      </c>
      <c r="Y1711" s="9">
        <f t="shared" si="120"/>
        <v>25509932105.96</v>
      </c>
      <c r="Z1711" s="9">
        <f t="shared" si="121"/>
        <v>14457339170.65</v>
      </c>
      <c r="AA1711" s="9">
        <f t="shared" si="118"/>
        <v>11052592935.31</v>
      </c>
      <c r="AB1711" s="10">
        <f>C1711/(1+0.13)/VLOOKUP(A1711,[1]选股结果!$A$2:$AX$3002,3,FALSE)</f>
        <v>1.01461023060976</v>
      </c>
      <c r="AC1711" s="10">
        <f>(P1711/(1+0.1)+W1711)/(VLOOKUP(A1711,[1]选股结果!$A$2:$AY$3002,51,FALSE))</f>
        <v>0.816023170764365</v>
      </c>
      <c r="AD1711" s="13"/>
      <c r="AE1711" s="10">
        <f>AA1711/VLOOKUP(A1711,[1]选股结果!$A$2:$AX$3002,35,FALSE)</f>
        <v>-3.33575436255991</v>
      </c>
      <c r="AF1711" s="9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P1711/(1+0.13)+W1711)</f>
        <v>840264778.368141</v>
      </c>
      <c r="AG1711" s="9">
        <f t="shared" si="119"/>
        <v>10212328156.9419</v>
      </c>
      <c r="AH1711" s="16">
        <f>AA1711-VLOOKUP(A1711,[2]选股结果!$A$2:$G$4900,7,FALSE)</f>
        <v>11052861620.94</v>
      </c>
    </row>
    <row r="1712" spans="1:34">
      <c r="A1712" s="5" t="s">
        <v>3454</v>
      </c>
      <c r="B1712" s="5" t="s">
        <v>3455</v>
      </c>
      <c r="C1712" s="6">
        <v>1977637562.23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13369776.14</v>
      </c>
      <c r="O1712" s="6">
        <v>73656110.65</v>
      </c>
      <c r="P1712" s="6">
        <v>1680098746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445553447.6</v>
      </c>
      <c r="X1712" s="6">
        <v>112523603.26</v>
      </c>
      <c r="Y1712" s="9">
        <f t="shared" si="120"/>
        <v>2051293672.88</v>
      </c>
      <c r="Z1712" s="9">
        <f t="shared" si="121"/>
        <v>2238175796.86</v>
      </c>
      <c r="AA1712" s="9">
        <f t="shared" si="118"/>
        <v>-186882123.98</v>
      </c>
      <c r="AB1712" s="10">
        <f>C1712/(1+0.13)/VLOOKUP(A1712,[1]选股结果!$A$2:$AX$3002,3,FALSE)</f>
        <v>0.762563272191908</v>
      </c>
      <c r="AC1712" s="10">
        <f>(P1712/(1+0.1)+W1712)/(VLOOKUP(A1712,[1]选股结果!$A$2:$AY$3002,51,FALSE))</f>
        <v>0.871675387770085</v>
      </c>
      <c r="AD1712" s="13"/>
      <c r="AE1712" s="10">
        <f>AA1712/VLOOKUP(A1712,[1]选股结果!$A$2:$AX$3002,35,FALSE)</f>
        <v>5.34954956445843</v>
      </c>
      <c r="AF1712" s="9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P1712/(1+0.13)+W1712)</f>
        <v>330994349.832478</v>
      </c>
      <c r="AG1712" s="9">
        <f t="shared" si="119"/>
        <v>-517876473.812478</v>
      </c>
      <c r="AH1712" s="16">
        <f>AA1712-VLOOKUP(A1712,[2]选股结果!$A$2:$G$4900,7,FALSE)</f>
        <v>-186450506.07</v>
      </c>
    </row>
    <row r="1713" spans="1:34">
      <c r="A1713" s="5" t="s">
        <v>3456</v>
      </c>
      <c r="B1713" s="5" t="s">
        <v>3457</v>
      </c>
      <c r="C1713" s="6">
        <v>7671415951.22</v>
      </c>
      <c r="D1713" s="6">
        <v>0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550085054.53</v>
      </c>
      <c r="O1713" s="6">
        <v>120431423.77</v>
      </c>
      <c r="P1713" s="6">
        <v>6729439415.99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177347190.96</v>
      </c>
      <c r="X1713" s="6">
        <v>101928087.51</v>
      </c>
      <c r="Y1713" s="9">
        <f t="shared" si="120"/>
        <v>7791847374.99</v>
      </c>
      <c r="Z1713" s="9">
        <f t="shared" si="121"/>
        <v>7008714694.46</v>
      </c>
      <c r="AA1713" s="9">
        <f t="shared" si="118"/>
        <v>783132680.530001</v>
      </c>
      <c r="AB1713" s="10">
        <f>C1713/(1+0.13)/VLOOKUP(A1713,[1]选股结果!$A$2:$AX$3002,3,FALSE)</f>
        <v>0.871355117577667</v>
      </c>
      <c r="AC1713" s="10">
        <f>(P1713/(1+0.1)+W1713)/(VLOOKUP(A1713,[1]选股结果!$A$2:$AY$3002,51,FALSE))</f>
        <v>0.929877847542587</v>
      </c>
      <c r="AD1713" s="13"/>
      <c r="AE1713" s="10">
        <f>AA1713/VLOOKUP(A1713,[1]选股结果!$A$2:$AX$3002,35,FALSE)</f>
        <v>0.983088808365805</v>
      </c>
      <c r="AF1713" s="9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P1713/(1+0.13)+W1713)</f>
        <v>637123921.094867</v>
      </c>
      <c r="AG1713" s="9">
        <f t="shared" si="119"/>
        <v>146008759.435134</v>
      </c>
      <c r="AH1713" s="16">
        <f>AA1713-VLOOKUP(A1713,[2]选股结果!$A$2:$G$4900,7,FALSE)</f>
        <v>783220243.640001</v>
      </c>
    </row>
    <row r="1714" spans="1:34">
      <c r="A1714" s="5" t="s">
        <v>3458</v>
      </c>
      <c r="B1714" s="5" t="s">
        <v>3459</v>
      </c>
      <c r="C1714" s="6">
        <v>5087988925.57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861552209.37</v>
      </c>
      <c r="O1714" s="6">
        <v>349785840.79</v>
      </c>
      <c r="P1714" s="6">
        <v>1098315346.32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2132562036.82</v>
      </c>
      <c r="X1714" s="6">
        <v>373621340.96</v>
      </c>
      <c r="Y1714" s="9">
        <f t="shared" si="120"/>
        <v>5437774766.36</v>
      </c>
      <c r="Z1714" s="9">
        <f t="shared" si="121"/>
        <v>3604498724.1</v>
      </c>
      <c r="AA1714" s="9">
        <f t="shared" si="118"/>
        <v>1833276042.26</v>
      </c>
      <c r="AB1714" s="10">
        <f>C1714/(1+0.13)/VLOOKUP(A1714,[1]选股结果!$A$2:$AX$3002,3,FALSE)</f>
        <v>0.73222782235366</v>
      </c>
      <c r="AC1714" s="10">
        <f>(P1714/(1+0.1)+W1714)/(VLOOKUP(A1714,[1]选股结果!$A$2:$AY$3002,51,FALSE))</f>
        <v>0.62158814236138</v>
      </c>
      <c r="AD1714" s="13"/>
      <c r="AE1714" s="10">
        <f>AA1714/VLOOKUP(A1714,[1]选股结果!$A$2:$AX$3002,35,FALSE)</f>
        <v>2.12183054420871</v>
      </c>
      <c r="AF1714" s="9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P1714/(1+0.13)+W1714)</f>
        <v>1932623976.07097</v>
      </c>
      <c r="AG1714" s="9">
        <f t="shared" si="119"/>
        <v>-99347933.8109744</v>
      </c>
      <c r="AH1714" s="16">
        <f>AA1714-VLOOKUP(A1714,[2]选股结果!$A$2:$G$4900,7,FALSE)</f>
        <v>1833301545.17</v>
      </c>
    </row>
    <row r="1715" spans="1:34">
      <c r="A1715" s="5" t="s">
        <v>3460</v>
      </c>
      <c r="B1715" s="5" t="s">
        <v>3461</v>
      </c>
      <c r="C1715" s="6">
        <v>4714768115.24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183990215.2</v>
      </c>
      <c r="O1715" s="6">
        <v>42053724.33</v>
      </c>
      <c r="P1715" s="6">
        <v>3662539695.28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488760288.2</v>
      </c>
      <c r="X1715" s="6">
        <v>96682539.75</v>
      </c>
      <c r="Y1715" s="9">
        <f t="shared" si="120"/>
        <v>4756821839.57</v>
      </c>
      <c r="Z1715" s="9">
        <f t="shared" si="121"/>
        <v>4247982523.23</v>
      </c>
      <c r="AA1715" s="9">
        <f t="shared" si="118"/>
        <v>508839316.34</v>
      </c>
      <c r="AB1715" s="10">
        <f>C1715/(1+0.13)/VLOOKUP(A1715,[1]选股结果!$A$2:$AX$3002,3,FALSE)</f>
        <v>0.916331924180802</v>
      </c>
      <c r="AC1715" s="10">
        <f>(P1715/(1+0.1)+W1715)/(VLOOKUP(A1715,[1]选股结果!$A$2:$AY$3002,51,FALSE))</f>
        <v>0.749417072170371</v>
      </c>
      <c r="AD1715" s="13"/>
      <c r="AE1715" s="10">
        <f>AA1715/VLOOKUP(A1715,[1]选股结果!$A$2:$AX$3002,35,FALSE)</f>
        <v>-0.494694818060695</v>
      </c>
      <c r="AF1715" s="9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P1715/(1+0.13)+W1715)</f>
        <v>1365136667.10575</v>
      </c>
      <c r="AG1715" s="9">
        <f t="shared" si="119"/>
        <v>-856297350.765752</v>
      </c>
      <c r="AH1715" s="16">
        <f>AA1715-VLOOKUP(A1715,[2]选股结果!$A$2:$G$4900,7,FALSE)</f>
        <v>508839316.34</v>
      </c>
    </row>
    <row r="1716" spans="1:34">
      <c r="A1716" s="5" t="s">
        <v>3462</v>
      </c>
      <c r="B1716" s="5" t="s">
        <v>3463</v>
      </c>
      <c r="C1716" s="6">
        <v>5635926028.5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155252611.86</v>
      </c>
      <c r="O1716" s="6">
        <v>2218090542.25</v>
      </c>
      <c r="P1716" s="6">
        <v>5080867117.78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467823409.02</v>
      </c>
      <c r="X1716" s="6">
        <v>2028168531.23</v>
      </c>
      <c r="Y1716" s="9">
        <f t="shared" si="120"/>
        <v>7854016570.75</v>
      </c>
      <c r="Z1716" s="9">
        <f t="shared" si="121"/>
        <v>7576859058.03</v>
      </c>
      <c r="AA1716" s="9">
        <f t="shared" si="118"/>
        <v>277157512.720001</v>
      </c>
      <c r="AB1716" s="10">
        <f>C1716/(1+0.13)/VLOOKUP(A1716,[1]选股结果!$A$2:$AX$3002,3,FALSE)</f>
        <v>0.602049867705413</v>
      </c>
      <c r="AC1716" s="10">
        <f>(P1716/(1+0.1)+W1716)/(VLOOKUP(A1716,[1]选股结果!$A$2:$AY$3002,51,FALSE))</f>
        <v>0.623487624870534</v>
      </c>
      <c r="AD1716" s="13"/>
      <c r="AE1716" s="10">
        <f>AA1716/VLOOKUP(A1716,[1]选股结果!$A$2:$AX$3002,35,FALSE)</f>
        <v>-5.80167198771041</v>
      </c>
      <c r="AF1716" s="9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P1716/(1+0.13)+W1716)</f>
        <v>3194445845.23381</v>
      </c>
      <c r="AG1716" s="9">
        <f t="shared" si="119"/>
        <v>-2917288332.5138</v>
      </c>
      <c r="AH1716" s="16">
        <f>AA1716-VLOOKUP(A1716,[2]选股结果!$A$2:$G$4900,7,FALSE)</f>
        <v>277183467.230001</v>
      </c>
    </row>
    <row r="1717" spans="1:34">
      <c r="A1717" s="5" t="s">
        <v>3464</v>
      </c>
      <c r="B1717" s="5" t="s">
        <v>3465</v>
      </c>
      <c r="C1717" s="6">
        <v>15837586872.94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1118389215.46</v>
      </c>
      <c r="O1717" s="6">
        <v>664719201.14</v>
      </c>
      <c r="P1717" s="6">
        <v>9593269229.25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1426491535.12</v>
      </c>
      <c r="X1717" s="6">
        <v>2185721210.23</v>
      </c>
      <c r="Y1717" s="9">
        <f t="shared" si="120"/>
        <v>16502306074.08</v>
      </c>
      <c r="Z1717" s="9">
        <f t="shared" si="121"/>
        <v>13205481974.6</v>
      </c>
      <c r="AA1717" s="9">
        <f t="shared" si="118"/>
        <v>3296824099.48</v>
      </c>
      <c r="AB1717" s="10">
        <f>C1717/(1+0.13)/VLOOKUP(A1717,[1]选股结果!$A$2:$AX$3002,3,FALSE)</f>
        <v>0.990075460972764</v>
      </c>
      <c r="AC1717" s="10">
        <f>(P1717/(1+0.1)+W1717)/(VLOOKUP(A1717,[1]选股结果!$A$2:$AY$3002,51,FALSE))</f>
        <v>0.90646631357554</v>
      </c>
      <c r="AD1717" s="13"/>
      <c r="AE1717" s="10">
        <f>AA1717/VLOOKUP(A1717,[1]选股结果!$A$2:$AX$3002,35,FALSE)</f>
        <v>1.6566279789954</v>
      </c>
      <c r="AF1717" s="9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P1717/(1+0.13)+W1717)</f>
        <v>1278619396.9731</v>
      </c>
      <c r="AG1717" s="9">
        <f t="shared" si="119"/>
        <v>2018204702.5069</v>
      </c>
      <c r="AH1717" s="16">
        <f>AA1717-VLOOKUP(A1717,[2]选股结果!$A$2:$G$4900,7,FALSE)</f>
        <v>3298516203.27</v>
      </c>
    </row>
    <row r="1718" spans="1:34">
      <c r="A1718" s="5" t="s">
        <v>3466</v>
      </c>
      <c r="B1718" s="5" t="s">
        <v>3467</v>
      </c>
      <c r="C1718" s="6">
        <v>4257963376.25</v>
      </c>
      <c r="D1718" s="6">
        <v>0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158412385.86</v>
      </c>
      <c r="O1718" s="6">
        <v>168410238.97</v>
      </c>
      <c r="P1718" s="6">
        <v>3416690235.17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673215558.16</v>
      </c>
      <c r="X1718" s="6">
        <v>141440539.16</v>
      </c>
      <c r="Y1718" s="9">
        <f t="shared" si="120"/>
        <v>4426373615.22</v>
      </c>
      <c r="Z1718" s="9">
        <f t="shared" si="121"/>
        <v>4231346332.49</v>
      </c>
      <c r="AA1718" s="9">
        <f t="shared" si="118"/>
        <v>195027282.73</v>
      </c>
      <c r="AB1718" s="10">
        <f>C1718/(1+0.13)/VLOOKUP(A1718,[1]选股结果!$A$2:$AX$3002,3,FALSE)</f>
        <v>0.676641032646533</v>
      </c>
      <c r="AC1718" s="10">
        <f>(P1718/(1+0.1)+W1718)/(VLOOKUP(A1718,[1]选股结果!$A$2:$AY$3002,51,FALSE))</f>
        <v>0.776029262397374</v>
      </c>
      <c r="AD1718" s="13"/>
      <c r="AE1718" s="10">
        <f>AA1718/VLOOKUP(A1718,[1]选股结果!$A$2:$AX$3002,35,FALSE)</f>
        <v>0.303584817290709</v>
      </c>
      <c r="AF1718" s="9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P1718/(1+0.13)+W1718)</f>
        <v>1173209972.08841</v>
      </c>
      <c r="AG1718" s="9">
        <f t="shared" si="119"/>
        <v>-978182689.358408</v>
      </c>
      <c r="AH1718" s="16">
        <f>AA1718-VLOOKUP(A1718,[2]选股结果!$A$2:$G$4900,7,FALSE)</f>
        <v>198270893.35</v>
      </c>
    </row>
    <row r="1719" spans="1:34">
      <c r="A1719" s="5" t="s">
        <v>3468</v>
      </c>
      <c r="B1719" s="5" t="s">
        <v>3469</v>
      </c>
      <c r="C1719" s="6">
        <v>1474577775.72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105352963.79</v>
      </c>
      <c r="O1719" s="6">
        <v>13196746.82</v>
      </c>
      <c r="P1719" s="6">
        <v>1178480995.59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222505457.58</v>
      </c>
      <c r="X1719" s="6">
        <v>224138728.33</v>
      </c>
      <c r="Y1719" s="9">
        <f t="shared" si="120"/>
        <v>1487774522.54</v>
      </c>
      <c r="Z1719" s="9">
        <f t="shared" si="121"/>
        <v>1625125181.5</v>
      </c>
      <c r="AA1719" s="9">
        <f t="shared" si="118"/>
        <v>-137350658.96</v>
      </c>
      <c r="AB1719" s="10">
        <f>C1719/(1+0.13)/VLOOKUP(A1719,[1]选股结果!$A$2:$AX$3002,3,FALSE)</f>
        <v>0.805904851024015</v>
      </c>
      <c r="AC1719" s="10">
        <f>(P1719/(1+0.1)+W1719)/(VLOOKUP(A1719,[1]选股结果!$A$2:$AY$3002,51,FALSE))</f>
        <v>0.840469883838958</v>
      </c>
      <c r="AD1719" s="13"/>
      <c r="AE1719" s="10">
        <f>AA1719/VLOOKUP(A1719,[1]选股结果!$A$2:$AX$3002,35,FALSE)</f>
        <v>-1.81300225065204</v>
      </c>
      <c r="AF1719" s="9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P1719/(1+0.13)+W1719)</f>
        <v>274029649.199646</v>
      </c>
      <c r="AG1719" s="9">
        <f t="shared" si="119"/>
        <v>-411380308.159646</v>
      </c>
      <c r="AH1719" s="16">
        <f>AA1719-VLOOKUP(A1719,[2]选股结果!$A$2:$G$4900,7,FALSE)</f>
        <v>-137227718.52</v>
      </c>
    </row>
    <row r="1720" spans="1:34">
      <c r="A1720" s="5" t="s">
        <v>3470</v>
      </c>
      <c r="B1720" s="5" t="s">
        <v>3471</v>
      </c>
      <c r="C1720" s="6">
        <v>648702385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20892562.42</v>
      </c>
      <c r="O1720" s="6">
        <v>25448191.94</v>
      </c>
      <c r="P1720" s="6">
        <v>432578514.88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186835329.99</v>
      </c>
      <c r="X1720" s="6">
        <v>88461008.41</v>
      </c>
      <c r="Y1720" s="9">
        <f t="shared" si="120"/>
        <v>674150576.94</v>
      </c>
      <c r="Z1720" s="9">
        <f t="shared" si="121"/>
        <v>707874853.28</v>
      </c>
      <c r="AA1720" s="9">
        <f t="shared" si="118"/>
        <v>-33724276.3399999</v>
      </c>
      <c r="AB1720" s="10">
        <f>C1720/(1+0.13)/VLOOKUP(A1720,[1]选股结果!$A$2:$AX$3002,3,FALSE)</f>
        <v>0.764334493926435</v>
      </c>
      <c r="AC1720" s="10">
        <f>(P1720/(1+0.1)+W1720)/(VLOOKUP(A1720,[1]选股结果!$A$2:$AY$3002,51,FALSE))</f>
        <v>0.72740129211043</v>
      </c>
      <c r="AD1720" s="13"/>
      <c r="AE1720" s="10">
        <f>AA1720/VLOOKUP(A1720,[1]选股结果!$A$2:$AX$3002,35,FALSE)</f>
        <v>0.508844728642023</v>
      </c>
      <c r="AF1720" s="9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P1720/(1+0.13)+W1720)</f>
        <v>227832571.343451</v>
      </c>
      <c r="AG1720" s="9">
        <f t="shared" si="119"/>
        <v>-261556847.683451</v>
      </c>
      <c r="AH1720" s="16">
        <f>AA1720-VLOOKUP(A1720,[2]选股结果!$A$2:$G$4900,7,FALSE)</f>
        <v>-33686446.0099999</v>
      </c>
    </row>
    <row r="1721" spans="1:34">
      <c r="A1721" s="5" t="s">
        <v>3472</v>
      </c>
      <c r="B1721" s="5" t="s">
        <v>3473</v>
      </c>
      <c r="C1721" s="6">
        <v>22341018620.43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1288030511.16</v>
      </c>
      <c r="O1721" s="6">
        <v>464191106.16</v>
      </c>
      <c r="P1721" s="6">
        <v>18587189995.86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2530886058.92</v>
      </c>
      <c r="X1721" s="6">
        <v>2032788613.56</v>
      </c>
      <c r="Y1721" s="9">
        <f t="shared" si="120"/>
        <v>22805209726.59</v>
      </c>
      <c r="Z1721" s="9">
        <f t="shared" si="121"/>
        <v>23150864668.34</v>
      </c>
      <c r="AA1721" s="9">
        <f t="shared" si="118"/>
        <v>-345654941.75</v>
      </c>
      <c r="AB1721" s="10">
        <f>C1721/(1+0.13)/VLOOKUP(A1721,[1]选股结果!$A$2:$AX$3002,3,FALSE)</f>
        <v>0.851031274534903</v>
      </c>
      <c r="AC1721" s="10">
        <f>(P1721/(1+0.1)+W1721)/(VLOOKUP(A1721,[1]选股结果!$A$2:$AY$3002,51,FALSE))</f>
        <v>0.9797032250594</v>
      </c>
      <c r="AD1721" s="13"/>
      <c r="AE1721" s="10">
        <f>AA1721/VLOOKUP(A1721,[1]选股结果!$A$2:$AX$3002,35,FALSE)</f>
        <v>-0.112259995474687</v>
      </c>
      <c r="AF1721" s="9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P1721/(1+0.13)+W1721)</f>
        <v>851106710.379116</v>
      </c>
      <c r="AG1721" s="9">
        <f t="shared" si="119"/>
        <v>-1196761652.12912</v>
      </c>
      <c r="AH1721" s="16">
        <f>AA1721-VLOOKUP(A1721,[2]选股结果!$A$2:$G$4900,7,FALSE)</f>
        <v>-346039483.91</v>
      </c>
    </row>
    <row r="1722" spans="1:34">
      <c r="A1722" s="5" t="s">
        <v>3474</v>
      </c>
      <c r="B1722" s="5" t="s">
        <v>3475</v>
      </c>
      <c r="C1722" s="6">
        <v>11231978484.18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1112576366.12</v>
      </c>
      <c r="O1722" s="6">
        <v>142675729.52</v>
      </c>
      <c r="P1722" s="6">
        <v>7189423757.57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1924377696.22</v>
      </c>
      <c r="X1722" s="6">
        <v>184146162.62</v>
      </c>
      <c r="Y1722" s="9">
        <f t="shared" si="120"/>
        <v>11374654213.7</v>
      </c>
      <c r="Z1722" s="9">
        <f t="shared" si="121"/>
        <v>9297947616.41</v>
      </c>
      <c r="AA1722" s="9">
        <f t="shared" si="118"/>
        <v>2076706597.29</v>
      </c>
      <c r="AB1722" s="10">
        <f>C1722/(1+0.13)/VLOOKUP(A1722,[1]选股结果!$A$2:$AX$3002,3,FALSE)</f>
        <v>0.575732772632755</v>
      </c>
      <c r="AC1722" s="10">
        <f>(P1722/(1+0.1)+W1722)/(VLOOKUP(A1722,[1]选股结果!$A$2:$AY$3002,51,FALSE))</f>
        <v>0.563051566114532</v>
      </c>
      <c r="AD1722" s="13"/>
      <c r="AE1722" s="10">
        <f>AA1722/VLOOKUP(A1722,[1]选股结果!$A$2:$AX$3002,35,FALSE)</f>
        <v>1.29548458275384</v>
      </c>
      <c r="AF1722" s="9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P1722/(1+0.13)+W1722)</f>
        <v>6738953434.00601</v>
      </c>
      <c r="AG1722" s="9">
        <f t="shared" si="119"/>
        <v>-4662246836.71601</v>
      </c>
      <c r="AH1722" s="16">
        <f>AA1722-VLOOKUP(A1722,[2]选股结果!$A$2:$G$4900,7,FALSE)</f>
        <v>2078581154.08</v>
      </c>
    </row>
    <row r="1723" spans="1:34">
      <c r="A1723" s="5" t="s">
        <v>3476</v>
      </c>
      <c r="B1723" s="5" t="s">
        <v>3477</v>
      </c>
      <c r="C1723" s="6">
        <v>2590465366.46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19956156.06</v>
      </c>
      <c r="O1723" s="6">
        <v>132482202.71</v>
      </c>
      <c r="P1723" s="6">
        <v>2148507626.75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552001243.06</v>
      </c>
      <c r="X1723" s="6">
        <v>200663222.87</v>
      </c>
      <c r="Y1723" s="9">
        <f t="shared" si="120"/>
        <v>2722947569.17</v>
      </c>
      <c r="Z1723" s="9">
        <f t="shared" si="121"/>
        <v>2901172092.68</v>
      </c>
      <c r="AA1723" s="9">
        <f t="shared" si="118"/>
        <v>-178224523.51</v>
      </c>
      <c r="AB1723" s="10">
        <f>C1723/(1+0.13)/VLOOKUP(A1723,[1]选股结果!$A$2:$AX$3002,3,FALSE)</f>
        <v>0.93609124416333</v>
      </c>
      <c r="AC1723" s="10">
        <f>(P1723/(1+0.1)+W1723)/(VLOOKUP(A1723,[1]选股结果!$A$2:$AY$3002,51,FALSE))</f>
        <v>0.997485547096777</v>
      </c>
      <c r="AD1723" s="13"/>
      <c r="AE1723" s="10">
        <f>AA1723/VLOOKUP(A1723,[1]选股结果!$A$2:$AX$3002,35,FALSE)</f>
        <v>2.95011767761617</v>
      </c>
      <c r="AF1723" s="9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P1723/(1+0.13)+W1723)</f>
        <v>58169629.8053985</v>
      </c>
      <c r="AG1723" s="9">
        <f t="shared" si="119"/>
        <v>-236394153.315398</v>
      </c>
      <c r="AH1723" s="16">
        <f>AA1723-VLOOKUP(A1723,[2]选股结果!$A$2:$G$4900,7,FALSE)</f>
        <v>-177885620.12</v>
      </c>
    </row>
    <row r="1724" spans="1:34">
      <c r="A1724" s="5" t="s">
        <v>3478</v>
      </c>
      <c r="B1724" s="5" t="s">
        <v>3479</v>
      </c>
      <c r="C1724" s="6">
        <v>5013554787.32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692772974.83</v>
      </c>
      <c r="O1724" s="6">
        <v>279224166.34</v>
      </c>
      <c r="P1724" s="6">
        <v>2866505793.28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434809137.1</v>
      </c>
      <c r="X1724" s="6">
        <v>277038375.13</v>
      </c>
      <c r="Y1724" s="9">
        <f t="shared" si="120"/>
        <v>5292778953.66</v>
      </c>
      <c r="Z1724" s="9">
        <f t="shared" si="121"/>
        <v>3578353305.51</v>
      </c>
      <c r="AA1724" s="9">
        <f t="shared" si="118"/>
        <v>1714425648.15</v>
      </c>
      <c r="AB1724" s="10">
        <f>C1724/(1+0.13)/VLOOKUP(A1724,[1]选股结果!$A$2:$AX$3002,3,FALSE)</f>
        <v>1.07536068314433</v>
      </c>
      <c r="AC1724" s="10">
        <f>(P1724/(1+0.1)+W1724)/(VLOOKUP(A1724,[1]选股结果!$A$2:$AY$3002,51,FALSE))</f>
        <v>1.0014139612887</v>
      </c>
      <c r="AD1724" s="13"/>
      <c r="AE1724" s="10">
        <f>AA1724/VLOOKUP(A1724,[1]选股结果!$A$2:$AX$3002,35,FALSE)</f>
        <v>1.43860206420563</v>
      </c>
      <c r="AF1724" s="9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P1724/(1+0.13)+W1724)</f>
        <v>64890172.3967261</v>
      </c>
      <c r="AG1724" s="9">
        <f t="shared" si="119"/>
        <v>1649535475.75327</v>
      </c>
      <c r="AH1724" s="16">
        <f>AA1724-VLOOKUP(A1724,[2]选股结果!$A$2:$G$4900,7,FALSE)</f>
        <v>1714500828.32</v>
      </c>
    </row>
    <row r="1725" spans="1:34">
      <c r="A1725" s="5" t="s">
        <v>3480</v>
      </c>
      <c r="B1725" s="5" t="s">
        <v>3481</v>
      </c>
      <c r="C1725" s="6">
        <v>1806516011.13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140266687.54</v>
      </c>
      <c r="O1725" s="6">
        <v>339429289.57</v>
      </c>
      <c r="P1725" s="6">
        <v>1163594416.29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462841335.66</v>
      </c>
      <c r="X1725" s="6">
        <v>311400527.62</v>
      </c>
      <c r="Y1725" s="9">
        <f t="shared" si="120"/>
        <v>2145945300.7</v>
      </c>
      <c r="Z1725" s="9">
        <f t="shared" si="121"/>
        <v>1937836279.57</v>
      </c>
      <c r="AA1725" s="9">
        <f t="shared" si="118"/>
        <v>208109021.13</v>
      </c>
      <c r="AB1725" s="10">
        <f>C1725/(1+0.13)/VLOOKUP(A1725,[1]选股结果!$A$2:$AX$3002,3,FALSE)</f>
        <v>0.531076783437455</v>
      </c>
      <c r="AC1725" s="10">
        <f>(P1725/(1+0.1)+W1725)/(VLOOKUP(A1725,[1]选股结果!$A$2:$AY$3002,51,FALSE))</f>
        <v>0.532641716462503</v>
      </c>
      <c r="AD1725" s="13"/>
      <c r="AE1725" s="10">
        <f>AA1725/VLOOKUP(A1725,[1]选股结果!$A$2:$AX$3002,35,FALSE)</f>
        <v>2.40544469207412</v>
      </c>
      <c r="AF1725" s="9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P1725/(1+0.13)+W1725)</f>
        <v>1362358389.86195</v>
      </c>
      <c r="AG1725" s="9">
        <f t="shared" si="119"/>
        <v>-1154249368.73195</v>
      </c>
      <c r="AH1725" s="16">
        <f>AA1725-VLOOKUP(A1725,[2]选股结果!$A$2:$G$4900,7,FALSE)</f>
        <v>208218496.83</v>
      </c>
    </row>
    <row r="1726" spans="1:34">
      <c r="A1726" s="5" t="s">
        <v>3482</v>
      </c>
      <c r="B1726" s="5" t="s">
        <v>3483</v>
      </c>
      <c r="C1726" s="6">
        <v>37058425887.63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1132604396.44</v>
      </c>
      <c r="O1726" s="6">
        <v>619538601.4</v>
      </c>
      <c r="P1726" s="6">
        <v>33347414091.05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2880407179.31</v>
      </c>
      <c r="X1726" s="6">
        <v>292176689.38</v>
      </c>
      <c r="Y1726" s="9">
        <f t="shared" si="120"/>
        <v>37677964489.03</v>
      </c>
      <c r="Z1726" s="9">
        <f t="shared" si="121"/>
        <v>36519997959.74</v>
      </c>
      <c r="AA1726" s="9">
        <f t="shared" si="118"/>
        <v>1157966529.29</v>
      </c>
      <c r="AB1726" s="10">
        <f>C1726/(1+0.13)/VLOOKUP(A1726,[1]选股结果!$A$2:$AX$3002,3,FALSE)</f>
        <v>1.06734080132606</v>
      </c>
      <c r="AC1726" s="10">
        <f>(P1726/(1+0.1)+W1726)/(VLOOKUP(A1726,[1]选股结果!$A$2:$AY$3002,51,FALSE))</f>
        <v>1.04741419344957</v>
      </c>
      <c r="AD1726" s="13"/>
      <c r="AE1726" s="10">
        <f>AA1726/VLOOKUP(A1726,[1]选股结果!$A$2:$AX$3002,35,FALSE)</f>
        <v>-2.11593262960376</v>
      </c>
      <c r="AF1726" s="9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P1726/(1+0.13)+W1726)</f>
        <v>-697877413.31319</v>
      </c>
      <c r="AG1726" s="9">
        <f t="shared" si="119"/>
        <v>1855843942.60319</v>
      </c>
      <c r="AH1726" s="16">
        <f>AA1726-VLOOKUP(A1726,[2]选股结果!$A$2:$G$4900,7,FALSE)</f>
        <v>1549934900.01</v>
      </c>
    </row>
    <row r="1727" spans="1:34">
      <c r="A1727" s="5" t="s">
        <v>3484</v>
      </c>
      <c r="B1727" s="5" t="s">
        <v>3485</v>
      </c>
      <c r="C1727" s="6">
        <v>1706746600.58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52027691.79</v>
      </c>
      <c r="O1727" s="6">
        <v>125018453.64</v>
      </c>
      <c r="P1727" s="6">
        <v>1327991210.02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191446831.77</v>
      </c>
      <c r="X1727" s="6">
        <v>82439635.19</v>
      </c>
      <c r="Y1727" s="9">
        <f t="shared" si="120"/>
        <v>1831765054.22</v>
      </c>
      <c r="Z1727" s="9">
        <f t="shared" si="121"/>
        <v>1601877676.98</v>
      </c>
      <c r="AA1727" s="9">
        <f t="shared" si="118"/>
        <v>229887377.24</v>
      </c>
      <c r="AB1727" s="10">
        <f>C1727/(1+0.13)/VLOOKUP(A1727,[1]选股结果!$A$2:$AX$3002,3,FALSE)</f>
        <v>0.960862273196223</v>
      </c>
      <c r="AC1727" s="10">
        <f>(P1727/(1+0.1)+W1727)/(VLOOKUP(A1727,[1]选股结果!$A$2:$AY$3002,51,FALSE))</f>
        <v>0.966778682883319</v>
      </c>
      <c r="AD1727" s="13"/>
      <c r="AE1727" s="10">
        <f>AA1727/VLOOKUP(A1727,[1]选股结果!$A$2:$AX$3002,35,FALSE)</f>
        <v>2.08831590917566</v>
      </c>
      <c r="AF1727" s="9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P1727/(1+0.13)+W1727)</f>
        <v>80115058.9153097</v>
      </c>
      <c r="AG1727" s="9">
        <f t="shared" si="119"/>
        <v>149772318.32469</v>
      </c>
      <c r="AH1727" s="16">
        <f>AA1727-VLOOKUP(A1727,[2]选股结果!$A$2:$G$4900,7,FALSE)</f>
        <v>229909440.35</v>
      </c>
    </row>
    <row r="1728" spans="1:34">
      <c r="A1728" s="5" t="s">
        <v>3486</v>
      </c>
      <c r="B1728" s="5" t="s">
        <v>3487</v>
      </c>
      <c r="C1728" s="6">
        <v>9885981372.64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749661585.69</v>
      </c>
      <c r="O1728" s="6">
        <v>482685800.01</v>
      </c>
      <c r="P1728" s="6">
        <v>4511792259.42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1136767178.95</v>
      </c>
      <c r="X1728" s="6">
        <v>2757579706.17</v>
      </c>
      <c r="Y1728" s="9">
        <f t="shared" si="120"/>
        <v>10368667172.65</v>
      </c>
      <c r="Z1728" s="9">
        <f t="shared" si="121"/>
        <v>8406139144.54</v>
      </c>
      <c r="AA1728" s="9">
        <f t="shared" si="118"/>
        <v>1962528028.11</v>
      </c>
      <c r="AB1728" s="10">
        <f>C1728/(1+0.13)/VLOOKUP(A1728,[1]选股结果!$A$2:$AX$3002,3,FALSE)</f>
        <v>0.81685495457127</v>
      </c>
      <c r="AC1728" s="10">
        <f>(P1728/(1+0.1)+W1728)/(VLOOKUP(A1728,[1]选股结果!$A$2:$AY$3002,51,FALSE))</f>
        <v>0.536556861085051</v>
      </c>
      <c r="AD1728" s="13"/>
      <c r="AE1728" s="10">
        <f>AA1728/VLOOKUP(A1728,[1]选股结果!$A$2:$AX$3002,35,FALSE)</f>
        <v>2.59437158863938</v>
      </c>
      <c r="AF1728" s="9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P1728/(1+0.13)+W1728)</f>
        <v>4633481157.83894</v>
      </c>
      <c r="AG1728" s="9">
        <f t="shared" si="119"/>
        <v>-2670953129.72894</v>
      </c>
      <c r="AH1728" s="16">
        <f>AA1728-VLOOKUP(A1728,[2]选股结果!$A$2:$G$4900,7,FALSE)</f>
        <v>1962742249.13</v>
      </c>
    </row>
    <row r="1729" spans="1:34">
      <c r="A1729" s="5" t="s">
        <v>3488</v>
      </c>
      <c r="B1729" s="5" t="s">
        <v>3489</v>
      </c>
      <c r="C1729" s="6">
        <v>80256516.19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7013125.03</v>
      </c>
      <c r="O1729" s="6">
        <v>3973315.55</v>
      </c>
      <c r="P1729" s="6">
        <v>68637254.95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18521865.78</v>
      </c>
      <c r="X1729" s="6">
        <v>5305229.98</v>
      </c>
      <c r="Y1729" s="9">
        <f t="shared" si="120"/>
        <v>84229831.74</v>
      </c>
      <c r="Z1729" s="9">
        <f t="shared" si="121"/>
        <v>92464350.71</v>
      </c>
      <c r="AA1729" s="9">
        <f t="shared" si="118"/>
        <v>-8234518.97000001</v>
      </c>
      <c r="AB1729" s="10">
        <f>C1729/(1+0.13)/VLOOKUP(A1729,[1]选股结果!$A$2:$AX$3002,3,FALSE)</f>
        <v>0.757706129961193</v>
      </c>
      <c r="AC1729" s="10">
        <f>(P1729/(1+0.1)+W1729)/(VLOOKUP(A1729,[1]选股结果!$A$2:$AY$3002,51,FALSE))</f>
        <v>0.843241748089895</v>
      </c>
      <c r="AD1729" s="13"/>
      <c r="AE1729" s="10">
        <f>AA1729/VLOOKUP(A1729,[1]选股结果!$A$2:$AX$3002,35,FALSE)</f>
        <v>1.72034584677713</v>
      </c>
      <c r="AF1729" s="9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P1729/(1+0.13)+W1729)</f>
        <v>16699444.5159292</v>
      </c>
      <c r="AG1729" s="9">
        <f t="shared" si="119"/>
        <v>-24933963.4859292</v>
      </c>
      <c r="AH1729" s="16">
        <f>AA1729-VLOOKUP(A1729,[2]选股结果!$A$2:$G$4900,7,FALSE)</f>
        <v>-8235980.67000001</v>
      </c>
    </row>
    <row r="1730" spans="1:34">
      <c r="A1730" s="5" t="s">
        <v>3490</v>
      </c>
      <c r="B1730" s="5" t="s">
        <v>3491</v>
      </c>
      <c r="C1730" s="6">
        <v>6027235365.15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378523879.62</v>
      </c>
      <c r="O1730" s="6">
        <v>394559990.21</v>
      </c>
      <c r="P1730" s="6">
        <v>3478577208.51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471699024.49</v>
      </c>
      <c r="X1730" s="6">
        <v>2261123721.54</v>
      </c>
      <c r="Y1730" s="9">
        <f t="shared" si="120"/>
        <v>6421795355.36</v>
      </c>
      <c r="Z1730" s="9">
        <f t="shared" si="121"/>
        <v>6211399954.54</v>
      </c>
      <c r="AA1730" s="9">
        <f t="shared" si="118"/>
        <v>210395400.82</v>
      </c>
      <c r="AB1730" s="10">
        <f>C1730/(1+0.13)/VLOOKUP(A1730,[1]选股结果!$A$2:$AX$3002,3,FALSE)</f>
        <v>0.884886340215972</v>
      </c>
      <c r="AC1730" s="10">
        <f>(P1730/(1+0.1)+W1730)/(VLOOKUP(A1730,[1]选股结果!$A$2:$AY$3002,51,FALSE))</f>
        <v>0.642421023043723</v>
      </c>
      <c r="AD1730" s="13"/>
      <c r="AE1730" s="10">
        <f>AA1730/VLOOKUP(A1730,[1]选股结果!$A$2:$AX$3002,35,FALSE)</f>
        <v>0.575572234527003</v>
      </c>
      <c r="AF1730" s="9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P1730/(1+0.13)+W1730)</f>
        <v>2106705812.42416</v>
      </c>
      <c r="AG1730" s="9">
        <f t="shared" si="119"/>
        <v>-1896310411.60416</v>
      </c>
      <c r="AH1730" s="16">
        <f>AA1730-VLOOKUP(A1730,[2]选股结果!$A$2:$G$4900,7,FALSE)</f>
        <v>211333618.6</v>
      </c>
    </row>
    <row r="1731" spans="1:34">
      <c r="A1731" s="5" t="s">
        <v>3492</v>
      </c>
      <c r="B1731" s="5" t="s">
        <v>3493</v>
      </c>
      <c r="C1731" s="6">
        <v>95268275.24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5532631.67</v>
      </c>
      <c r="O1731" s="6">
        <v>10352017.14</v>
      </c>
      <c r="P1731" s="6">
        <v>57243995.82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7613364.45</v>
      </c>
      <c r="X1731" s="6">
        <v>28634115.95</v>
      </c>
      <c r="Y1731" s="9">
        <f t="shared" si="120"/>
        <v>105620292.38</v>
      </c>
      <c r="Z1731" s="9">
        <f t="shared" si="121"/>
        <v>93491476.22</v>
      </c>
      <c r="AA1731" s="9">
        <f t="shared" ref="AA1731:AA1794" si="122">Y1731-Z1731</f>
        <v>12128816.16</v>
      </c>
      <c r="AB1731" s="10">
        <f>C1731/(1+0.13)/VLOOKUP(A1731,[1]选股结果!$A$2:$AX$3002,3,FALSE)</f>
        <v>0.933110699091217</v>
      </c>
      <c r="AC1731" s="10">
        <f>(P1731/(1+0.1)+W1731)/(VLOOKUP(A1731,[1]选股结果!$A$2:$AY$3002,51,FALSE))</f>
        <v>0.787131410293712</v>
      </c>
      <c r="AD1731" s="13"/>
      <c r="AE1731" s="10">
        <f>AA1731/VLOOKUP(A1731,[1]选股结果!$A$2:$AX$3002,35,FALSE)</f>
        <v>0.479540604192554</v>
      </c>
      <c r="AF1731" s="9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P1731/(1+0.13)+W1731)</f>
        <v>17514002.969469</v>
      </c>
      <c r="AG1731" s="9">
        <f t="shared" ref="AG1731:AG1794" si="123">AA1731-AF1731</f>
        <v>-5385186.80946902</v>
      </c>
      <c r="AH1731" s="16">
        <f>AA1731-VLOOKUP(A1731,[2]选股结果!$A$2:$G$4900,7,FALSE)</f>
        <v>12128816.16</v>
      </c>
    </row>
    <row r="1732" spans="1:34">
      <c r="A1732" s="5" t="s">
        <v>3494</v>
      </c>
      <c r="B1732" s="5" t="s">
        <v>3495</v>
      </c>
      <c r="C1732" s="6">
        <v>2383550537.51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260966551.03</v>
      </c>
      <c r="O1732" s="6">
        <v>243767201.17</v>
      </c>
      <c r="P1732" s="6">
        <v>1416041481.86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251928791.56</v>
      </c>
      <c r="X1732" s="6">
        <v>196516654.64</v>
      </c>
      <c r="Y1732" s="9">
        <f t="shared" si="120"/>
        <v>2627317738.68</v>
      </c>
      <c r="Z1732" s="9">
        <f t="shared" si="121"/>
        <v>1864486928.06</v>
      </c>
      <c r="AA1732" s="9">
        <f t="shared" si="122"/>
        <v>762830810.62</v>
      </c>
      <c r="AB1732" s="10">
        <f>C1732/(1+0.13)/VLOOKUP(A1732,[1]选股结果!$A$2:$AX$3002,3,FALSE)</f>
        <v>0.675606102109784</v>
      </c>
      <c r="AC1732" s="10">
        <f>(P1732/(1+0.1)+W1732)/(VLOOKUP(A1732,[1]选股结果!$A$2:$AY$3002,51,FALSE))</f>
        <v>0.611508466987031</v>
      </c>
      <c r="AD1732" s="13"/>
      <c r="AE1732" s="10">
        <f>AA1732/VLOOKUP(A1732,[1]选股结果!$A$2:$AX$3002,35,FALSE)</f>
        <v>3.06575327999493</v>
      </c>
      <c r="AF1732" s="9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P1732/(1+0.13)+W1732)</f>
        <v>1012055579.21664</v>
      </c>
      <c r="AG1732" s="9">
        <f t="shared" si="123"/>
        <v>-249224768.596637</v>
      </c>
      <c r="AH1732" s="16">
        <f>AA1732-VLOOKUP(A1732,[2]选股结果!$A$2:$G$4900,7,FALSE)</f>
        <v>763136423.94</v>
      </c>
    </row>
    <row r="1733" spans="1:34">
      <c r="A1733" s="5" t="s">
        <v>3496</v>
      </c>
      <c r="B1733" s="5" t="s">
        <v>3497</v>
      </c>
      <c r="C1733" s="6">
        <v>14184012546.13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1443310846.99</v>
      </c>
      <c r="O1733" s="6">
        <v>24200733.51</v>
      </c>
      <c r="P1733" s="6">
        <v>8637775370.89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744746532.38</v>
      </c>
      <c r="X1733" s="6">
        <v>28735492.73</v>
      </c>
      <c r="Y1733" s="9">
        <f t="shared" si="120"/>
        <v>14208213279.64</v>
      </c>
      <c r="Z1733" s="9">
        <f t="shared" si="121"/>
        <v>9411257396</v>
      </c>
      <c r="AA1733" s="9">
        <f t="shared" si="122"/>
        <v>4796955883.64</v>
      </c>
      <c r="AB1733" s="10">
        <f>C1733/(1+0.13)/VLOOKUP(A1733,[1]选股结果!$A$2:$AX$3002,3,FALSE)</f>
        <v>0.68836781004447</v>
      </c>
      <c r="AC1733" s="10">
        <f>(P1733/(1+0.1)+W1733)/(VLOOKUP(A1733,[1]选股结果!$A$2:$AY$3002,51,FALSE))</f>
        <v>0.742816274412345</v>
      </c>
      <c r="AD1733" s="13"/>
      <c r="AE1733" s="10">
        <f>AA1733/VLOOKUP(A1733,[1]选股结果!$A$2:$AX$3002,35,FALSE)</f>
        <v>0.855046560644045</v>
      </c>
      <c r="AF1733" s="9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P1733/(1+0.13)+W1733)</f>
        <v>3185088740.74239</v>
      </c>
      <c r="AG1733" s="9">
        <f t="shared" si="123"/>
        <v>1611867142.89761</v>
      </c>
      <c r="AH1733" s="16">
        <f>AA1733-VLOOKUP(A1733,[2]选股结果!$A$2:$G$4900,7,FALSE)</f>
        <v>4796955883.64</v>
      </c>
    </row>
    <row r="1734" spans="1:34">
      <c r="A1734" s="5" t="s">
        <v>3498</v>
      </c>
      <c r="B1734" s="5" t="s">
        <v>3499</v>
      </c>
      <c r="C1734" s="6">
        <v>5656324988.65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98462372.52</v>
      </c>
      <c r="O1734" s="6">
        <v>39385654.8</v>
      </c>
      <c r="P1734" s="6">
        <v>3517184385.72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965780121.15</v>
      </c>
      <c r="X1734" s="6">
        <v>123135689.04</v>
      </c>
      <c r="Y1734" s="9">
        <f t="shared" si="120"/>
        <v>5695710643.45</v>
      </c>
      <c r="Z1734" s="9">
        <f t="shared" si="121"/>
        <v>4606100195.91</v>
      </c>
      <c r="AA1734" s="9">
        <f t="shared" si="122"/>
        <v>1089610447.54</v>
      </c>
      <c r="AB1734" s="10">
        <f>C1734/(1+0.13)/VLOOKUP(A1734,[1]选股结果!$A$2:$AX$3002,3,FALSE)</f>
        <v>0.837025355156805</v>
      </c>
      <c r="AC1734" s="10">
        <f>(P1734/(1+0.1)+W1734)/(VLOOKUP(A1734,[1]选股结果!$A$2:$AY$3002,51,FALSE))</f>
        <v>0.792632998315031</v>
      </c>
      <c r="AD1734" s="13"/>
      <c r="AE1734" s="10">
        <f>AA1734/VLOOKUP(A1734,[1]选股结果!$A$2:$AX$3002,35,FALSE)</f>
        <v>2.61403709938504</v>
      </c>
      <c r="AF1734" s="9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P1734/(1+0.13)+W1734)</f>
        <v>1174060905.31549</v>
      </c>
      <c r="AG1734" s="9">
        <f t="shared" si="123"/>
        <v>-84450457.7754865</v>
      </c>
      <c r="AH1734" s="16">
        <f>AA1734-VLOOKUP(A1734,[2]选股结果!$A$2:$G$4900,7,FALSE)</f>
        <v>1093827386.36</v>
      </c>
    </row>
    <row r="1735" spans="1:34">
      <c r="A1735" s="5" t="s">
        <v>3500</v>
      </c>
      <c r="B1735" s="5" t="s">
        <v>3501</v>
      </c>
      <c r="C1735" s="6">
        <v>6171071483.49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309189940.85</v>
      </c>
      <c r="O1735" s="6">
        <v>70120212.28</v>
      </c>
      <c r="P1735" s="6">
        <v>4421232070.17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760679185.53</v>
      </c>
      <c r="X1735" s="6">
        <v>621284501.9</v>
      </c>
      <c r="Y1735" s="9">
        <f t="shared" si="120"/>
        <v>6241191695.77</v>
      </c>
      <c r="Z1735" s="9">
        <f t="shared" si="121"/>
        <v>5803195757.6</v>
      </c>
      <c r="AA1735" s="9">
        <f t="shared" si="122"/>
        <v>437995938.17</v>
      </c>
      <c r="AB1735" s="10">
        <f>C1735/(1+0.13)/VLOOKUP(A1735,[1]选股结果!$A$2:$AX$3002,3,FALSE)</f>
        <v>0.920571706204916</v>
      </c>
      <c r="AC1735" s="10">
        <f>(P1735/(1+0.1)+W1735)/(VLOOKUP(A1735,[1]选股结果!$A$2:$AY$3002,51,FALSE))</f>
        <v>0.829422522575492</v>
      </c>
      <c r="AD1735" s="13"/>
      <c r="AE1735" s="10">
        <f>AA1735/VLOOKUP(A1735,[1]选股结果!$A$2:$AX$3002,35,FALSE)</f>
        <v>2.63251704451076</v>
      </c>
      <c r="AF1735" s="9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P1735/(1+0.13)+W1735)</f>
        <v>1089749053.88717</v>
      </c>
      <c r="AG1735" s="9">
        <f t="shared" si="123"/>
        <v>-651753115.717168</v>
      </c>
      <c r="AH1735" s="16">
        <f>AA1735-VLOOKUP(A1735,[2]选股结果!$A$2:$G$4900,7,FALSE)</f>
        <v>435489275.93</v>
      </c>
    </row>
    <row r="1736" spans="1:34">
      <c r="A1736" s="5" t="s">
        <v>3502</v>
      </c>
      <c r="B1736" s="5" t="s">
        <v>3503</v>
      </c>
      <c r="C1736" s="6">
        <v>4970203165.97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292040383.74</v>
      </c>
      <c r="O1736" s="6">
        <v>67308539.34</v>
      </c>
      <c r="P1736" s="6">
        <v>3358220776.57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371477536.79</v>
      </c>
      <c r="X1736" s="6">
        <v>154486370.55</v>
      </c>
      <c r="Y1736" s="9">
        <f t="shared" si="120"/>
        <v>5037511705.31</v>
      </c>
      <c r="Z1736" s="9">
        <f t="shared" si="121"/>
        <v>3884184683.91</v>
      </c>
      <c r="AA1736" s="9">
        <f t="shared" si="122"/>
        <v>1153327021.4</v>
      </c>
      <c r="AB1736" s="10">
        <f>C1736/(1+0.13)/VLOOKUP(A1736,[1]选股结果!$A$2:$AX$3002,3,FALSE)</f>
        <v>0.807650778395943</v>
      </c>
      <c r="AC1736" s="10">
        <f>(P1736/(1+0.1)+W1736)/(VLOOKUP(A1736,[1]选股结果!$A$2:$AY$3002,51,FALSE))</f>
        <v>0.674861679211772</v>
      </c>
      <c r="AD1736" s="13"/>
      <c r="AE1736" s="10">
        <f>AA1736/VLOOKUP(A1736,[1]选股结果!$A$2:$AX$3002,35,FALSE)</f>
        <v>3.80169956044566</v>
      </c>
      <c r="AF1736" s="9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P1736/(1+0.13)+W1736)</f>
        <v>1730878836.33522</v>
      </c>
      <c r="AG1736" s="9">
        <f t="shared" si="123"/>
        <v>-577551814.93522</v>
      </c>
      <c r="AH1736" s="16">
        <f>AA1736-VLOOKUP(A1736,[2]选股结果!$A$2:$G$4900,7,FALSE)</f>
        <v>1155524952.02</v>
      </c>
    </row>
    <row r="1737" spans="1:34">
      <c r="A1737" s="5" t="s">
        <v>3504</v>
      </c>
      <c r="B1737" s="5" t="s">
        <v>3505</v>
      </c>
      <c r="C1737" s="6">
        <v>2064512535.7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80456812.1</v>
      </c>
      <c r="O1737" s="6">
        <v>48040103.52</v>
      </c>
      <c r="P1737" s="6">
        <v>1418076229.59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268718344.73</v>
      </c>
      <c r="X1737" s="6">
        <v>76747202.37</v>
      </c>
      <c r="Y1737" s="9">
        <f t="shared" si="120"/>
        <v>2112552639.22</v>
      </c>
      <c r="Z1737" s="9">
        <f t="shared" si="121"/>
        <v>1763541776.69</v>
      </c>
      <c r="AA1737" s="9">
        <f t="shared" si="122"/>
        <v>349010862.53</v>
      </c>
      <c r="AB1737" s="10">
        <f>C1737/(1+0.13)/VLOOKUP(A1737,[1]选股结果!$A$2:$AX$3002,3,FALSE)</f>
        <v>0.766831457846545</v>
      </c>
      <c r="AC1737" s="10">
        <f>(P1737/(1+0.1)+W1737)/(VLOOKUP(A1737,[1]选股结果!$A$2:$AY$3002,51,FALSE))</f>
        <v>0.695749254995577</v>
      </c>
      <c r="AD1737" s="13"/>
      <c r="AE1737" s="10">
        <f>AA1737/VLOOKUP(A1737,[1]选股结果!$A$2:$AX$3002,35,FALSE)</f>
        <v>2.93943118030467</v>
      </c>
      <c r="AF1737" s="9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P1737/(1+0.13)+W1737)</f>
        <v>715484878.618673</v>
      </c>
      <c r="AG1737" s="9">
        <f t="shared" si="123"/>
        <v>-366474016.088673</v>
      </c>
      <c r="AH1737" s="16">
        <f>AA1737-VLOOKUP(A1737,[2]选股结果!$A$2:$G$4900,7,FALSE)</f>
        <v>349010862.53</v>
      </c>
    </row>
    <row r="1738" spans="1:34">
      <c r="A1738" s="5" t="s">
        <v>3506</v>
      </c>
      <c r="B1738" s="5" t="s">
        <v>3507</v>
      </c>
      <c r="C1738" s="6">
        <v>6353417030.76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671190505.91</v>
      </c>
      <c r="O1738" s="6">
        <v>201877845.14</v>
      </c>
      <c r="P1738" s="6">
        <v>2977488484.42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282918774.14</v>
      </c>
      <c r="X1738" s="6">
        <v>1980067122.36</v>
      </c>
      <c r="Y1738" s="9">
        <f t="shared" si="120"/>
        <v>6555294875.9</v>
      </c>
      <c r="Z1738" s="9">
        <f t="shared" si="121"/>
        <v>5240474380.92</v>
      </c>
      <c r="AA1738" s="9">
        <f t="shared" si="122"/>
        <v>1314820494.98</v>
      </c>
      <c r="AB1738" s="10">
        <f>C1738/(1+0.13)/VLOOKUP(A1738,[1]选股结果!$A$2:$AX$3002,3,FALSE)</f>
        <v>0.919963534030156</v>
      </c>
      <c r="AC1738" s="10">
        <f>(P1738/(1+0.1)+W1738)/(VLOOKUP(A1738,[1]选股结果!$A$2:$AY$3002,51,FALSE))</f>
        <v>0.795725301187806</v>
      </c>
      <c r="AD1738" s="13"/>
      <c r="AE1738" s="10">
        <f>AA1738/VLOOKUP(A1738,[1]选股结果!$A$2:$AX$3002,35,FALSE)</f>
        <v>0.638997293998968</v>
      </c>
      <c r="AF1738" s="9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P1738/(1+0.13)+W1738)</f>
        <v>839370080.356371</v>
      </c>
      <c r="AG1738" s="9">
        <f t="shared" si="123"/>
        <v>475450414.623629</v>
      </c>
      <c r="AH1738" s="16">
        <f>AA1738-VLOOKUP(A1738,[2]选股结果!$A$2:$G$4900,7,FALSE)</f>
        <v>1316933253.04</v>
      </c>
    </row>
    <row r="1739" spans="1:34">
      <c r="A1739" s="5" t="s">
        <v>3508</v>
      </c>
      <c r="B1739" s="5" t="s">
        <v>3509</v>
      </c>
      <c r="C1739" s="6">
        <v>39876363142.04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1367188866.24</v>
      </c>
      <c r="O1739" s="6">
        <v>900856438.45</v>
      </c>
      <c r="P1739" s="6">
        <v>33549267928.55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2278277705.28</v>
      </c>
      <c r="X1739" s="6">
        <v>564441615.86</v>
      </c>
      <c r="Y1739" s="9">
        <f t="shared" si="120"/>
        <v>40777219580.49</v>
      </c>
      <c r="Z1739" s="9">
        <f t="shared" si="121"/>
        <v>36391987249.69</v>
      </c>
      <c r="AA1739" s="9">
        <f t="shared" si="122"/>
        <v>4385232330.8</v>
      </c>
      <c r="AB1739" s="10">
        <f>C1739/(1+0.13)/VLOOKUP(A1739,[1]选股结果!$A$2:$AX$3002,3,FALSE)</f>
        <v>0.755653451551818</v>
      </c>
      <c r="AC1739" s="10">
        <f>(P1739/(1+0.1)+W1739)/(VLOOKUP(A1739,[1]选股结果!$A$2:$AY$3002,51,FALSE))</f>
        <v>0.844871143600713</v>
      </c>
      <c r="AD1739" s="13"/>
      <c r="AE1739" s="10">
        <f>AA1739/VLOOKUP(A1739,[1]选股结果!$A$2:$AX$3002,35,FALSE)</f>
        <v>0.712357431168748</v>
      </c>
      <c r="AF1739" s="9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P1739/(1+0.13)+W1739)</f>
        <v>6828094359.80505</v>
      </c>
      <c r="AG1739" s="9">
        <f t="shared" si="123"/>
        <v>-2442862029.00505</v>
      </c>
      <c r="AH1739" s="16">
        <f>AA1739-VLOOKUP(A1739,[2]选股结果!$A$2:$G$4900,7,FALSE)</f>
        <v>4237564785.13</v>
      </c>
    </row>
    <row r="1740" spans="1:34">
      <c r="A1740" s="5" t="s">
        <v>3510</v>
      </c>
      <c r="B1740" s="5" t="s">
        <v>3511</v>
      </c>
      <c r="C1740" s="6">
        <v>1041602600.34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43550334.41</v>
      </c>
      <c r="O1740" s="6">
        <v>20529432.83</v>
      </c>
      <c r="P1740" s="6">
        <v>373216718.29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536082549.01</v>
      </c>
      <c r="X1740" s="6">
        <v>113991905.59</v>
      </c>
      <c r="Y1740" s="9">
        <f t="shared" si="120"/>
        <v>1062132033.17</v>
      </c>
      <c r="Z1740" s="9">
        <f t="shared" si="121"/>
        <v>1023291172.89</v>
      </c>
      <c r="AA1740" s="9">
        <f t="shared" si="122"/>
        <v>38840860.2800001</v>
      </c>
      <c r="AB1740" s="10">
        <f>C1740/(1+0.13)/VLOOKUP(A1740,[1]选股结果!$A$2:$AX$3002,3,FALSE)</f>
        <v>0.87805440513324</v>
      </c>
      <c r="AC1740" s="10">
        <f>(P1740/(1+0.1)+W1740)/(VLOOKUP(A1740,[1]选股结果!$A$2:$AY$3002,51,FALSE))</f>
        <v>0.936044791167246</v>
      </c>
      <c r="AD1740" s="13"/>
      <c r="AE1740" s="10">
        <f>AA1740/VLOOKUP(A1740,[1]选股结果!$A$2:$AX$3002,35,FALSE)</f>
        <v>0.976128379338274</v>
      </c>
      <c r="AF1740" s="9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P1740/(1+0.13)+W1740)</f>
        <v>68817283.5474336</v>
      </c>
      <c r="AG1740" s="9">
        <f t="shared" si="123"/>
        <v>-29976423.2674335</v>
      </c>
      <c r="AH1740" s="16">
        <f>AA1740-VLOOKUP(A1740,[2]选股结果!$A$2:$G$4900,7,FALSE)</f>
        <v>38841401.4600001</v>
      </c>
    </row>
    <row r="1741" spans="1:34">
      <c r="A1741" s="5" t="s">
        <v>3512</v>
      </c>
      <c r="B1741" s="5" t="s">
        <v>3513</v>
      </c>
      <c r="C1741" s="6">
        <v>470197413.49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25666124.87</v>
      </c>
      <c r="O1741" s="6">
        <v>14767104.29</v>
      </c>
      <c r="P1741" s="6">
        <v>516577392.87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62848228.27</v>
      </c>
      <c r="X1741" s="6">
        <v>10560490.1</v>
      </c>
      <c r="Y1741" s="9">
        <f t="shared" si="120"/>
        <v>484964517.78</v>
      </c>
      <c r="Z1741" s="9">
        <f t="shared" si="121"/>
        <v>589986111.24</v>
      </c>
      <c r="AA1741" s="9">
        <f t="shared" si="122"/>
        <v>-105021593.46</v>
      </c>
      <c r="AB1741" s="10">
        <f>C1741/(1+0.13)/VLOOKUP(A1741,[1]选股结果!$A$2:$AX$3002,3,FALSE)</f>
        <v>0.865714838396449</v>
      </c>
      <c r="AC1741" s="10">
        <f>(P1741/(1+0.1)+W1741)/(VLOOKUP(A1741,[1]选股结果!$A$2:$AY$3002,51,FALSE))</f>
        <v>1.14534911470315</v>
      </c>
      <c r="AD1741" s="13"/>
      <c r="AE1741" s="10">
        <f>AA1741/VLOOKUP(A1741,[1]选股结果!$A$2:$AX$3002,35,FALSE)</f>
        <v>-4.62711183718236</v>
      </c>
      <c r="AF1741" s="9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P1741/(1+0.13)+W1741)</f>
        <v>-55104014.8931859</v>
      </c>
      <c r="AG1741" s="9">
        <f t="shared" si="123"/>
        <v>-49917578.5668141</v>
      </c>
      <c r="AH1741" s="16">
        <f>AA1741-VLOOKUP(A1741,[2]选股结果!$A$2:$G$4900,7,FALSE)</f>
        <v>-105021384.06</v>
      </c>
    </row>
    <row r="1742" spans="1:34">
      <c r="A1742" s="5" t="s">
        <v>3514</v>
      </c>
      <c r="B1742" s="5" t="s">
        <v>3515</v>
      </c>
      <c r="C1742" s="6">
        <v>4437090078.4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114579490.86</v>
      </c>
      <c r="O1742" s="6">
        <v>122833600.85</v>
      </c>
      <c r="P1742" s="6">
        <v>3715934176.07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1145164908.06</v>
      </c>
      <c r="X1742" s="6">
        <v>238102425.94</v>
      </c>
      <c r="Y1742" s="9">
        <f t="shared" si="120"/>
        <v>4559923679.25</v>
      </c>
      <c r="Z1742" s="9">
        <f t="shared" si="121"/>
        <v>5099201510.07</v>
      </c>
      <c r="AA1742" s="9">
        <f t="shared" si="122"/>
        <v>-539277830.82</v>
      </c>
      <c r="AB1742" s="10">
        <f>C1742/(1+0.13)/VLOOKUP(A1742,[1]选股结果!$A$2:$AX$3002,3,FALSE)</f>
        <v>0.935482002204793</v>
      </c>
      <c r="AC1742" s="10">
        <f>(P1742/(1+0.1)+W1742)/(VLOOKUP(A1742,[1]选股结果!$A$2:$AY$3002,51,FALSE))</f>
        <v>1.07971550748157</v>
      </c>
      <c r="AD1742" s="13"/>
      <c r="AE1742" s="10">
        <f>AA1742/VLOOKUP(A1742,[1]选股结果!$A$2:$AX$3002,35,FALSE)</f>
        <v>-3.14155271431836</v>
      </c>
      <c r="AF1742" s="9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P1742/(1+0.13)+W1742)</f>
        <v>-244270083.905753</v>
      </c>
      <c r="AG1742" s="9">
        <f t="shared" si="123"/>
        <v>-295007746.914247</v>
      </c>
      <c r="AH1742" s="16">
        <f>AA1742-VLOOKUP(A1742,[2]选股结果!$A$2:$G$4900,7,FALSE)</f>
        <v>-539158338.63</v>
      </c>
    </row>
    <row r="1743" spans="1:34">
      <c r="A1743" s="5" t="s">
        <v>3516</v>
      </c>
      <c r="B1743" s="5" t="s">
        <v>3517</v>
      </c>
      <c r="C1743" s="6">
        <v>2740703154.14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21148535.66</v>
      </c>
      <c r="O1743" s="6">
        <v>249879959.08</v>
      </c>
      <c r="P1743" s="6">
        <v>2795233993.76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232938203.01</v>
      </c>
      <c r="X1743" s="6">
        <v>381512281.45</v>
      </c>
      <c r="Y1743" s="9">
        <f t="shared" si="120"/>
        <v>2990583113.22</v>
      </c>
      <c r="Z1743" s="9">
        <f t="shared" si="121"/>
        <v>3409684478.22</v>
      </c>
      <c r="AA1743" s="9">
        <f t="shared" si="122"/>
        <v>-419101365</v>
      </c>
      <c r="AB1743" s="10">
        <f>C1743/(1+0.13)/VLOOKUP(A1743,[1]选股结果!$A$2:$AX$3002,3,FALSE)</f>
        <v>0.934058270050189</v>
      </c>
      <c r="AC1743" s="10">
        <f>(P1743/(1+0.1)+W1743)/(VLOOKUP(A1743,[1]选股结果!$A$2:$AY$3002,51,FALSE))</f>
        <v>1.09024811956602</v>
      </c>
      <c r="AD1743" s="13"/>
      <c r="AE1743" s="10">
        <f>AA1743/VLOOKUP(A1743,[1]选股结果!$A$2:$AX$3002,35,FALSE)</f>
        <v>-41.9853835861549</v>
      </c>
      <c r="AF1743" s="9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P1743/(1+0.13)+W1743)</f>
        <v>-162166611.307523</v>
      </c>
      <c r="AG1743" s="9">
        <f t="shared" si="123"/>
        <v>-256934753.692477</v>
      </c>
      <c r="AH1743" s="16">
        <f>AA1743-VLOOKUP(A1743,[2]选股结果!$A$2:$G$4900,7,FALSE)</f>
        <v>-419101365</v>
      </c>
    </row>
    <row r="1744" spans="1:34">
      <c r="A1744" s="5" t="s">
        <v>3518</v>
      </c>
      <c r="B1744" s="5" t="s">
        <v>3519</v>
      </c>
      <c r="C1744" s="6">
        <v>2823303700.84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393876230.87</v>
      </c>
      <c r="O1744" s="6">
        <v>56973548.94</v>
      </c>
      <c r="P1744" s="6">
        <v>1283105958.77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312463059.27</v>
      </c>
      <c r="X1744" s="6">
        <v>64756836.67</v>
      </c>
      <c r="Y1744" s="9">
        <f t="shared" si="120"/>
        <v>2880277249.78</v>
      </c>
      <c r="Z1744" s="9">
        <f t="shared" si="121"/>
        <v>1660325854.71</v>
      </c>
      <c r="AA1744" s="9">
        <f t="shared" si="122"/>
        <v>1219951395.07</v>
      </c>
      <c r="AB1744" s="10">
        <f>C1744/(1+0.13)/VLOOKUP(A1744,[1]选股结果!$A$2:$AX$3002,3,FALSE)</f>
        <v>0.602669223102292</v>
      </c>
      <c r="AC1744" s="10">
        <f>(P1744/(1+0.1)+W1744)/(VLOOKUP(A1744,[1]选股结果!$A$2:$AY$3002,51,FALSE))</f>
        <v>0.439969747932276</v>
      </c>
      <c r="AD1744" s="13"/>
      <c r="AE1744" s="10">
        <f>AA1744/VLOOKUP(A1744,[1]选股结果!$A$2:$AX$3002,35,FALSE)</f>
        <v>1.76961778842581</v>
      </c>
      <c r="AF1744" s="9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P1744/(1+0.13)+W1744)</f>
        <v>1913464741.1085</v>
      </c>
      <c r="AG1744" s="9">
        <f t="shared" si="123"/>
        <v>-693513346.038496</v>
      </c>
      <c r="AH1744" s="16">
        <f>AA1744-VLOOKUP(A1744,[2]选股结果!$A$2:$G$4900,7,FALSE)</f>
        <v>1265331152.09</v>
      </c>
    </row>
    <row r="1745" spans="1:34">
      <c r="A1745" s="5" t="s">
        <v>3520</v>
      </c>
      <c r="B1745" s="5" t="s">
        <v>3521</v>
      </c>
      <c r="C1745" s="6">
        <v>1582494601.11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-26801215.89</v>
      </c>
      <c r="O1745" s="6">
        <v>100287353.44</v>
      </c>
      <c r="P1745" s="6">
        <v>1050144350.33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133832467.31</v>
      </c>
      <c r="X1745" s="6">
        <v>107806763.67</v>
      </c>
      <c r="Y1745" s="9">
        <f t="shared" si="120"/>
        <v>1682781954.55</v>
      </c>
      <c r="Z1745" s="9">
        <f t="shared" si="121"/>
        <v>1291783581.31</v>
      </c>
      <c r="AA1745" s="9">
        <f t="shared" si="122"/>
        <v>390998373.24</v>
      </c>
      <c r="AB1745" s="10">
        <f>C1745/(1+0.13)/VLOOKUP(A1745,[1]选股结果!$A$2:$AX$3002,3,FALSE)</f>
        <v>0.596539553896804</v>
      </c>
      <c r="AC1745" s="10">
        <f>(P1745/(1+0.1)+W1745)/(VLOOKUP(A1745,[1]选股结果!$A$2:$AY$3002,51,FALSE))</f>
        <v>0.581170723086803</v>
      </c>
      <c r="AD1745" s="13"/>
      <c r="AE1745" s="10">
        <f>AA1745/VLOOKUP(A1745,[1]选股结果!$A$2:$AX$3002,35,FALSE)</f>
        <v>0.901951882184846</v>
      </c>
      <c r="AF1745" s="9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P1745/(1+0.13)+W1745)</f>
        <v>809795615.862124</v>
      </c>
      <c r="AG1745" s="9">
        <f t="shared" si="123"/>
        <v>-418797242.622124</v>
      </c>
      <c r="AH1745" s="16">
        <f>AA1745-VLOOKUP(A1745,[2]选股结果!$A$2:$G$4900,7,FALSE)</f>
        <v>390998373.24</v>
      </c>
    </row>
    <row r="1746" spans="1:34">
      <c r="A1746" s="5" t="s">
        <v>3522</v>
      </c>
      <c r="B1746" s="5" t="s">
        <v>3523</v>
      </c>
      <c r="C1746" s="6">
        <v>217932706.53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604727.93</v>
      </c>
      <c r="O1746" s="6">
        <v>10248893.37</v>
      </c>
      <c r="P1746" s="6">
        <v>2082082.5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69960846.12</v>
      </c>
      <c r="X1746" s="6">
        <v>25101761.77</v>
      </c>
      <c r="Y1746" s="9">
        <f t="shared" si="120"/>
        <v>228181599.9</v>
      </c>
      <c r="Z1746" s="9">
        <f t="shared" si="121"/>
        <v>97144690.39</v>
      </c>
      <c r="AA1746" s="9">
        <f t="shared" si="122"/>
        <v>131036909.51</v>
      </c>
      <c r="AB1746" s="10">
        <f>C1746/(1+0.13)/VLOOKUP(A1746,[1]选股结果!$A$2:$AX$3002,3,FALSE)</f>
        <v>1.09739078335504</v>
      </c>
      <c r="AC1746" s="10">
        <f>(P1746/(1+0.1)+W1746)/(VLOOKUP(A1746,[1]选股结果!$A$2:$AY$3002,51,FALSE))</f>
        <v>0.538462110172248</v>
      </c>
      <c r="AD1746" s="13"/>
      <c r="AE1746" s="10">
        <f>AA1746/VLOOKUP(A1746,[1]选股结果!$A$2:$AX$3002,35,FALSE)</f>
        <v>3.36489719112763</v>
      </c>
      <c r="AF1746" s="9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P1746/(1+0.13)+W1746)</f>
        <v>61638951.1850442</v>
      </c>
      <c r="AG1746" s="9">
        <f t="shared" si="123"/>
        <v>69397958.3249558</v>
      </c>
      <c r="AH1746" s="16">
        <f>AA1746-VLOOKUP(A1746,[2]选股结果!$A$2:$G$4900,7,FALSE)</f>
        <v>131036909.51</v>
      </c>
    </row>
    <row r="1747" spans="1:34">
      <c r="A1747" s="5" t="s">
        <v>3524</v>
      </c>
      <c r="B1747" s="5" t="s">
        <v>3525</v>
      </c>
      <c r="C1747" s="6">
        <v>3025281281.37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138324954.5</v>
      </c>
      <c r="O1747" s="6">
        <v>203787988.47</v>
      </c>
      <c r="P1747" s="6">
        <v>2605856889.42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423401863.85</v>
      </c>
      <c r="X1747" s="6">
        <v>274282911.7</v>
      </c>
      <c r="Y1747" s="9">
        <f t="shared" si="120"/>
        <v>3229069269.84</v>
      </c>
      <c r="Z1747" s="9">
        <f t="shared" si="121"/>
        <v>3303541664.97</v>
      </c>
      <c r="AA1747" s="9">
        <f t="shared" si="122"/>
        <v>-74472395.1300001</v>
      </c>
      <c r="AB1747" s="10">
        <f>C1747/(1+0.13)/VLOOKUP(A1747,[1]选股结果!$A$2:$AX$3002,3,FALSE)</f>
        <v>0.580052126006356</v>
      </c>
      <c r="AC1747" s="10">
        <f>(P1747/(1+0.1)+W1747)/(VLOOKUP(A1747,[1]选股结果!$A$2:$AY$3002,51,FALSE))</f>
        <v>0.709795784443832</v>
      </c>
      <c r="AD1747" s="13"/>
      <c r="AE1747" s="10">
        <f>AA1747/VLOOKUP(A1747,[1]选股结果!$A$2:$AX$3002,35,FALSE)</f>
        <v>-0.154532900504306</v>
      </c>
      <c r="AF1747" s="9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P1747/(1+0.13)+W1747)</f>
        <v>1204566802.14549</v>
      </c>
      <c r="AG1747" s="9">
        <f t="shared" si="123"/>
        <v>-1279039197.27549</v>
      </c>
      <c r="AH1747" s="16">
        <f>AA1747-VLOOKUP(A1747,[2]选股结果!$A$2:$G$4900,7,FALSE)</f>
        <v>-74472395.1300001</v>
      </c>
    </row>
    <row r="1748" spans="1:34">
      <c r="A1748" s="5" t="s">
        <v>3526</v>
      </c>
      <c r="B1748" s="5" t="s">
        <v>3527</v>
      </c>
      <c r="C1748" s="6">
        <v>9311691332.6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521767947.54</v>
      </c>
      <c r="O1748" s="6">
        <v>64954603.71</v>
      </c>
      <c r="P1748" s="6">
        <v>7853667192.67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1478325581.29</v>
      </c>
      <c r="X1748" s="6">
        <v>488710134.62</v>
      </c>
      <c r="Y1748" s="9">
        <f t="shared" si="120"/>
        <v>9376645936.31</v>
      </c>
      <c r="Z1748" s="9">
        <f t="shared" si="121"/>
        <v>9820702908.58</v>
      </c>
      <c r="AA1748" s="9">
        <f t="shared" si="122"/>
        <v>-444056972.27</v>
      </c>
      <c r="AB1748" s="10">
        <f>C1748/(1+0.13)/VLOOKUP(A1748,[1]选股结果!$A$2:$AX$3002,3,FALSE)</f>
        <v>0.765970198444317</v>
      </c>
      <c r="AC1748" s="10">
        <f>(P1748/(1+0.1)+W1748)/(VLOOKUP(A1748,[1]选股结果!$A$2:$AY$3002,51,FALSE))</f>
        <v>0.822415661149214</v>
      </c>
      <c r="AD1748" s="13"/>
      <c r="AE1748" s="10">
        <f>AA1748/VLOOKUP(A1748,[1]选股结果!$A$2:$AX$3002,35,FALSE)</f>
        <v>-2.80933615741615</v>
      </c>
      <c r="AF1748" s="9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P1748/(1+0.13)+W1748)</f>
        <v>2050440513.77496</v>
      </c>
      <c r="AG1748" s="9">
        <f t="shared" si="123"/>
        <v>-2494497486.04496</v>
      </c>
      <c r="AH1748" s="16">
        <f>AA1748-VLOOKUP(A1748,[2]选股结果!$A$2:$G$4900,7,FALSE)</f>
        <v>-441615168.36</v>
      </c>
    </row>
    <row r="1749" spans="1:34">
      <c r="A1749" s="5" t="s">
        <v>3528</v>
      </c>
      <c r="B1749" s="5" t="s">
        <v>3529</v>
      </c>
      <c r="C1749" s="6">
        <v>27844056397.49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401640411.05</v>
      </c>
      <c r="O1749" s="6">
        <v>88435839.19</v>
      </c>
      <c r="P1749" s="6">
        <v>29035375309.07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161564732.07</v>
      </c>
      <c r="X1749" s="6">
        <v>75419958.62</v>
      </c>
      <c r="Y1749" s="9">
        <f t="shared" si="120"/>
        <v>27932492236.68</v>
      </c>
      <c r="Z1749" s="9">
        <f t="shared" si="121"/>
        <v>29272359999.76</v>
      </c>
      <c r="AA1749" s="9">
        <f t="shared" si="122"/>
        <v>-1339867763.08</v>
      </c>
      <c r="AB1749" s="10">
        <f>C1749/(1+0.13)/VLOOKUP(A1749,[1]选股结果!$A$2:$AX$3002,3,FALSE)</f>
        <v>0.905393144790594</v>
      </c>
      <c r="AC1749" s="10">
        <f>(P1749/(1+0.1)+W1749)/(VLOOKUP(A1749,[1]选股结果!$A$2:$AY$3002,51,FALSE))</f>
        <v>0.999473110943452</v>
      </c>
      <c r="AD1749" s="13"/>
      <c r="AE1749" s="10">
        <f>AA1749/VLOOKUP(A1749,[1]选股结果!$A$2:$AX$3002,35,FALSE)</f>
        <v>-4.31850513278302</v>
      </c>
      <c r="AF1749" s="9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P1749/(1+0.13)+W1749)</f>
        <v>714773497.242924</v>
      </c>
      <c r="AG1749" s="9">
        <f t="shared" si="123"/>
        <v>-2054641260.32292</v>
      </c>
      <c r="AH1749" s="16">
        <f>AA1749-VLOOKUP(A1749,[2]选股结果!$A$2:$G$4900,7,FALSE)</f>
        <v>-1339879377.19</v>
      </c>
    </row>
    <row r="1750" spans="1:34">
      <c r="A1750" s="5" t="s">
        <v>3530</v>
      </c>
      <c r="B1750" s="5" t="s">
        <v>3531</v>
      </c>
      <c r="C1750" s="6">
        <v>2891332192.05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183756533.39</v>
      </c>
      <c r="O1750" s="6">
        <v>184552374.27</v>
      </c>
      <c r="P1750" s="6">
        <v>1351235701.7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965353501.75</v>
      </c>
      <c r="X1750" s="6">
        <v>144783954.63</v>
      </c>
      <c r="Y1750" s="9">
        <f t="shared" si="120"/>
        <v>3075884566.32</v>
      </c>
      <c r="Z1750" s="9">
        <f t="shared" si="121"/>
        <v>2461373158.08</v>
      </c>
      <c r="AA1750" s="9">
        <f t="shared" si="122"/>
        <v>614511408.24</v>
      </c>
      <c r="AB1750" s="10">
        <f>C1750/(1+0.13)/VLOOKUP(A1750,[1]选股结果!$A$2:$AX$3002,3,FALSE)</f>
        <v>0.489984637847494</v>
      </c>
      <c r="AC1750" s="10">
        <f>(P1750/(1+0.1)+W1750)/(VLOOKUP(A1750,[1]选股结果!$A$2:$AY$3002,51,FALSE))</f>
        <v>0.515575282690191</v>
      </c>
      <c r="AD1750" s="13"/>
      <c r="AE1750" s="10">
        <f>AA1750/VLOOKUP(A1750,[1]选股结果!$A$2:$AX$3002,35,FALSE)</f>
        <v>0.900409936093586</v>
      </c>
      <c r="AF1750" s="9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P1750/(1+0.13)+W1750)</f>
        <v>2093817627.90584</v>
      </c>
      <c r="AG1750" s="9">
        <f t="shared" si="123"/>
        <v>-1479306219.66584</v>
      </c>
      <c r="AH1750" s="16">
        <f>AA1750-VLOOKUP(A1750,[2]选股结果!$A$2:$G$4900,7,FALSE)</f>
        <v>614720932.22</v>
      </c>
    </row>
    <row r="1751" spans="1:34">
      <c r="A1751" s="5" t="s">
        <v>3532</v>
      </c>
      <c r="B1751" s="5" t="s">
        <v>3533</v>
      </c>
      <c r="C1751" s="6">
        <v>5058027462.35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334259380.14</v>
      </c>
      <c r="O1751" s="6">
        <v>521648356.2</v>
      </c>
      <c r="P1751" s="6">
        <v>3476755686.92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652818901.18</v>
      </c>
      <c r="X1751" s="6">
        <v>461364922.45</v>
      </c>
      <c r="Y1751" s="9">
        <f t="shared" si="120"/>
        <v>5579675818.55</v>
      </c>
      <c r="Z1751" s="9">
        <f t="shared" si="121"/>
        <v>4590939510.55</v>
      </c>
      <c r="AA1751" s="9">
        <f t="shared" si="122"/>
        <v>988736308</v>
      </c>
      <c r="AB1751" s="10">
        <f>C1751/(1+0.13)/VLOOKUP(A1751,[1]选股结果!$A$2:$AX$3002,3,FALSE)</f>
        <v>0.790582118079462</v>
      </c>
      <c r="AC1751" s="10">
        <f>(P1751/(1+0.1)+W1751)/(VLOOKUP(A1751,[1]选股结果!$A$2:$AY$3002,51,FALSE))</f>
        <v>0.81726041143819</v>
      </c>
      <c r="AD1751" s="13"/>
      <c r="AE1751" s="10">
        <f>AA1751/VLOOKUP(A1751,[1]选股结果!$A$2:$AX$3002,35,FALSE)</f>
        <v>1.42469454366337</v>
      </c>
      <c r="AF1751" s="9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P1751/(1+0.13)+W1751)</f>
        <v>936612710.003008</v>
      </c>
      <c r="AG1751" s="9">
        <f t="shared" si="123"/>
        <v>52123597.9969916</v>
      </c>
      <c r="AH1751" s="16">
        <f>AA1751-VLOOKUP(A1751,[2]选股结果!$A$2:$G$4900,7,FALSE)</f>
        <v>996869342.05</v>
      </c>
    </row>
    <row r="1752" spans="1:34">
      <c r="A1752" s="5" t="s">
        <v>3534</v>
      </c>
      <c r="B1752" s="5" t="s">
        <v>3535</v>
      </c>
      <c r="C1752" s="6">
        <v>734782410.99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26892691.56</v>
      </c>
      <c r="O1752" s="6">
        <v>25967812.22</v>
      </c>
      <c r="P1752" s="6">
        <v>860532685.91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74551271.73</v>
      </c>
      <c r="X1752" s="6">
        <v>21877115.24</v>
      </c>
      <c r="Y1752" s="9">
        <f t="shared" si="120"/>
        <v>760750223.21</v>
      </c>
      <c r="Z1752" s="9">
        <f t="shared" si="121"/>
        <v>956961072.88</v>
      </c>
      <c r="AA1752" s="9">
        <f t="shared" si="122"/>
        <v>-196210849.67</v>
      </c>
      <c r="AB1752" s="10">
        <f>C1752/(1+0.13)/VLOOKUP(A1752,[1]选股结果!$A$2:$AX$3002,3,FALSE)</f>
        <v>0.802924296499956</v>
      </c>
      <c r="AC1752" s="10">
        <f>(P1752/(1+0.1)+W1752)/(VLOOKUP(A1752,[1]选股结果!$A$2:$AY$3002,51,FALSE))</f>
        <v>1.09594716512017</v>
      </c>
      <c r="AD1752" s="13"/>
      <c r="AE1752" s="10">
        <f>AA1752/VLOOKUP(A1752,[1]选股结果!$A$2:$AX$3002,35,FALSE)</f>
        <v>-17.7623502224208</v>
      </c>
      <c r="AF1752" s="9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P1752/(1+0.13)+W1752)</f>
        <v>-54246098.542832</v>
      </c>
      <c r="AG1752" s="9">
        <f t="shared" si="123"/>
        <v>-141964751.127168</v>
      </c>
      <c r="AH1752" s="16">
        <f>AA1752-VLOOKUP(A1752,[2]选股结果!$A$2:$G$4900,7,FALSE)</f>
        <v>-196210849.67</v>
      </c>
    </row>
    <row r="1753" spans="1:34">
      <c r="A1753" s="5" t="s">
        <v>3536</v>
      </c>
      <c r="B1753" s="5" t="s">
        <v>3537</v>
      </c>
      <c r="C1753" s="6">
        <v>27277751684.83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2035349752.23</v>
      </c>
      <c r="O1753" s="6">
        <v>1834339629.29</v>
      </c>
      <c r="P1753" s="6">
        <v>20376522522.12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2195761524.89</v>
      </c>
      <c r="X1753" s="6">
        <v>4109335989.09</v>
      </c>
      <c r="Y1753" s="9">
        <f t="shared" si="120"/>
        <v>29112091314.12</v>
      </c>
      <c r="Z1753" s="9">
        <f t="shared" si="121"/>
        <v>26681620036.1</v>
      </c>
      <c r="AA1753" s="9">
        <f t="shared" si="122"/>
        <v>2430471278.02</v>
      </c>
      <c r="AB1753" s="10">
        <f>C1753/(1+0.13)/VLOOKUP(A1753,[1]选股结果!$A$2:$AX$3002,3,FALSE)</f>
        <v>1.62494622251601</v>
      </c>
      <c r="AC1753" s="10">
        <f>(P1753/(1+0.1)+W1753)/(VLOOKUP(A1753,[1]选股结果!$A$2:$AY$3002,51,FALSE))</f>
        <v>1.15383924211655</v>
      </c>
      <c r="AD1753" s="13"/>
      <c r="AE1753" s="10">
        <f>AA1753/VLOOKUP(A1753,[1]选股结果!$A$2:$AX$3002,35,FALSE)</f>
        <v>-0.346083808995788</v>
      </c>
      <c r="AF1753" s="9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P1753/(1+0.13)+W1753)</f>
        <v>-2270751586.0554</v>
      </c>
      <c r="AG1753" s="9">
        <f t="shared" si="123"/>
        <v>4701222864.0754</v>
      </c>
      <c r="AH1753" s="16">
        <f>AA1753-VLOOKUP(A1753,[2]选股结果!$A$2:$G$4900,7,FALSE)</f>
        <v>2306518021.72</v>
      </c>
    </row>
    <row r="1754" spans="1:34">
      <c r="A1754" s="5" t="s">
        <v>3538</v>
      </c>
      <c r="B1754" s="5" t="s">
        <v>3539</v>
      </c>
      <c r="C1754" s="6">
        <v>1006767240.88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17907125.81</v>
      </c>
      <c r="O1754" s="6">
        <v>12879864.74</v>
      </c>
      <c r="P1754" s="6">
        <v>637514850.99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216437235.5</v>
      </c>
      <c r="X1754" s="6">
        <v>59566466.53</v>
      </c>
      <c r="Y1754" s="9">
        <f t="shared" si="120"/>
        <v>1019647105.62</v>
      </c>
      <c r="Z1754" s="9">
        <f t="shared" si="121"/>
        <v>913518553.02</v>
      </c>
      <c r="AA1754" s="9">
        <f t="shared" si="122"/>
        <v>106128552.6</v>
      </c>
      <c r="AB1754" s="10">
        <f>C1754/(1+0.13)/VLOOKUP(A1754,[1]选股结果!$A$2:$AX$3002,3,FALSE)</f>
        <v>0.875465016767354</v>
      </c>
      <c r="AC1754" s="10">
        <f>(P1754/(1+0.1)+W1754)/(VLOOKUP(A1754,[1]选股结果!$A$2:$AY$3002,51,FALSE))</f>
        <v>0.863354521761463</v>
      </c>
      <c r="AD1754" s="13"/>
      <c r="AE1754" s="10">
        <f>AA1754/VLOOKUP(A1754,[1]选股结果!$A$2:$AX$3002,35,FALSE)</f>
        <v>3.51092082217242</v>
      </c>
      <c r="AF1754" s="9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P1754/(1+0.13)+W1754)</f>
        <v>141371012.185575</v>
      </c>
      <c r="AG1754" s="9">
        <f t="shared" si="123"/>
        <v>-35242459.5855753</v>
      </c>
      <c r="AH1754" s="16">
        <f>AA1754-VLOOKUP(A1754,[2]选股结果!$A$2:$G$4900,7,FALSE)</f>
        <v>103779440.2</v>
      </c>
    </row>
    <row r="1755" spans="1:34">
      <c r="A1755" s="5" t="s">
        <v>3540</v>
      </c>
      <c r="B1755" s="5" t="s">
        <v>3541</v>
      </c>
      <c r="C1755" s="6">
        <v>1532563979.95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74942241.71</v>
      </c>
      <c r="O1755" s="6">
        <v>100523040.57</v>
      </c>
      <c r="P1755" s="6">
        <v>1165944480.9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235895531.7</v>
      </c>
      <c r="X1755" s="6">
        <v>120802939.54</v>
      </c>
      <c r="Y1755" s="9">
        <f t="shared" si="120"/>
        <v>1633087020.52</v>
      </c>
      <c r="Z1755" s="9">
        <f t="shared" si="121"/>
        <v>1522642952.14</v>
      </c>
      <c r="AA1755" s="9">
        <f t="shared" si="122"/>
        <v>110444068.38</v>
      </c>
      <c r="AB1755" s="10">
        <f>C1755/(1+0.13)/VLOOKUP(A1755,[1]选股结果!$A$2:$AX$3002,3,FALSE)</f>
        <v>0.768299456694454</v>
      </c>
      <c r="AC1755" s="10">
        <f>(P1755/(1+0.1)+W1755)/(VLOOKUP(A1755,[1]选股结果!$A$2:$AY$3002,51,FALSE))</f>
        <v>0.788211662317659</v>
      </c>
      <c r="AD1755" s="13"/>
      <c r="AE1755" s="10">
        <f>AA1755/VLOOKUP(A1755,[1]选股结果!$A$2:$AX$3002,35,FALSE)</f>
        <v>1.17455239693663</v>
      </c>
      <c r="AF1755" s="9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P1755/(1+0.13)+W1755)</f>
        <v>376327020.837257</v>
      </c>
      <c r="AG1755" s="9">
        <f t="shared" si="123"/>
        <v>-265882952.457257</v>
      </c>
      <c r="AH1755" s="16">
        <f>AA1755-VLOOKUP(A1755,[2]选股结果!$A$2:$G$4900,7,FALSE)</f>
        <v>110160369.94</v>
      </c>
    </row>
    <row r="1756" spans="1:34">
      <c r="A1756" s="5" t="s">
        <v>3542</v>
      </c>
      <c r="B1756" s="5" t="s">
        <v>3543</v>
      </c>
      <c r="C1756" s="6">
        <v>4130944233.46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69942171.27</v>
      </c>
      <c r="O1756" s="6">
        <v>63794100.65</v>
      </c>
      <c r="P1756" s="6">
        <v>3509481903.73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474095521.96</v>
      </c>
      <c r="X1756" s="6">
        <v>134172829.28</v>
      </c>
      <c r="Y1756" s="9">
        <f t="shared" si="120"/>
        <v>4194738334.11</v>
      </c>
      <c r="Z1756" s="9">
        <f t="shared" si="121"/>
        <v>4117750254.97</v>
      </c>
      <c r="AA1756" s="9">
        <f t="shared" si="122"/>
        <v>76988079.1399999</v>
      </c>
      <c r="AB1756" s="10">
        <f>C1756/(1+0.13)/VLOOKUP(A1756,[1]选股结果!$A$2:$AX$3002,3,FALSE)</f>
        <v>0.857006885013046</v>
      </c>
      <c r="AC1756" s="10">
        <f>(P1756/(1+0.1)+W1756)/(VLOOKUP(A1756,[1]选股结果!$A$2:$AY$3002,51,FALSE))</f>
        <v>0.865720066317611</v>
      </c>
      <c r="AD1756" s="13"/>
      <c r="AE1756" s="10">
        <f>AA1756/VLOOKUP(A1756,[1]选股结果!$A$2:$AX$3002,35,FALSE)</f>
        <v>37.5354231489011</v>
      </c>
      <c r="AF1756" s="9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P1756/(1+0.13)+W1756)</f>
        <v>653099638.388849</v>
      </c>
      <c r="AG1756" s="9">
        <f t="shared" si="123"/>
        <v>-576111559.248849</v>
      </c>
      <c r="AH1756" s="16">
        <f>AA1756-VLOOKUP(A1756,[2]选股结果!$A$2:$G$4900,7,FALSE)</f>
        <v>76988079.1399999</v>
      </c>
    </row>
    <row r="1757" spans="1:34">
      <c r="A1757" s="5" t="s">
        <v>3544</v>
      </c>
      <c r="B1757" s="5" t="s">
        <v>3545</v>
      </c>
      <c r="C1757" s="6">
        <v>3803683308.28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47698370.92</v>
      </c>
      <c r="O1757" s="6">
        <v>60949718.61</v>
      </c>
      <c r="P1757" s="6">
        <v>3178352151.1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285354290.37</v>
      </c>
      <c r="X1757" s="6">
        <v>58977312.61</v>
      </c>
      <c r="Y1757" s="9">
        <f t="shared" si="120"/>
        <v>3864633026.89</v>
      </c>
      <c r="Z1757" s="9">
        <f t="shared" si="121"/>
        <v>3522683754.08</v>
      </c>
      <c r="AA1757" s="9">
        <f t="shared" si="122"/>
        <v>341949272.81</v>
      </c>
      <c r="AB1757" s="10">
        <f>C1757/(1+0.13)/VLOOKUP(A1757,[1]选股结果!$A$2:$AX$3002,3,FALSE)</f>
        <v>0.795415243879881</v>
      </c>
      <c r="AC1757" s="10">
        <f>(P1757/(1+0.1)+W1757)/(VLOOKUP(A1757,[1]选股结果!$A$2:$AY$3002,51,FALSE))</f>
        <v>0.81314411508178</v>
      </c>
      <c r="AD1757" s="13"/>
      <c r="AE1757" s="10">
        <f>AA1757/VLOOKUP(A1757,[1]选股结果!$A$2:$AX$3002,35,FALSE)</f>
        <v>1.37573936263431</v>
      </c>
      <c r="AF1757" s="9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P1757/(1+0.13)+W1757)</f>
        <v>806253014.587434</v>
      </c>
      <c r="AG1757" s="9">
        <f t="shared" si="123"/>
        <v>-464303741.777434</v>
      </c>
      <c r="AH1757" s="16">
        <f>AA1757-VLOOKUP(A1757,[2]选股结果!$A$2:$G$4900,7,FALSE)</f>
        <v>362397681.99</v>
      </c>
    </row>
    <row r="1758" spans="1:34">
      <c r="A1758" s="5" t="s">
        <v>3546</v>
      </c>
      <c r="B1758" s="5" t="s">
        <v>3547</v>
      </c>
      <c r="C1758" s="6">
        <v>5091742975.68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353470703.64</v>
      </c>
      <c r="O1758" s="6">
        <v>369538737.55</v>
      </c>
      <c r="P1758" s="6">
        <v>3869875173.52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597371029.3</v>
      </c>
      <c r="X1758" s="6">
        <v>377037916.5</v>
      </c>
      <c r="Y1758" s="9">
        <f t="shared" si="120"/>
        <v>5461281713.23</v>
      </c>
      <c r="Z1758" s="9">
        <f t="shared" si="121"/>
        <v>4844284119.32</v>
      </c>
      <c r="AA1758" s="9">
        <f t="shared" si="122"/>
        <v>616997593.910001</v>
      </c>
      <c r="AB1758" s="10">
        <f>C1758/(1+0.13)/VLOOKUP(A1758,[1]选股结果!$A$2:$AX$3002,3,FALSE)</f>
        <v>0.868351089273426</v>
      </c>
      <c r="AC1758" s="10">
        <f>(P1758/(1+0.1)+W1758)/(VLOOKUP(A1758,[1]选股结果!$A$2:$AY$3002,51,FALSE))</f>
        <v>0.855843709102155</v>
      </c>
      <c r="AD1758" s="13"/>
      <c r="AE1758" s="10">
        <f>AA1758/VLOOKUP(A1758,[1]选股结果!$A$2:$AX$3002,35,FALSE)</f>
        <v>1.12924416863264</v>
      </c>
      <c r="AF1758" s="9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P1758/(1+0.13)+W1758)</f>
        <v>786594921.609558</v>
      </c>
      <c r="AG1758" s="9">
        <f t="shared" si="123"/>
        <v>-169597327.699557</v>
      </c>
      <c r="AH1758" s="16">
        <f>AA1758-VLOOKUP(A1758,[2]选股结果!$A$2:$G$4900,7,FALSE)</f>
        <v>616634810.860001</v>
      </c>
    </row>
    <row r="1759" spans="1:34">
      <c r="A1759" s="5" t="s">
        <v>3548</v>
      </c>
      <c r="B1759" s="5" t="s">
        <v>3549</v>
      </c>
      <c r="C1759" s="6">
        <v>204461873.53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6787350.74</v>
      </c>
      <c r="O1759" s="6">
        <v>60208425.84</v>
      </c>
      <c r="P1759" s="6">
        <v>197610506.5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77213602.61</v>
      </c>
      <c r="X1759" s="6">
        <v>63186432.75</v>
      </c>
      <c r="Y1759" s="9">
        <f t="shared" ref="Y1759:Y1822" si="124">C1759+D1759+E1759+F1759+G1759+H1759+I1759+J1759+K1759+L1759+M1759+O1759</f>
        <v>264670299.37</v>
      </c>
      <c r="Z1759" s="9">
        <f t="shared" ref="Z1759:Z1822" si="125">P1759+Q1759+R1759+S1759+T1759+U1759+V1759+W1759+X1759</f>
        <v>338010541.86</v>
      </c>
      <c r="AA1759" s="9">
        <f t="shared" si="122"/>
        <v>-73340242.49</v>
      </c>
      <c r="AB1759" s="10">
        <f>C1759/(1+0.13)/VLOOKUP(A1759,[1]选股结果!$A$2:$AX$3002,3,FALSE)</f>
        <v>0.779940891654078</v>
      </c>
      <c r="AC1759" s="10">
        <f>(P1759/(1+0.1)+W1759)/(VLOOKUP(A1759,[1]选股结果!$A$2:$AY$3002,51,FALSE))</f>
        <v>1.05411455118156</v>
      </c>
      <c r="AD1759" s="13"/>
      <c r="AE1759" s="10">
        <f>AA1759/VLOOKUP(A1759,[1]选股结果!$A$2:$AX$3002,35,FALSE)</f>
        <v>4.17800906298887</v>
      </c>
      <c r="AF1759" s="9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P1759/(1+0.13)+W1759)</f>
        <v>-8416907.93477878</v>
      </c>
      <c r="AG1759" s="9">
        <f t="shared" si="123"/>
        <v>-64923334.5552212</v>
      </c>
      <c r="AH1759" s="16">
        <f>AA1759-VLOOKUP(A1759,[2]选股结果!$A$2:$G$4900,7,FALSE)</f>
        <v>-73340242.49</v>
      </c>
    </row>
    <row r="1760" spans="1:34">
      <c r="A1760" s="5" t="s">
        <v>3550</v>
      </c>
      <c r="B1760" s="5" t="s">
        <v>3551</v>
      </c>
      <c r="C1760" s="6">
        <v>6354294930.05</v>
      </c>
      <c r="D1760" s="6">
        <v>0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154473266.29</v>
      </c>
      <c r="O1760" s="6">
        <v>144485046.16</v>
      </c>
      <c r="P1760" s="6">
        <v>5939945414.67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557760036.33</v>
      </c>
      <c r="X1760" s="6">
        <v>283078964.65</v>
      </c>
      <c r="Y1760" s="9">
        <f t="shared" si="124"/>
        <v>6498779976.21</v>
      </c>
      <c r="Z1760" s="9">
        <f t="shared" si="125"/>
        <v>6780784415.65</v>
      </c>
      <c r="AA1760" s="9">
        <f t="shared" si="122"/>
        <v>-282004439.44</v>
      </c>
      <c r="AB1760" s="10">
        <f>C1760/(1+0.13)/VLOOKUP(A1760,[1]选股结果!$A$2:$AX$3002,3,FALSE)</f>
        <v>0.834183785244946</v>
      </c>
      <c r="AC1760" s="10">
        <f>(P1760/(1+0.1)+W1760)/(VLOOKUP(A1760,[1]选股结果!$A$2:$AY$3002,51,FALSE))</f>
        <v>0.92549541514851</v>
      </c>
      <c r="AD1760" s="13"/>
      <c r="AE1760" s="10">
        <f>AA1760/VLOOKUP(A1760,[1]选股结果!$A$2:$AX$3002,35,FALSE)</f>
        <v>-0.684159081641788</v>
      </c>
      <c r="AF1760" s="9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P1760/(1+0.13)+W1760)</f>
        <v>622971390.120176</v>
      </c>
      <c r="AG1760" s="9">
        <f t="shared" si="123"/>
        <v>-904975829.560176</v>
      </c>
      <c r="AH1760" s="16">
        <f>AA1760-VLOOKUP(A1760,[2]选股结果!$A$2:$G$4900,7,FALSE)</f>
        <v>-44417949.56</v>
      </c>
    </row>
    <row r="1761" spans="1:34">
      <c r="A1761" s="5" t="s">
        <v>3552</v>
      </c>
      <c r="B1761" s="5" t="s">
        <v>3553</v>
      </c>
      <c r="C1761" s="6">
        <v>1792690445.9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61218551.97</v>
      </c>
      <c r="O1761" s="6">
        <v>104162232.54</v>
      </c>
      <c r="P1761" s="6">
        <v>1453743718.95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224847686.08</v>
      </c>
      <c r="X1761" s="6">
        <v>122084589.19</v>
      </c>
      <c r="Y1761" s="9">
        <f t="shared" si="124"/>
        <v>1896852678.44</v>
      </c>
      <c r="Z1761" s="9">
        <f t="shared" si="125"/>
        <v>1800675994.22</v>
      </c>
      <c r="AA1761" s="9">
        <f t="shared" si="122"/>
        <v>96176684.22</v>
      </c>
      <c r="AB1761" s="10">
        <f>C1761/(1+0.13)/VLOOKUP(A1761,[1]选股结果!$A$2:$AX$3002,3,FALSE)</f>
        <v>0.734144389299878</v>
      </c>
      <c r="AC1761" s="10">
        <f>(P1761/(1+0.1)+W1761)/(VLOOKUP(A1761,[1]选股结果!$A$2:$AY$3002,51,FALSE))</f>
        <v>0.718323203829866</v>
      </c>
      <c r="AD1761" s="13"/>
      <c r="AE1761" s="10">
        <f>AA1761/VLOOKUP(A1761,[1]选股结果!$A$2:$AX$3002,35,FALSE)</f>
        <v>-4.51054606882021</v>
      </c>
      <c r="AF1761" s="9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P1761/(1+0.13)+W1761)</f>
        <v>641490606.242566</v>
      </c>
      <c r="AG1761" s="9">
        <f t="shared" si="123"/>
        <v>-545313922.022566</v>
      </c>
      <c r="AH1761" s="16">
        <f>AA1761-VLOOKUP(A1761,[2]选股结果!$A$2:$G$4900,7,FALSE)</f>
        <v>95706722.58</v>
      </c>
    </row>
    <row r="1762" spans="1:34">
      <c r="A1762" s="5" t="s">
        <v>3554</v>
      </c>
      <c r="B1762" s="5" t="s">
        <v>3555</v>
      </c>
      <c r="C1762" s="6">
        <v>2953136085.38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220930038.62</v>
      </c>
      <c r="O1762" s="6">
        <v>199190161.08</v>
      </c>
      <c r="P1762" s="6">
        <v>1220703740.2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454137490.23</v>
      </c>
      <c r="X1762" s="6">
        <v>882432161.13</v>
      </c>
      <c r="Y1762" s="9">
        <f t="shared" si="124"/>
        <v>3152326246.46</v>
      </c>
      <c r="Z1762" s="9">
        <f t="shared" si="125"/>
        <v>2557273391.56</v>
      </c>
      <c r="AA1762" s="9">
        <f t="shared" si="122"/>
        <v>595052854.9</v>
      </c>
      <c r="AB1762" s="10">
        <f>C1762/(1+0.13)/VLOOKUP(A1762,[1]选股结果!$A$2:$AX$3002,3,FALSE)</f>
        <v>0.979511555588531</v>
      </c>
      <c r="AC1762" s="10">
        <f>(P1762/(1+0.1)+W1762)/(VLOOKUP(A1762,[1]选股结果!$A$2:$AY$3002,51,FALSE))</f>
        <v>0.639650846546123</v>
      </c>
      <c r="AD1762" s="13"/>
      <c r="AE1762" s="10">
        <f>AA1762/VLOOKUP(A1762,[1]选股结果!$A$2:$AX$3002,35,FALSE)</f>
        <v>2.81925485882312</v>
      </c>
      <c r="AF1762" s="9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P1762/(1+0.13)+W1762)</f>
        <v>910471526.682832</v>
      </c>
      <c r="AG1762" s="9">
        <f t="shared" si="123"/>
        <v>-315418671.782832</v>
      </c>
      <c r="AH1762" s="16">
        <f>AA1762-VLOOKUP(A1762,[2]选股结果!$A$2:$G$4900,7,FALSE)</f>
        <v>606687045.64</v>
      </c>
    </row>
    <row r="1763" spans="1:34">
      <c r="A1763" s="5" t="s">
        <v>3556</v>
      </c>
      <c r="B1763" s="5" t="s">
        <v>3557</v>
      </c>
      <c r="C1763" s="6">
        <v>8296884079.04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508693447.86</v>
      </c>
      <c r="O1763" s="6">
        <v>111356503.19</v>
      </c>
      <c r="P1763" s="6">
        <v>6389626164.97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1428766241.65</v>
      </c>
      <c r="X1763" s="6">
        <v>299834057.82</v>
      </c>
      <c r="Y1763" s="9">
        <f t="shared" si="124"/>
        <v>8408240582.23</v>
      </c>
      <c r="Z1763" s="9">
        <f t="shared" si="125"/>
        <v>8118226464.44</v>
      </c>
      <c r="AA1763" s="9">
        <f t="shared" si="122"/>
        <v>290014117.789999</v>
      </c>
      <c r="AB1763" s="10">
        <f>C1763/(1+0.13)/VLOOKUP(A1763,[1]选股结果!$A$2:$AX$3002,3,FALSE)</f>
        <v>0.638859644697042</v>
      </c>
      <c r="AC1763" s="10">
        <f>(P1763/(1+0.1)+W1763)/(VLOOKUP(A1763,[1]选股结果!$A$2:$AY$3002,51,FALSE))</f>
        <v>0.666476765771176</v>
      </c>
      <c r="AD1763" s="13"/>
      <c r="AE1763" s="10">
        <f>AA1763/VLOOKUP(A1763,[1]选股结果!$A$2:$AX$3002,35,FALSE)</f>
        <v>0.695821321662281</v>
      </c>
      <c r="AF1763" s="9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P1763/(1+0.13)+W1763)</f>
        <v>3776066586.16301</v>
      </c>
      <c r="AG1763" s="9">
        <f t="shared" si="123"/>
        <v>-3486052468.37301</v>
      </c>
      <c r="AH1763" s="16">
        <f>AA1763-VLOOKUP(A1763,[2]选股结果!$A$2:$G$4900,7,FALSE)</f>
        <v>296541433.139999</v>
      </c>
    </row>
    <row r="1764" spans="1:34">
      <c r="A1764" s="5" t="s">
        <v>3558</v>
      </c>
      <c r="B1764" s="5" t="s">
        <v>3559</v>
      </c>
      <c r="C1764" s="6">
        <v>1772774430.02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163421615.49</v>
      </c>
      <c r="O1764" s="6">
        <v>200443027.23</v>
      </c>
      <c r="P1764" s="6">
        <v>1325031436.73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248056820.43</v>
      </c>
      <c r="X1764" s="6">
        <v>257223062.92</v>
      </c>
      <c r="Y1764" s="9">
        <f t="shared" si="124"/>
        <v>1973217457.25</v>
      </c>
      <c r="Z1764" s="9">
        <f t="shared" si="125"/>
        <v>1830311320.08</v>
      </c>
      <c r="AA1764" s="9">
        <f t="shared" si="122"/>
        <v>142906137.17</v>
      </c>
      <c r="AB1764" s="10">
        <f>C1764/(1+0.13)/VLOOKUP(A1764,[1]选股结果!$A$2:$AX$3002,3,FALSE)</f>
        <v>0.691886762935662</v>
      </c>
      <c r="AC1764" s="10">
        <f>(P1764/(1+0.1)+W1764)/(VLOOKUP(A1764,[1]选股结果!$A$2:$AY$3002,51,FALSE))</f>
        <v>0.729845062328148</v>
      </c>
      <c r="AD1764" s="13"/>
      <c r="AE1764" s="10">
        <f>AA1764/VLOOKUP(A1764,[1]选股结果!$A$2:$AX$3002,35,FALSE)</f>
        <v>0.775055785867409</v>
      </c>
      <c r="AF1764" s="9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P1764/(1+0.13)+W1764)</f>
        <v>569676700.873539</v>
      </c>
      <c r="AG1764" s="9">
        <f t="shared" si="123"/>
        <v>-426770563.703539</v>
      </c>
      <c r="AH1764" s="16">
        <f>AA1764-VLOOKUP(A1764,[2]选股结果!$A$2:$G$4900,7,FALSE)</f>
        <v>137055966.21</v>
      </c>
    </row>
    <row r="1765" spans="1:34">
      <c r="A1765" s="5" t="s">
        <v>3560</v>
      </c>
      <c r="B1765" s="5" t="s">
        <v>3561</v>
      </c>
      <c r="C1765" s="6">
        <v>21054985006.79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794814742.59</v>
      </c>
      <c r="O1765" s="6">
        <v>849552295.82</v>
      </c>
      <c r="P1765" s="6">
        <v>17017008631.57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2322229017.15</v>
      </c>
      <c r="X1765" s="6">
        <v>862588437.17</v>
      </c>
      <c r="Y1765" s="9">
        <f t="shared" si="124"/>
        <v>21904537302.61</v>
      </c>
      <c r="Z1765" s="9">
        <f t="shared" si="125"/>
        <v>20201826085.89</v>
      </c>
      <c r="AA1765" s="9">
        <f t="shared" si="122"/>
        <v>1702711216.72</v>
      </c>
      <c r="AB1765" s="10">
        <f>C1765/(1+0.13)/VLOOKUP(A1765,[1]选股结果!$A$2:$AX$3002,3,FALSE)</f>
        <v>0.939738010887638</v>
      </c>
      <c r="AC1765" s="10">
        <f>(P1765/(1+0.1)+W1765)/(VLOOKUP(A1765,[1]选股结果!$A$2:$AY$3002,51,FALSE))</f>
        <v>0.914605534766056</v>
      </c>
      <c r="AD1765" s="13"/>
      <c r="AE1765" s="10">
        <f>AA1765/VLOOKUP(A1765,[1]选股结果!$A$2:$AX$3002,35,FALSE)</f>
        <v>4.45210013807725</v>
      </c>
      <c r="AF1765" s="9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P1765/(1+0.13)+W1765)</f>
        <v>2071925489.64425</v>
      </c>
      <c r="AG1765" s="9">
        <f t="shared" si="123"/>
        <v>-369214272.924249</v>
      </c>
      <c r="AH1765" s="16">
        <f>AA1765-VLOOKUP(A1765,[2]选股结果!$A$2:$G$4900,7,FALSE)</f>
        <v>1703290278.3</v>
      </c>
    </row>
    <row r="1766" spans="1:34">
      <c r="A1766" s="5" t="s">
        <v>3562</v>
      </c>
      <c r="B1766" s="5" t="s">
        <v>3563</v>
      </c>
      <c r="C1766" s="6">
        <v>9548367009.73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696001961.14</v>
      </c>
      <c r="O1766" s="6">
        <v>95836780.35</v>
      </c>
      <c r="P1766" s="6">
        <v>6746151816.21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434575118.82</v>
      </c>
      <c r="X1766" s="6">
        <v>105117029.78</v>
      </c>
      <c r="Y1766" s="9">
        <f t="shared" si="124"/>
        <v>9644203790.08</v>
      </c>
      <c r="Z1766" s="9">
        <f t="shared" si="125"/>
        <v>7285843964.81</v>
      </c>
      <c r="AA1766" s="9">
        <f t="shared" si="122"/>
        <v>2358359825.27</v>
      </c>
      <c r="AB1766" s="10">
        <f>C1766/(1+0.13)/VLOOKUP(A1766,[1]选股结果!$A$2:$AX$3002,3,FALSE)</f>
        <v>0.936457216328483</v>
      </c>
      <c r="AC1766" s="10">
        <f>(P1766/(1+0.1)+W1766)/(VLOOKUP(A1766,[1]选股结果!$A$2:$AY$3002,51,FALSE))</f>
        <v>0.852706146306029</v>
      </c>
      <c r="AD1766" s="13"/>
      <c r="AE1766" s="10">
        <f>AA1766/VLOOKUP(A1766,[1]选股结果!$A$2:$AX$3002,35,FALSE)</f>
        <v>2.02824913162248</v>
      </c>
      <c r="AF1766" s="9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P1766/(1+0.13)+W1766)</f>
        <v>1297259016.9469</v>
      </c>
      <c r="AG1766" s="9">
        <f t="shared" si="123"/>
        <v>1061100808.3231</v>
      </c>
      <c r="AH1766" s="16">
        <f>AA1766-VLOOKUP(A1766,[2]选股结果!$A$2:$G$4900,7,FALSE)</f>
        <v>2359299149.64</v>
      </c>
    </row>
    <row r="1767" spans="1:34">
      <c r="A1767" s="5" t="s">
        <v>3564</v>
      </c>
      <c r="B1767" s="5" t="s">
        <v>3565</v>
      </c>
      <c r="C1767" s="6">
        <v>8304338458.06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184081980.64</v>
      </c>
      <c r="O1767" s="6">
        <v>36467399.34</v>
      </c>
      <c r="P1767" s="6">
        <v>5978355968.36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610010833.63</v>
      </c>
      <c r="X1767" s="6">
        <v>520111782.68</v>
      </c>
      <c r="Y1767" s="9">
        <f t="shared" si="124"/>
        <v>8340805857.4</v>
      </c>
      <c r="Z1767" s="9">
        <f t="shared" si="125"/>
        <v>7108478584.67</v>
      </c>
      <c r="AA1767" s="9">
        <f t="shared" si="122"/>
        <v>1232327272.73</v>
      </c>
      <c r="AB1767" s="10">
        <f>C1767/(1+0.13)/VLOOKUP(A1767,[1]选股结果!$A$2:$AX$3002,3,FALSE)</f>
        <v>0.79520506354012</v>
      </c>
      <c r="AC1767" s="10">
        <f>(P1767/(1+0.1)+W1767)/(VLOOKUP(A1767,[1]选股结果!$A$2:$AY$3002,51,FALSE))</f>
        <v>0.756353254339275</v>
      </c>
      <c r="AD1767" s="13"/>
      <c r="AE1767" s="10">
        <f>AA1767/VLOOKUP(A1767,[1]选股结果!$A$2:$AX$3002,35,FALSE)</f>
        <v>1.22930985745914</v>
      </c>
      <c r="AF1767" s="9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P1767/(1+0.13)+W1767)</f>
        <v>2091547073.71655</v>
      </c>
      <c r="AG1767" s="9">
        <f t="shared" si="123"/>
        <v>-859219800.986549</v>
      </c>
      <c r="AH1767" s="16">
        <f>AA1767-VLOOKUP(A1767,[2]选股结果!$A$2:$G$4900,7,FALSE)</f>
        <v>1232420221.59</v>
      </c>
    </row>
    <row r="1768" spans="1:34">
      <c r="A1768" s="5" t="s">
        <v>3566</v>
      </c>
      <c r="B1768" s="5" t="s">
        <v>3567</v>
      </c>
      <c r="C1768" s="6">
        <v>31197645971.3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812022861.52</v>
      </c>
      <c r="O1768" s="6">
        <v>1144504516.75</v>
      </c>
      <c r="P1768" s="6">
        <v>27582022791.38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1661233495.79</v>
      </c>
      <c r="X1768" s="6">
        <v>1961229759.04</v>
      </c>
      <c r="Y1768" s="9">
        <f t="shared" si="124"/>
        <v>32342150488.05</v>
      </c>
      <c r="Z1768" s="9">
        <f t="shared" si="125"/>
        <v>31204486046.21</v>
      </c>
      <c r="AA1768" s="9">
        <f t="shared" si="122"/>
        <v>1137664441.84</v>
      </c>
      <c r="AB1768" s="10">
        <f>C1768/(1+0.13)/VLOOKUP(A1768,[1]选股结果!$A$2:$AX$3002,3,FALSE)</f>
        <v>0.926092153046008</v>
      </c>
      <c r="AC1768" s="10">
        <f>(P1768/(1+0.1)+W1768)/(VLOOKUP(A1768,[1]选股结果!$A$2:$AY$3002,51,FALSE))</f>
        <v>0.956448482362375</v>
      </c>
      <c r="AD1768" s="13"/>
      <c r="AE1768" s="10">
        <f>AA1768/VLOOKUP(A1768,[1]选股结果!$A$2:$AX$3002,35,FALSE)</f>
        <v>0.941285163854109</v>
      </c>
      <c r="AF1768" s="9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P1768/(1+0.13)+W1768)</f>
        <v>1883100909.90504</v>
      </c>
      <c r="AG1768" s="9">
        <f t="shared" si="123"/>
        <v>-745436468.065037</v>
      </c>
      <c r="AH1768" s="16">
        <f>AA1768-VLOOKUP(A1768,[2]选股结果!$A$2:$G$4900,7,FALSE)</f>
        <v>1141018222.45</v>
      </c>
    </row>
    <row r="1769" spans="1:34">
      <c r="A1769" s="5" t="s">
        <v>3568</v>
      </c>
      <c r="B1769" s="5" t="s">
        <v>3569</v>
      </c>
      <c r="C1769" s="6">
        <v>2148925258.95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183391946.04</v>
      </c>
      <c r="O1769" s="6">
        <v>82810029.47</v>
      </c>
      <c r="P1769" s="6">
        <v>1493153841.48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261495561.18</v>
      </c>
      <c r="X1769" s="6">
        <v>132874152.21</v>
      </c>
      <c r="Y1769" s="9">
        <f t="shared" si="124"/>
        <v>2231735288.42</v>
      </c>
      <c r="Z1769" s="9">
        <f t="shared" si="125"/>
        <v>1887523554.87</v>
      </c>
      <c r="AA1769" s="9">
        <f t="shared" si="122"/>
        <v>344211733.549999</v>
      </c>
      <c r="AB1769" s="10">
        <f>C1769/(1+0.13)/VLOOKUP(A1769,[1]选股结果!$A$2:$AX$3002,3,FALSE)</f>
        <v>0.716923308226357</v>
      </c>
      <c r="AC1769" s="10">
        <f>(P1769/(1+0.1)+W1769)/(VLOOKUP(A1769,[1]选股结果!$A$2:$AY$3002,51,FALSE))</f>
        <v>0.657779252514356</v>
      </c>
      <c r="AD1769" s="13"/>
      <c r="AE1769" s="10">
        <f>AA1769/VLOOKUP(A1769,[1]选股结果!$A$2:$AX$3002,35,FALSE)</f>
        <v>3.37245953818429</v>
      </c>
      <c r="AF1769" s="9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P1769/(1+0.13)+W1769)</f>
        <v>878301762.064247</v>
      </c>
      <c r="AG1769" s="9">
        <f t="shared" si="123"/>
        <v>-534090028.514248</v>
      </c>
      <c r="AH1769" s="16">
        <f>AA1769-VLOOKUP(A1769,[2]选股结果!$A$2:$G$4900,7,FALSE)</f>
        <v>344281937.849999</v>
      </c>
    </row>
    <row r="1770" spans="1:34">
      <c r="A1770" s="5" t="s">
        <v>3570</v>
      </c>
      <c r="B1770" s="5" t="s">
        <v>3571</v>
      </c>
      <c r="C1770" s="6">
        <v>45006796342.06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1639626743.24</v>
      </c>
      <c r="O1770" s="6">
        <v>434079571.6</v>
      </c>
      <c r="P1770" s="6">
        <v>39628868515.51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1611899938.97</v>
      </c>
      <c r="X1770" s="6">
        <v>981133759.26</v>
      </c>
      <c r="Y1770" s="9">
        <f t="shared" si="124"/>
        <v>45440875913.66</v>
      </c>
      <c r="Z1770" s="9">
        <f t="shared" si="125"/>
        <v>42221902213.74</v>
      </c>
      <c r="AA1770" s="9">
        <f t="shared" si="122"/>
        <v>3218973699.91999</v>
      </c>
      <c r="AB1770" s="10">
        <f>C1770/(1+0.13)/VLOOKUP(A1770,[1]选股结果!$A$2:$AX$3002,3,FALSE)</f>
        <v>0.970672705284972</v>
      </c>
      <c r="AC1770" s="10">
        <f>(P1770/(1+0.1)+W1770)/(VLOOKUP(A1770,[1]选股结果!$A$2:$AY$3002,51,FALSE))</f>
        <v>0.97590372242645</v>
      </c>
      <c r="AD1770" s="13"/>
      <c r="AE1770" s="10">
        <f>AA1770/VLOOKUP(A1770,[1]选股结果!$A$2:$AX$3002,35,FALSE)</f>
        <v>1.95383352910333</v>
      </c>
      <c r="AF1770" s="9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P1770/(1+0.13)+W1770)</f>
        <v>1885781581.62097</v>
      </c>
      <c r="AG1770" s="9">
        <f t="shared" si="123"/>
        <v>1333192118.29902</v>
      </c>
      <c r="AH1770" s="16">
        <f>AA1770-VLOOKUP(A1770,[2]选股结果!$A$2:$G$4900,7,FALSE)</f>
        <v>3219788412.28999</v>
      </c>
    </row>
    <row r="1771" spans="1:34">
      <c r="A1771" s="5" t="s">
        <v>3572</v>
      </c>
      <c r="B1771" s="5" t="s">
        <v>3573</v>
      </c>
      <c r="C1771" s="6">
        <v>9369641936.83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132338481.52</v>
      </c>
      <c r="O1771" s="6">
        <v>591955272.63</v>
      </c>
      <c r="P1771" s="6">
        <v>8534469021.54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172178096.88</v>
      </c>
      <c r="X1771" s="6">
        <v>679896613.41</v>
      </c>
      <c r="Y1771" s="9">
        <f t="shared" si="124"/>
        <v>9961597209.46</v>
      </c>
      <c r="Z1771" s="9">
        <f t="shared" si="125"/>
        <v>9386543731.83</v>
      </c>
      <c r="AA1771" s="9">
        <f t="shared" si="122"/>
        <v>575053477.629999</v>
      </c>
      <c r="AB1771" s="10">
        <f>C1771/(1+0.13)/VLOOKUP(A1771,[1]选股结果!$A$2:$AX$3002,3,FALSE)</f>
        <v>1.10273956665587</v>
      </c>
      <c r="AC1771" s="10">
        <f>(P1771/(1+0.1)+W1771)/(VLOOKUP(A1771,[1]选股结果!$A$2:$AY$3002,51,FALSE))</f>
        <v>1.07172545546711</v>
      </c>
      <c r="AD1771" s="13"/>
      <c r="AE1771" s="10">
        <f>AA1771/VLOOKUP(A1771,[1]选股结果!$A$2:$AX$3002,35,FALSE)</f>
        <v>5.85142622289177</v>
      </c>
      <c r="AF1771" s="9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P1771/(1+0.13)+W1771)</f>
        <v>-324788821.570267</v>
      </c>
      <c r="AG1771" s="9">
        <f t="shared" si="123"/>
        <v>899842299.200266</v>
      </c>
      <c r="AH1771" s="16">
        <f>AA1771-VLOOKUP(A1771,[2]选股结果!$A$2:$G$4900,7,FALSE)</f>
        <v>575053477.629999</v>
      </c>
    </row>
    <row r="1772" spans="1:34">
      <c r="A1772" s="5" t="s">
        <v>3574</v>
      </c>
      <c r="B1772" s="5" t="s">
        <v>3575</v>
      </c>
      <c r="C1772" s="6">
        <v>12205333659.72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351335196.99</v>
      </c>
      <c r="O1772" s="6">
        <v>6311225727.81</v>
      </c>
      <c r="P1772" s="6">
        <v>11223463778.24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1883562833.53</v>
      </c>
      <c r="X1772" s="6">
        <v>6664458983.36</v>
      </c>
      <c r="Y1772" s="9">
        <f t="shared" si="124"/>
        <v>18516559387.53</v>
      </c>
      <c r="Z1772" s="9">
        <f t="shared" si="125"/>
        <v>19771485595.13</v>
      </c>
      <c r="AA1772" s="9">
        <f t="shared" si="122"/>
        <v>-1254926207.6</v>
      </c>
      <c r="AB1772" s="10">
        <f>C1772/(1+0.13)/VLOOKUP(A1772,[1]选股结果!$A$2:$AX$3002,3,FALSE)</f>
        <v>0.712566872052426</v>
      </c>
      <c r="AC1772" s="10">
        <f>(P1772/(1+0.1)+W1772)/(VLOOKUP(A1772,[1]选股结果!$A$2:$AY$3002,51,FALSE))</f>
        <v>0.918529193452213</v>
      </c>
      <c r="AD1772" s="13"/>
      <c r="AE1772" s="10">
        <f>AA1772/VLOOKUP(A1772,[1]选股结果!$A$2:$AX$3002,35,FALSE)</f>
        <v>-2.21573679070782</v>
      </c>
      <c r="AF1772" s="9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P1772/(1+0.13)+W1772)</f>
        <v>1342935427.07911</v>
      </c>
      <c r="AG1772" s="9">
        <f t="shared" si="123"/>
        <v>-2597861634.67911</v>
      </c>
      <c r="AH1772" s="16">
        <f>AA1772-VLOOKUP(A1772,[2]选股结果!$A$2:$G$4900,7,FALSE)</f>
        <v>-1252304314.14</v>
      </c>
    </row>
    <row r="1773" spans="1:34">
      <c r="A1773" s="5" t="s">
        <v>3576</v>
      </c>
      <c r="B1773" s="5" t="s">
        <v>3577</v>
      </c>
      <c r="C1773" s="6">
        <v>1026698000.59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37692889.66</v>
      </c>
      <c r="O1773" s="6">
        <v>22783503.32</v>
      </c>
      <c r="P1773" s="6">
        <v>878264967.66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101814592.99</v>
      </c>
      <c r="X1773" s="6">
        <v>32326291.41</v>
      </c>
      <c r="Y1773" s="9">
        <f t="shared" si="124"/>
        <v>1049481503.91</v>
      </c>
      <c r="Z1773" s="9">
        <f t="shared" si="125"/>
        <v>1012405852.06</v>
      </c>
      <c r="AA1773" s="9">
        <f t="shared" si="122"/>
        <v>37075651.8500001</v>
      </c>
      <c r="AB1773" s="10">
        <f>C1773/(1+0.13)/VLOOKUP(A1773,[1]选股结果!$A$2:$AX$3002,3,FALSE)</f>
        <v>0.93848494768381</v>
      </c>
      <c r="AC1773" s="10">
        <f>(P1773/(1+0.1)+W1773)/(VLOOKUP(A1773,[1]选股结果!$A$2:$AY$3002,51,FALSE))</f>
        <v>1.01729130317944</v>
      </c>
      <c r="AD1773" s="13"/>
      <c r="AE1773" s="10">
        <f>AA1773/VLOOKUP(A1773,[1]选股结果!$A$2:$AX$3002,35,FALSE)</f>
        <v>0.582738432741434</v>
      </c>
      <c r="AF1773" s="9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P1773/(1+0.13)+W1773)</f>
        <v>5895373.00265479</v>
      </c>
      <c r="AG1773" s="9">
        <f t="shared" si="123"/>
        <v>31180278.8473453</v>
      </c>
      <c r="AH1773" s="16">
        <f>AA1773-VLOOKUP(A1773,[2]选股结果!$A$2:$G$4900,7,FALSE)</f>
        <v>42853993.9600001</v>
      </c>
    </row>
    <row r="1774" spans="1:34">
      <c r="A1774" s="5" t="s">
        <v>3578</v>
      </c>
      <c r="B1774" s="5" t="s">
        <v>3579</v>
      </c>
      <c r="C1774" s="6">
        <v>497186272.83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23320482</v>
      </c>
      <c r="O1774" s="6">
        <v>13920342.58</v>
      </c>
      <c r="P1774" s="6">
        <v>531511367.97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122610804.54</v>
      </c>
      <c r="X1774" s="6">
        <v>11657599.83</v>
      </c>
      <c r="Y1774" s="9">
        <f t="shared" si="124"/>
        <v>511106615.41</v>
      </c>
      <c r="Z1774" s="9">
        <f t="shared" si="125"/>
        <v>665779772.34</v>
      </c>
      <c r="AA1774" s="9">
        <f t="shared" si="122"/>
        <v>-154673156.93</v>
      </c>
      <c r="AB1774" s="10">
        <f>C1774/(1+0.13)/VLOOKUP(A1774,[1]选股结果!$A$2:$AX$3002,3,FALSE)</f>
        <v>1.04040574541036</v>
      </c>
      <c r="AC1774" s="10">
        <f>(P1774/(1+0.1)+W1774)/(VLOOKUP(A1774,[1]选股结果!$A$2:$AY$3002,51,FALSE))</f>
        <v>1.13415997533809</v>
      </c>
      <c r="AD1774" s="13"/>
      <c r="AE1774" s="10">
        <f>AA1774/VLOOKUP(A1774,[1]选股结果!$A$2:$AX$3002,35,FALSE)</f>
        <v>1.62944102799295</v>
      </c>
      <c r="AF1774" s="9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P1774/(1+0.13)+W1774)</f>
        <v>-58832424.0413275</v>
      </c>
      <c r="AG1774" s="9">
        <f t="shared" si="123"/>
        <v>-95840732.8886725</v>
      </c>
      <c r="AH1774" s="16">
        <f>AA1774-VLOOKUP(A1774,[2]选股结果!$A$2:$G$4900,7,FALSE)</f>
        <v>-154681472.8</v>
      </c>
    </row>
    <row r="1775" spans="1:34">
      <c r="A1775" s="5" t="s">
        <v>3580</v>
      </c>
      <c r="B1775" s="5" t="s">
        <v>3581</v>
      </c>
      <c r="C1775" s="6">
        <v>10609490530.24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227594200.91</v>
      </c>
      <c r="O1775" s="6">
        <v>128707841.78</v>
      </c>
      <c r="P1775" s="6">
        <v>10197286625.59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694222954.64</v>
      </c>
      <c r="X1775" s="6">
        <v>245379765.89</v>
      </c>
      <c r="Y1775" s="9">
        <f t="shared" si="124"/>
        <v>10738198372.02</v>
      </c>
      <c r="Z1775" s="9">
        <f t="shared" si="125"/>
        <v>11136889346.12</v>
      </c>
      <c r="AA1775" s="9">
        <f t="shared" si="122"/>
        <v>-398690974.099998</v>
      </c>
      <c r="AB1775" s="10">
        <f>C1775/(1+0.13)/VLOOKUP(A1775,[1]选股结果!$A$2:$AX$3002,3,FALSE)</f>
        <v>0.903219841914796</v>
      </c>
      <c r="AC1775" s="10">
        <f>(P1775/(1+0.1)+W1775)/(VLOOKUP(A1775,[1]选股结果!$A$2:$AY$3002,51,FALSE))</f>
        <v>1.022651192239</v>
      </c>
      <c r="AD1775" s="13"/>
      <c r="AE1775" s="10">
        <f>AA1775/VLOOKUP(A1775,[1]选股结果!$A$2:$AX$3002,35,FALSE)</f>
        <v>-0.748439686629005</v>
      </c>
      <c r="AF1775" s="9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P1775/(1+0.13)+W1775)</f>
        <v>25404982.8656654</v>
      </c>
      <c r="AG1775" s="9">
        <f t="shared" si="123"/>
        <v>-424095956.965663</v>
      </c>
      <c r="AH1775" s="16">
        <f>AA1775-VLOOKUP(A1775,[2]选股结果!$A$2:$G$4900,7,FALSE)</f>
        <v>-398303317.839998</v>
      </c>
    </row>
    <row r="1776" spans="1:34">
      <c r="A1776" s="5" t="s">
        <v>3582</v>
      </c>
      <c r="B1776" s="5" t="s">
        <v>3583</v>
      </c>
      <c r="C1776" s="6">
        <v>17837587417.28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923365748.58</v>
      </c>
      <c r="O1776" s="6">
        <v>197837249.96</v>
      </c>
      <c r="P1776" s="6">
        <v>13510922194.66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1291126043.23</v>
      </c>
      <c r="X1776" s="6">
        <v>208576705.31</v>
      </c>
      <c r="Y1776" s="9">
        <f t="shared" si="124"/>
        <v>18035424667.24</v>
      </c>
      <c r="Z1776" s="9">
        <f t="shared" si="125"/>
        <v>15010624943.2</v>
      </c>
      <c r="AA1776" s="9">
        <f t="shared" si="122"/>
        <v>3024799724.04</v>
      </c>
      <c r="AB1776" s="10">
        <f>C1776/(1+0.13)/VLOOKUP(A1776,[1]选股结果!$A$2:$AX$3002,3,FALSE)</f>
        <v>0.976785417288751</v>
      </c>
      <c r="AC1776" s="10">
        <f>(P1776/(1+0.1)+W1776)/(VLOOKUP(A1776,[1]选股结果!$A$2:$AY$3002,51,FALSE))</f>
        <v>0.929215511574293</v>
      </c>
      <c r="AD1776" s="13"/>
      <c r="AE1776" s="10">
        <f>AA1776/VLOOKUP(A1776,[1]选股结果!$A$2:$AX$3002,35,FALSE)</f>
        <v>2.78471500365779</v>
      </c>
      <c r="AF1776" s="9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P1776/(1+0.13)+W1776)</f>
        <v>1360092980.46159</v>
      </c>
      <c r="AG1776" s="9">
        <f t="shared" si="123"/>
        <v>1664706743.57841</v>
      </c>
      <c r="AH1776" s="16">
        <f>AA1776-VLOOKUP(A1776,[2]选股结果!$A$2:$G$4900,7,FALSE)</f>
        <v>3026791782.49</v>
      </c>
    </row>
    <row r="1777" spans="1:34">
      <c r="A1777" s="5" t="s">
        <v>3584</v>
      </c>
      <c r="B1777" s="5" t="s">
        <v>3585</v>
      </c>
      <c r="C1777" s="6">
        <v>18398159142.39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456261806.51</v>
      </c>
      <c r="O1777" s="6">
        <v>912296511.28</v>
      </c>
      <c r="P1777" s="6">
        <v>19711187466.65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2460721504.37</v>
      </c>
      <c r="X1777" s="6">
        <v>1935313795.76</v>
      </c>
      <c r="Y1777" s="9">
        <f t="shared" si="124"/>
        <v>19310455653.67</v>
      </c>
      <c r="Z1777" s="9">
        <f t="shared" si="125"/>
        <v>24107222766.78</v>
      </c>
      <c r="AA1777" s="9">
        <f t="shared" si="122"/>
        <v>-4796767113.11</v>
      </c>
      <c r="AB1777" s="10">
        <f>C1777/(1+0.13)/VLOOKUP(A1777,[1]选股结果!$A$2:$AX$3002,3,FALSE)</f>
        <v>0.878199757661987</v>
      </c>
      <c r="AC1777" s="10">
        <f>(P1777/(1+0.1)+W1777)/(VLOOKUP(A1777,[1]选股结果!$A$2:$AY$3002,51,FALSE))</f>
        <v>1.11142918951477</v>
      </c>
      <c r="AD1777" s="13"/>
      <c r="AE1777" s="10">
        <f>AA1777/VLOOKUP(A1777,[1]选股结果!$A$2:$AX$3002,35,FALSE)</f>
        <v>-31.5230126762992</v>
      </c>
      <c r="AF1777" s="9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P1777/(1+0.13)+W1777)</f>
        <v>-1567514949.53867</v>
      </c>
      <c r="AG1777" s="9">
        <f t="shared" si="123"/>
        <v>-3229252163.57133</v>
      </c>
      <c r="AH1777" s="16">
        <f>AA1777-VLOOKUP(A1777,[2]选股结果!$A$2:$G$4900,7,FALSE)</f>
        <v>-4797064581.12</v>
      </c>
    </row>
    <row r="1778" spans="1:34">
      <c r="A1778" s="5" t="s">
        <v>3586</v>
      </c>
      <c r="B1778" s="5" t="s">
        <v>3587</v>
      </c>
      <c r="C1778" s="6">
        <v>6753674243.6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219952721.99</v>
      </c>
      <c r="O1778" s="6">
        <v>93677844.19</v>
      </c>
      <c r="P1778" s="6">
        <v>5103875966.96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679801132.17</v>
      </c>
      <c r="X1778" s="6">
        <v>490236893.56</v>
      </c>
      <c r="Y1778" s="9">
        <f t="shared" si="124"/>
        <v>6847352087.79</v>
      </c>
      <c r="Z1778" s="9">
        <f t="shared" si="125"/>
        <v>6273913992.69</v>
      </c>
      <c r="AA1778" s="9">
        <f t="shared" si="122"/>
        <v>573438095.099999</v>
      </c>
      <c r="AB1778" s="10">
        <f>C1778/(1+0.13)/VLOOKUP(A1778,[1]选股结果!$A$2:$AX$3002,3,FALSE)</f>
        <v>0.863599084482514</v>
      </c>
      <c r="AC1778" s="10">
        <f>(P1778/(1+0.1)+W1778)/(VLOOKUP(A1778,[1]选股结果!$A$2:$AY$3002,51,FALSE))</f>
        <v>0.869995656986746</v>
      </c>
      <c r="AD1778" s="13"/>
      <c r="AE1778" s="10">
        <f>AA1778/VLOOKUP(A1778,[1]选股结果!$A$2:$AX$3002,35,FALSE)</f>
        <v>0.563140122834533</v>
      </c>
      <c r="AF1778" s="9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P1778/(1+0.13)+W1778)</f>
        <v>918109335.180177</v>
      </c>
      <c r="AG1778" s="9">
        <f t="shared" si="123"/>
        <v>-344671240.080178</v>
      </c>
      <c r="AH1778" s="16">
        <f>AA1778-VLOOKUP(A1778,[2]选股结果!$A$2:$G$4900,7,FALSE)</f>
        <v>561785110.619999</v>
      </c>
    </row>
    <row r="1779" spans="1:34">
      <c r="A1779" s="5" t="s">
        <v>3588</v>
      </c>
      <c r="B1779" s="5" t="s">
        <v>3589</v>
      </c>
      <c r="C1779" s="6">
        <v>58029334944.09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1183822146.66</v>
      </c>
      <c r="O1779" s="6">
        <v>349937146.88</v>
      </c>
      <c r="P1779" s="6">
        <v>56265059930.72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2772379373.59</v>
      </c>
      <c r="X1779" s="6">
        <v>1010472942.96</v>
      </c>
      <c r="Y1779" s="9">
        <f t="shared" si="124"/>
        <v>58379272090.97</v>
      </c>
      <c r="Z1779" s="9">
        <f t="shared" si="125"/>
        <v>60047912247.27</v>
      </c>
      <c r="AA1779" s="9">
        <f t="shared" si="122"/>
        <v>-1668640156.3</v>
      </c>
      <c r="AB1779" s="10">
        <f>C1779/(1+0.13)/VLOOKUP(A1779,[1]选股结果!$A$2:$AX$3002,3,FALSE)</f>
        <v>0.880752483103465</v>
      </c>
      <c r="AC1779" s="10">
        <f>(P1779/(1+0.1)+W1779)/(VLOOKUP(A1779,[1]选股结果!$A$2:$AY$3002,51,FALSE))</f>
        <v>0.975367329913823</v>
      </c>
      <c r="AD1779" s="13"/>
      <c r="AE1779" s="10">
        <f>AA1779/VLOOKUP(A1779,[1]选股结果!$A$2:$AX$3002,35,FALSE)</f>
        <v>-0.255499120556691</v>
      </c>
      <c r="AF1779" s="9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P1779/(1+0.13)+W1779)</f>
        <v>2719764298.6545</v>
      </c>
      <c r="AG1779" s="9">
        <f t="shared" si="123"/>
        <v>-4388404454.9545</v>
      </c>
      <c r="AH1779" s="16">
        <f>AA1779-VLOOKUP(A1779,[2]选股结果!$A$2:$G$4900,7,FALSE)</f>
        <v>-1660690699.42</v>
      </c>
    </row>
    <row r="1780" spans="1:34">
      <c r="A1780" s="5" t="s">
        <v>3590</v>
      </c>
      <c r="B1780" s="5" t="s">
        <v>3591</v>
      </c>
      <c r="C1780" s="6">
        <v>2400754411.74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82328593.45</v>
      </c>
      <c r="O1780" s="6">
        <v>29153037.69</v>
      </c>
      <c r="P1780" s="6">
        <v>2451655752.17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358304974.77</v>
      </c>
      <c r="X1780" s="6">
        <v>190804598.23</v>
      </c>
      <c r="Y1780" s="9">
        <f t="shared" si="124"/>
        <v>2429907449.43</v>
      </c>
      <c r="Z1780" s="9">
        <f t="shared" si="125"/>
        <v>3000765325.17</v>
      </c>
      <c r="AA1780" s="9">
        <f t="shared" si="122"/>
        <v>-570857875.74</v>
      </c>
      <c r="AB1780" s="10">
        <f>C1780/(1+0.13)/VLOOKUP(A1780,[1]选股结果!$A$2:$AX$3002,3,FALSE)</f>
        <v>0.7482107766831</v>
      </c>
      <c r="AC1780" s="10">
        <f>(P1780/(1+0.1)+W1780)/(VLOOKUP(A1780,[1]选股结果!$A$2:$AY$3002,51,FALSE))</f>
        <v>0.931191797687106</v>
      </c>
      <c r="AD1780" s="13"/>
      <c r="AE1780" s="10">
        <f>AA1780/VLOOKUP(A1780,[1]选股结果!$A$2:$AX$3002,35,FALSE)</f>
        <v>-33.1196253834436</v>
      </c>
      <c r="AF1780" s="9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P1780/(1+0.13)+W1780)</f>
        <v>250337433.972566</v>
      </c>
      <c r="AG1780" s="9">
        <f t="shared" si="123"/>
        <v>-821195309.712566</v>
      </c>
      <c r="AH1780" s="16">
        <f>AA1780-VLOOKUP(A1780,[2]选股结果!$A$2:$G$4900,7,FALSE)</f>
        <v>-570857875.74</v>
      </c>
    </row>
    <row r="1781" spans="1:34">
      <c r="A1781" s="5" t="s">
        <v>3592</v>
      </c>
      <c r="B1781" s="5" t="s">
        <v>3593</v>
      </c>
      <c r="C1781" s="6">
        <v>46429706358.98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1821240268.97</v>
      </c>
      <c r="O1781" s="6">
        <v>1257814463.83</v>
      </c>
      <c r="P1781" s="6">
        <v>46261503644.9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2354957920.95</v>
      </c>
      <c r="X1781" s="6">
        <v>2914708113.43</v>
      </c>
      <c r="Y1781" s="9">
        <f t="shared" si="124"/>
        <v>47687520822.81</v>
      </c>
      <c r="Z1781" s="9">
        <f t="shared" si="125"/>
        <v>51531169679.28</v>
      </c>
      <c r="AA1781" s="9">
        <f t="shared" si="122"/>
        <v>-3843648856.46999</v>
      </c>
      <c r="AB1781" s="10">
        <f>C1781/(1+0.13)/VLOOKUP(A1781,[1]选股结果!$A$2:$AX$3002,3,FALSE)</f>
        <v>0.826389534117117</v>
      </c>
      <c r="AC1781" s="10">
        <f>(P1781/(1+0.1)+W1781)/(VLOOKUP(A1781,[1]选股结果!$A$2:$AY$3002,51,FALSE))</f>
        <v>0.946187782292576</v>
      </c>
      <c r="AD1781" s="13"/>
      <c r="AE1781" s="10">
        <f>AA1781/VLOOKUP(A1781,[1]选股结果!$A$2:$AX$3002,35,FALSE)</f>
        <v>-3.3697052095949</v>
      </c>
      <c r="AF1781" s="9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P1781/(1+0.13)+W1781)</f>
        <v>3642293054.56133</v>
      </c>
      <c r="AG1781" s="9">
        <f t="shared" si="123"/>
        <v>-7485941911.03132</v>
      </c>
      <c r="AH1781" s="16">
        <f>AA1781-VLOOKUP(A1781,[2]选股结果!$A$2:$G$4900,7,FALSE)</f>
        <v>-3828036446.73999</v>
      </c>
    </row>
    <row r="1782" spans="1:34">
      <c r="A1782" s="5" t="s">
        <v>3594</v>
      </c>
      <c r="B1782" s="5" t="s">
        <v>3595</v>
      </c>
      <c r="C1782" s="6">
        <v>66307847.46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137229080.54</v>
      </c>
      <c r="O1782" s="6">
        <v>35279552.14</v>
      </c>
      <c r="P1782" s="6">
        <v>144949952.05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51057263.83</v>
      </c>
      <c r="X1782" s="6">
        <v>58716654.75</v>
      </c>
      <c r="Y1782" s="9">
        <f t="shared" si="124"/>
        <v>101587399.6</v>
      </c>
      <c r="Z1782" s="9">
        <f t="shared" si="125"/>
        <v>254723870.63</v>
      </c>
      <c r="AA1782" s="9">
        <f t="shared" si="122"/>
        <v>-153136471.03</v>
      </c>
      <c r="AB1782" s="10">
        <f>C1782/(1+0.13)/VLOOKUP(A1782,[1]选股结果!$A$2:$AX$3002,3,FALSE)</f>
        <v>0.115311546726261</v>
      </c>
      <c r="AC1782" s="10">
        <f>(P1782/(1+0.1)+W1782)/(VLOOKUP(A1782,[1]选股结果!$A$2:$AY$3002,51,FALSE))</f>
        <v>0.426470493502057</v>
      </c>
      <c r="AD1782" s="13"/>
      <c r="AE1782" s="10">
        <f>AA1782/VLOOKUP(A1782,[1]选股结果!$A$2:$AX$3002,35,FALSE)</f>
        <v>-1.16127594994844</v>
      </c>
      <c r="AF1782" s="9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P1782/(1+0.13)+W1782)</f>
        <v>249373242.060442</v>
      </c>
      <c r="AG1782" s="9">
        <f t="shared" si="123"/>
        <v>-402509713.090442</v>
      </c>
      <c r="AH1782" s="16">
        <f>AA1782-VLOOKUP(A1782,[2]选股结果!$A$2:$G$4900,7,FALSE)</f>
        <v>-152868370.37</v>
      </c>
    </row>
    <row r="1783" spans="1:34">
      <c r="A1783" s="5" t="s">
        <v>3596</v>
      </c>
      <c r="B1783" s="5" t="s">
        <v>3597</v>
      </c>
      <c r="C1783" s="6">
        <v>887300278.64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62509953.98</v>
      </c>
      <c r="O1783" s="6">
        <v>35169477.53</v>
      </c>
      <c r="P1783" s="6">
        <v>526018416.22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146472460.13</v>
      </c>
      <c r="X1783" s="6">
        <v>52104232.82</v>
      </c>
      <c r="Y1783" s="9">
        <f t="shared" si="124"/>
        <v>922469756.17</v>
      </c>
      <c r="Z1783" s="9">
        <f t="shared" si="125"/>
        <v>724595109.17</v>
      </c>
      <c r="AA1783" s="9">
        <f t="shared" si="122"/>
        <v>197874647</v>
      </c>
      <c r="AB1783" s="10">
        <f>C1783/(1+0.13)/VLOOKUP(A1783,[1]选股结果!$A$2:$AX$3002,3,FALSE)</f>
        <v>0.962527045221684</v>
      </c>
      <c r="AC1783" s="10">
        <f>(P1783/(1+0.1)+W1783)/(VLOOKUP(A1783,[1]选股结果!$A$2:$AY$3002,51,FALSE))</f>
        <v>0.838179786483843</v>
      </c>
      <c r="AD1783" s="13"/>
      <c r="AE1783" s="10">
        <f>AA1783/VLOOKUP(A1783,[1]选股结果!$A$2:$AX$3002,35,FALSE)</f>
        <v>4.99276291574024</v>
      </c>
      <c r="AF1783" s="9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P1783/(1+0.13)+W1783)</f>
        <v>133295436.34646</v>
      </c>
      <c r="AG1783" s="9">
        <f t="shared" si="123"/>
        <v>64579210.65354</v>
      </c>
      <c r="AH1783" s="16">
        <f>AA1783-VLOOKUP(A1783,[2]选股结果!$A$2:$G$4900,7,FALSE)</f>
        <v>197874647</v>
      </c>
    </row>
    <row r="1784" spans="1:34">
      <c r="A1784" s="5" t="s">
        <v>3598</v>
      </c>
      <c r="B1784" s="5" t="s">
        <v>3599</v>
      </c>
      <c r="C1784" s="6">
        <v>14251998141.06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1481648187.73</v>
      </c>
      <c r="O1784" s="6">
        <v>576965895.95</v>
      </c>
      <c r="P1784" s="6">
        <v>8095623695.28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1162740053.91</v>
      </c>
      <c r="X1784" s="6">
        <v>670016363.32</v>
      </c>
      <c r="Y1784" s="9">
        <f t="shared" si="124"/>
        <v>14828964037.01</v>
      </c>
      <c r="Z1784" s="9">
        <f t="shared" si="125"/>
        <v>9928380112.51</v>
      </c>
      <c r="AA1784" s="9">
        <f t="shared" si="122"/>
        <v>4900583924.5</v>
      </c>
      <c r="AB1784" s="10">
        <f>C1784/(1+0.13)/VLOOKUP(A1784,[1]选股结果!$A$2:$AX$3002,3,FALSE)</f>
        <v>0.788693525099531</v>
      </c>
      <c r="AC1784" s="10">
        <f>(P1784/(1+0.1)+W1784)/(VLOOKUP(A1784,[1]选股结果!$A$2:$AY$3002,51,FALSE))</f>
        <v>0.638055086995641</v>
      </c>
      <c r="AD1784" s="13"/>
      <c r="AE1784" s="10">
        <f>AA1784/VLOOKUP(A1784,[1]选股结果!$A$2:$AX$3002,35,FALSE)</f>
        <v>2.39038222135567</v>
      </c>
      <c r="AF1784" s="9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P1784/(1+0.13)+W1784)</f>
        <v>5029828447.31504</v>
      </c>
      <c r="AG1784" s="9">
        <f t="shared" si="123"/>
        <v>-129244522.815042</v>
      </c>
      <c r="AH1784" s="16">
        <f>AA1784-VLOOKUP(A1784,[2]选股结果!$A$2:$G$4900,7,FALSE)</f>
        <v>4900583924.5</v>
      </c>
    </row>
    <row r="1785" spans="1:34">
      <c r="A1785" s="5" t="s">
        <v>3600</v>
      </c>
      <c r="B1785" s="5" t="s">
        <v>3601</v>
      </c>
      <c r="C1785" s="6">
        <v>5433524402.14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598722227.95</v>
      </c>
      <c r="O1785" s="6">
        <v>191624402.18</v>
      </c>
      <c r="P1785" s="6">
        <v>2339852118.71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1688291161.99</v>
      </c>
      <c r="X1785" s="6">
        <v>180781514.76</v>
      </c>
      <c r="Y1785" s="9">
        <f t="shared" si="124"/>
        <v>5625148804.32</v>
      </c>
      <c r="Z1785" s="9">
        <f t="shared" si="125"/>
        <v>4208924795.46</v>
      </c>
      <c r="AA1785" s="9">
        <f t="shared" si="122"/>
        <v>1416224008.86</v>
      </c>
      <c r="AB1785" s="10">
        <f>C1785/(1+0.13)/VLOOKUP(A1785,[1]选股结果!$A$2:$AX$3002,3,FALSE)</f>
        <v>0.686080034565236</v>
      </c>
      <c r="AC1785" s="10">
        <f>(P1785/(1+0.1)+W1785)/(VLOOKUP(A1785,[1]选股结果!$A$2:$AY$3002,51,FALSE))</f>
        <v>0.618695802351842</v>
      </c>
      <c r="AD1785" s="13"/>
      <c r="AE1785" s="10">
        <f>AA1785/VLOOKUP(A1785,[1]选股结果!$A$2:$AX$3002,35,FALSE)</f>
        <v>2.54889201747003</v>
      </c>
      <c r="AF1785" s="9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P1785/(1+0.13)+W1785)</f>
        <v>2407934046.56124</v>
      </c>
      <c r="AG1785" s="9">
        <f t="shared" si="123"/>
        <v>-991710037.701238</v>
      </c>
      <c r="AH1785" s="16">
        <f>AA1785-VLOOKUP(A1785,[2]选股结果!$A$2:$G$4900,7,FALSE)</f>
        <v>1447469291.86</v>
      </c>
    </row>
    <row r="1786" spans="1:34">
      <c r="A1786" s="5" t="s">
        <v>3602</v>
      </c>
      <c r="B1786" s="5" t="s">
        <v>3603</v>
      </c>
      <c r="C1786" s="6">
        <v>4789906023.56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279394243.34</v>
      </c>
      <c r="O1786" s="6">
        <v>248133960.15</v>
      </c>
      <c r="P1786" s="6">
        <v>3167206096.5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324935565.97</v>
      </c>
      <c r="X1786" s="6">
        <v>753190787.07</v>
      </c>
      <c r="Y1786" s="9">
        <f t="shared" si="124"/>
        <v>5038039983.71</v>
      </c>
      <c r="Z1786" s="9">
        <f t="shared" si="125"/>
        <v>4245332449.54</v>
      </c>
      <c r="AA1786" s="9">
        <f t="shared" si="122"/>
        <v>792707534.17</v>
      </c>
      <c r="AB1786" s="10">
        <f>C1786/(1+0.13)/VLOOKUP(A1786,[1]选股结果!$A$2:$AX$3002,3,FALSE)</f>
        <v>0.923211346257142</v>
      </c>
      <c r="AC1786" s="10">
        <f>(P1786/(1+0.1)+W1786)/(VLOOKUP(A1786,[1]选股结果!$A$2:$AY$3002,51,FALSE))</f>
        <v>0.780226061179174</v>
      </c>
      <c r="AD1786" s="13"/>
      <c r="AE1786" s="10">
        <f>AA1786/VLOOKUP(A1786,[1]选股结果!$A$2:$AX$3002,35,FALSE)</f>
        <v>7.65050535168764</v>
      </c>
      <c r="AF1786" s="9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P1786/(1+0.13)+W1786)</f>
        <v>979003402.080177</v>
      </c>
      <c r="AG1786" s="9">
        <f t="shared" si="123"/>
        <v>-186295867.910177</v>
      </c>
      <c r="AH1786" s="16">
        <f>AA1786-VLOOKUP(A1786,[2]选股结果!$A$2:$G$4900,7,FALSE)</f>
        <v>795203711.34</v>
      </c>
    </row>
    <row r="1787" spans="1:34">
      <c r="A1787" s="5" t="s">
        <v>3604</v>
      </c>
      <c r="B1787" s="5" t="s">
        <v>3605</v>
      </c>
      <c r="C1787" s="6">
        <v>5669671783.64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906561904.43</v>
      </c>
      <c r="O1787" s="6">
        <v>295403301.81</v>
      </c>
      <c r="P1787" s="6">
        <v>4876187757.19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371659636.01</v>
      </c>
      <c r="X1787" s="6">
        <v>750426070.34</v>
      </c>
      <c r="Y1787" s="9">
        <f t="shared" si="124"/>
        <v>5965075085.45</v>
      </c>
      <c r="Z1787" s="9">
        <f t="shared" si="125"/>
        <v>5998273463.54</v>
      </c>
      <c r="AA1787" s="9">
        <f t="shared" si="122"/>
        <v>-33198378.0899992</v>
      </c>
      <c r="AB1787" s="10">
        <f>C1787/(1+0.13)/VLOOKUP(A1787,[1]选股结果!$A$2:$AX$3002,3,FALSE)</f>
        <v>0.726248575906509</v>
      </c>
      <c r="AC1787" s="10">
        <f>(P1787/(1+0.1)+W1787)/(VLOOKUP(A1787,[1]选股结果!$A$2:$AY$3002,51,FALSE))</f>
        <v>0.826985159167375</v>
      </c>
      <c r="AD1787" s="13"/>
      <c r="AE1787" s="10">
        <f>AA1787/VLOOKUP(A1787,[1]选股结果!$A$2:$AX$3002,35,FALSE)</f>
        <v>-0.0403930819829499</v>
      </c>
      <c r="AF1787" s="9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P1787/(1+0.13)+W1787)</f>
        <v>1122856462.74708</v>
      </c>
      <c r="AG1787" s="9">
        <f t="shared" si="123"/>
        <v>-1156054840.83708</v>
      </c>
      <c r="AH1787" s="16">
        <f>AA1787-VLOOKUP(A1787,[2]选股结果!$A$2:$G$4900,7,FALSE)</f>
        <v>-24012013.2699992</v>
      </c>
    </row>
    <row r="1788" spans="1:34">
      <c r="A1788" s="5" t="s">
        <v>3606</v>
      </c>
      <c r="B1788" s="5" t="s">
        <v>3607</v>
      </c>
      <c r="C1788" s="6">
        <v>35351358790.48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988049470.21</v>
      </c>
      <c r="O1788" s="6">
        <v>510099275.49</v>
      </c>
      <c r="P1788" s="6">
        <v>33223158988.63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540229208.05</v>
      </c>
      <c r="X1788" s="6">
        <v>810203838.08</v>
      </c>
      <c r="Y1788" s="9">
        <f t="shared" si="124"/>
        <v>35861458065.97</v>
      </c>
      <c r="Z1788" s="9">
        <f t="shared" si="125"/>
        <v>34573592034.76</v>
      </c>
      <c r="AA1788" s="9">
        <f t="shared" si="122"/>
        <v>1287866031.21</v>
      </c>
      <c r="AB1788" s="10">
        <f>C1788/(1+0.13)/VLOOKUP(A1788,[1]选股结果!$A$2:$AX$3002,3,FALSE)</f>
        <v>0.912294552227504</v>
      </c>
      <c r="AC1788" s="10">
        <f>(P1788/(1+0.1)+W1788)/(VLOOKUP(A1788,[1]选股结果!$A$2:$AY$3002,51,FALSE))</f>
        <v>0.940265579613103</v>
      </c>
      <c r="AD1788" s="13"/>
      <c r="AE1788" s="10">
        <f>AA1788/VLOOKUP(A1788,[1]选股结果!$A$2:$AX$3002,35,FALSE)</f>
        <v>0.960441825226198</v>
      </c>
      <c r="AF1788" s="9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P1788/(1+0.13)+W1788)</f>
        <v>2754934047.54513</v>
      </c>
      <c r="AG1788" s="9">
        <f t="shared" si="123"/>
        <v>-1467068016.33513</v>
      </c>
      <c r="AH1788" s="16">
        <f>AA1788-VLOOKUP(A1788,[2]选股结果!$A$2:$G$4900,7,FALSE)</f>
        <v>1287797258.58</v>
      </c>
    </row>
    <row r="1789" spans="1:34">
      <c r="A1789" s="5" t="s">
        <v>3608</v>
      </c>
      <c r="B1789" s="5" t="s">
        <v>3609</v>
      </c>
      <c r="C1789" s="6">
        <v>4536466014.65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232647118.21</v>
      </c>
      <c r="O1789" s="6">
        <v>441218496.48</v>
      </c>
      <c r="P1789" s="6">
        <v>3233334898.57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611944660.28</v>
      </c>
      <c r="X1789" s="6">
        <v>568722370.56</v>
      </c>
      <c r="Y1789" s="9">
        <f t="shared" si="124"/>
        <v>4977684511.13</v>
      </c>
      <c r="Z1789" s="9">
        <f t="shared" si="125"/>
        <v>4414001929.41</v>
      </c>
      <c r="AA1789" s="9">
        <f t="shared" si="122"/>
        <v>563682581.719999</v>
      </c>
      <c r="AB1789" s="10">
        <f>C1789/(1+0.13)/VLOOKUP(A1789,[1]选股结果!$A$2:$AX$3002,3,FALSE)</f>
        <v>0.850620415022903</v>
      </c>
      <c r="AC1789" s="10">
        <f>(P1789/(1+0.1)+W1789)/(VLOOKUP(A1789,[1]选股结果!$A$2:$AY$3002,51,FALSE))</f>
        <v>0.874250145732552</v>
      </c>
      <c r="AD1789" s="13"/>
      <c r="AE1789" s="10">
        <f>AA1789/VLOOKUP(A1789,[1]选股结果!$A$2:$AX$3002,35,FALSE)</f>
        <v>0.718904984697093</v>
      </c>
      <c r="AF1789" s="9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P1789/(1+0.13)+W1789)</f>
        <v>588852504.961416</v>
      </c>
      <c r="AG1789" s="9">
        <f t="shared" si="123"/>
        <v>-25169923.2414173</v>
      </c>
      <c r="AH1789" s="16">
        <f>AA1789-VLOOKUP(A1789,[2]选股结果!$A$2:$G$4900,7,FALSE)</f>
        <v>563750223.199999</v>
      </c>
    </row>
    <row r="1790" spans="1:34">
      <c r="A1790" s="5" t="s">
        <v>3610</v>
      </c>
      <c r="B1790" s="5" t="s">
        <v>3611</v>
      </c>
      <c r="C1790" s="6">
        <v>1334591647.59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91110583.79</v>
      </c>
      <c r="O1790" s="6">
        <v>59956067.21</v>
      </c>
      <c r="P1790" s="6">
        <v>734673691.76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106120607.58</v>
      </c>
      <c r="X1790" s="6">
        <v>396588696.17</v>
      </c>
      <c r="Y1790" s="9">
        <f t="shared" si="124"/>
        <v>1394547714.8</v>
      </c>
      <c r="Z1790" s="9">
        <f t="shared" si="125"/>
        <v>1237382995.51</v>
      </c>
      <c r="AA1790" s="9">
        <f t="shared" si="122"/>
        <v>157164719.29</v>
      </c>
      <c r="AB1790" s="10">
        <f>C1790/(1+0.13)/VLOOKUP(A1790,[1]选股结果!$A$2:$AX$3002,3,FALSE)</f>
        <v>1.00949786311964</v>
      </c>
      <c r="AC1790" s="10">
        <f>(P1790/(1+0.1)+W1790)/(VLOOKUP(A1790,[1]选股结果!$A$2:$AY$3002,51,FALSE))</f>
        <v>0.743246032931145</v>
      </c>
      <c r="AD1790" s="13"/>
      <c r="AE1790" s="10">
        <f>AA1790/VLOOKUP(A1790,[1]选股结果!$A$2:$AX$3002,35,FALSE)</f>
        <v>1.62720617626559</v>
      </c>
      <c r="AF1790" s="9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P1790/(1+0.13)+W1790)</f>
        <v>285111371.637876</v>
      </c>
      <c r="AG1790" s="9">
        <f t="shared" si="123"/>
        <v>-127946652.347876</v>
      </c>
      <c r="AH1790" s="16">
        <f>AA1790-VLOOKUP(A1790,[2]选股结果!$A$2:$G$4900,7,FALSE)</f>
        <v>157164719.29</v>
      </c>
    </row>
    <row r="1791" spans="1:34">
      <c r="A1791" s="5" t="s">
        <v>3612</v>
      </c>
      <c r="B1791" s="5" t="s">
        <v>3613</v>
      </c>
      <c r="C1791" s="6">
        <v>3434865454.47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424714499.98</v>
      </c>
      <c r="O1791" s="6">
        <v>163029261.57</v>
      </c>
      <c r="P1791" s="6">
        <v>1804166145.15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666983801.62</v>
      </c>
      <c r="X1791" s="6">
        <v>238671501.9</v>
      </c>
      <c r="Y1791" s="9">
        <f t="shared" si="124"/>
        <v>3597894716.04</v>
      </c>
      <c r="Z1791" s="9">
        <f t="shared" si="125"/>
        <v>2709821448.67</v>
      </c>
      <c r="AA1791" s="9">
        <f t="shared" si="122"/>
        <v>888073267.37</v>
      </c>
      <c r="AB1791" s="10">
        <f>C1791/(1+0.13)/VLOOKUP(A1791,[1]选股结果!$A$2:$AX$3002,3,FALSE)</f>
        <v>0.851827982920487</v>
      </c>
      <c r="AC1791" s="10">
        <f>(P1791/(1+0.1)+W1791)/(VLOOKUP(A1791,[1]选股结果!$A$2:$AY$3002,51,FALSE))</f>
        <v>0.781088508566631</v>
      </c>
      <c r="AD1791" s="13"/>
      <c r="AE1791" s="10">
        <f>AA1791/VLOOKUP(A1791,[1]选股结果!$A$2:$AX$3002,35,FALSE)</f>
        <v>1.0130182384554</v>
      </c>
      <c r="AF1791" s="9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P1791/(1+0.13)+W1791)</f>
        <v>690152154.292655</v>
      </c>
      <c r="AG1791" s="9">
        <f t="shared" si="123"/>
        <v>197921113.077345</v>
      </c>
      <c r="AH1791" s="16">
        <f>AA1791-VLOOKUP(A1791,[2]选股结果!$A$2:$G$4900,7,FALSE)</f>
        <v>888459026.91</v>
      </c>
    </row>
    <row r="1792" spans="1:34">
      <c r="A1792" s="5" t="s">
        <v>3614</v>
      </c>
      <c r="B1792" s="5" t="s">
        <v>3615</v>
      </c>
      <c r="C1792" s="6">
        <v>5457605405.67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2855163624.42</v>
      </c>
      <c r="K1792" s="6">
        <v>-300000000</v>
      </c>
      <c r="L1792" s="6">
        <v>2342250842.04</v>
      </c>
      <c r="M1792" s="6">
        <v>0</v>
      </c>
      <c r="N1792" s="6">
        <v>1290777146.65</v>
      </c>
      <c r="O1792" s="6">
        <v>2418463983.61</v>
      </c>
      <c r="P1792" s="6">
        <v>6760079776.58</v>
      </c>
      <c r="Q1792" s="6">
        <v>0</v>
      </c>
      <c r="R1792" s="6">
        <v>0</v>
      </c>
      <c r="S1792" s="6">
        <v>0</v>
      </c>
      <c r="T1792" s="6">
        <v>0</v>
      </c>
      <c r="U1792" s="6">
        <v>372305340.64</v>
      </c>
      <c r="V1792" s="6">
        <v>0</v>
      </c>
      <c r="W1792" s="6">
        <v>561786544.16</v>
      </c>
      <c r="X1792" s="6">
        <v>3917538907.19</v>
      </c>
      <c r="Y1792" s="9">
        <f t="shared" si="124"/>
        <v>12773483855.74</v>
      </c>
      <c r="Z1792" s="9">
        <f t="shared" si="125"/>
        <v>11611710568.57</v>
      </c>
      <c r="AA1792" s="9">
        <f t="shared" si="122"/>
        <v>1161773287.17</v>
      </c>
      <c r="AB1792" s="10">
        <f>C1792/(1+0.13)/VLOOKUP(A1792,[1]选股结果!$A$2:$AX$3002,3,FALSE)</f>
        <v>1.67757762216556</v>
      </c>
      <c r="AC1792" s="10">
        <f>(P1792/(1+0.1)+W1792)/(VLOOKUP(A1792,[1]选股结果!$A$2:$AY$3002,51,FALSE))</f>
        <v>1.91888763980361</v>
      </c>
      <c r="AD1792" s="13"/>
      <c r="AE1792" s="10">
        <f>AA1792/VLOOKUP(A1792,[1]选股结果!$A$2:$AX$3002,35,FALSE)</f>
        <v>-1.09294619677776</v>
      </c>
      <c r="AF1792" s="9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P1792/(1+0.13)+W1792)</f>
        <v>-3048740435.57912</v>
      </c>
      <c r="AG1792" s="9">
        <f t="shared" si="123"/>
        <v>4210513722.74912</v>
      </c>
      <c r="AH1792" s="16">
        <f>AA1792-VLOOKUP(A1792,[2]选股结果!$A$2:$G$4900,7,FALSE)</f>
        <v>1161200078.3</v>
      </c>
    </row>
    <row r="1793" spans="1:34">
      <c r="A1793" s="5" t="s">
        <v>3616</v>
      </c>
      <c r="B1793" s="5" t="s">
        <v>3617</v>
      </c>
      <c r="C1793" s="6">
        <v>198052225.42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19436240.66</v>
      </c>
      <c r="O1793" s="6">
        <v>3622347.52</v>
      </c>
      <c r="P1793" s="6">
        <v>102446408.64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61648787.09</v>
      </c>
      <c r="X1793" s="6">
        <v>19878008.67</v>
      </c>
      <c r="Y1793" s="9">
        <f t="shared" si="124"/>
        <v>201674572.94</v>
      </c>
      <c r="Z1793" s="9">
        <f t="shared" si="125"/>
        <v>183973204.4</v>
      </c>
      <c r="AA1793" s="9">
        <f t="shared" si="122"/>
        <v>17701368.54</v>
      </c>
      <c r="AB1793" s="10">
        <f>C1793/(1+0.13)/VLOOKUP(A1793,[1]选股结果!$A$2:$AX$3002,3,FALSE)</f>
        <v>0.546206357452725</v>
      </c>
      <c r="AC1793" s="10">
        <f>(P1793/(1+0.1)+W1793)/(VLOOKUP(A1793,[1]选股结果!$A$2:$AY$3002,51,FALSE))</f>
        <v>0.492376823550243</v>
      </c>
      <c r="AD1793" s="13"/>
      <c r="AE1793" s="10">
        <f>AA1793/VLOOKUP(A1793,[1]选股结果!$A$2:$AX$3002,35,FALSE)</f>
        <v>-4.35227593082104</v>
      </c>
      <c r="AF1793" s="9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P1793/(1+0.13)+W1793)</f>
        <v>162047237.090531</v>
      </c>
      <c r="AG1793" s="9">
        <f t="shared" si="123"/>
        <v>-144345868.550531</v>
      </c>
      <c r="AH1793" s="16">
        <f>AA1793-VLOOKUP(A1793,[2]选股结果!$A$2:$G$4900,7,FALSE)</f>
        <v>17702642.88</v>
      </c>
    </row>
    <row r="1794" spans="1:34">
      <c r="A1794" s="5" t="s">
        <v>3618</v>
      </c>
      <c r="B1794" s="5" t="s">
        <v>3619</v>
      </c>
      <c r="C1794" s="6">
        <v>4905402538.69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470185264.63</v>
      </c>
      <c r="O1794" s="6">
        <v>126225037.03</v>
      </c>
      <c r="P1794" s="6">
        <v>1947288092.74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911877897.07</v>
      </c>
      <c r="X1794" s="6">
        <v>1226620344.92</v>
      </c>
      <c r="Y1794" s="9">
        <f t="shared" si="124"/>
        <v>5031627575.72</v>
      </c>
      <c r="Z1794" s="9">
        <f t="shared" si="125"/>
        <v>4085786334.73</v>
      </c>
      <c r="AA1794" s="9">
        <f t="shared" si="122"/>
        <v>945841240.989999</v>
      </c>
      <c r="AB1794" s="10">
        <f>C1794/(1+0.13)/VLOOKUP(A1794,[1]选股结果!$A$2:$AX$3002,3,FALSE)</f>
        <v>0.944180092013673</v>
      </c>
      <c r="AC1794" s="10">
        <f>(P1794/(1+0.1)+W1794)/(VLOOKUP(A1794,[1]选股结果!$A$2:$AY$3002,51,FALSE))</f>
        <v>0.648217177960892</v>
      </c>
      <c r="AD1794" s="13"/>
      <c r="AE1794" s="10">
        <f>AA1794/VLOOKUP(A1794,[1]选股结果!$A$2:$AX$3002,35,FALSE)</f>
        <v>1.78022159638927</v>
      </c>
      <c r="AF1794" s="9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P1794/(1+0.13)+W1794)</f>
        <v>1502576171.99504</v>
      </c>
      <c r="AG1794" s="9">
        <f t="shared" si="123"/>
        <v>-556734931.005045</v>
      </c>
      <c r="AH1794" s="16">
        <f>AA1794-VLOOKUP(A1794,[2]选股结果!$A$2:$G$4900,7,FALSE)</f>
        <v>946015122.599999</v>
      </c>
    </row>
    <row r="1795" spans="1:34">
      <c r="A1795" s="5" t="s">
        <v>3620</v>
      </c>
      <c r="B1795" s="5" t="s">
        <v>3621</v>
      </c>
      <c r="C1795" s="6">
        <v>37673103207.55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1119671505.51</v>
      </c>
      <c r="O1795" s="6">
        <v>626602685.02</v>
      </c>
      <c r="P1795" s="6">
        <v>36933750882.78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1465068872.81</v>
      </c>
      <c r="X1795" s="6">
        <v>1052267108.33</v>
      </c>
      <c r="Y1795" s="9">
        <f t="shared" si="124"/>
        <v>38299705892.57</v>
      </c>
      <c r="Z1795" s="9">
        <f t="shared" si="125"/>
        <v>39451086863.92</v>
      </c>
      <c r="AA1795" s="9">
        <f t="shared" ref="AA1795:AA1858" si="126">Y1795-Z1795</f>
        <v>-1151380971.35</v>
      </c>
      <c r="AB1795" s="10">
        <f>C1795/(1+0.13)/VLOOKUP(A1795,[1]选股结果!$A$2:$AX$3002,3,FALSE)</f>
        <v>0.89156643363502</v>
      </c>
      <c r="AC1795" s="10">
        <f>(P1795/(1+0.1)+W1795)/(VLOOKUP(A1795,[1]选股结果!$A$2:$AY$3002,51,FALSE))</f>
        <v>1.01915235186004</v>
      </c>
      <c r="AD1795" s="13"/>
      <c r="AE1795" s="10">
        <f>AA1795/VLOOKUP(A1795,[1]选股结果!$A$2:$AX$3002,35,FALSE)</f>
        <v>-2.79361332044769</v>
      </c>
      <c r="AF1795" s="9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P1795/(1+0.13)+W1795)</f>
        <v>232892369.69442</v>
      </c>
      <c r="AG1795" s="9">
        <f t="shared" ref="AG1795:AG1858" si="127">AA1795-AF1795</f>
        <v>-1384273341.04442</v>
      </c>
      <c r="AH1795" s="16">
        <f>AA1795-VLOOKUP(A1795,[2]选股结果!$A$2:$G$4900,7,FALSE)</f>
        <v>-1150203586.32</v>
      </c>
    </row>
    <row r="1796" spans="1:34">
      <c r="A1796" s="5" t="s">
        <v>3622</v>
      </c>
      <c r="B1796" s="5" t="s">
        <v>3623</v>
      </c>
      <c r="C1796" s="6">
        <v>1638950881.83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96524932.54</v>
      </c>
      <c r="O1796" s="6">
        <v>78054060.94</v>
      </c>
      <c r="P1796" s="6">
        <v>881053088.87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460754777.36</v>
      </c>
      <c r="X1796" s="6">
        <v>101804238.78</v>
      </c>
      <c r="Y1796" s="9">
        <f t="shared" si="124"/>
        <v>1717004942.77</v>
      </c>
      <c r="Z1796" s="9">
        <f t="shared" si="125"/>
        <v>1443612105.01</v>
      </c>
      <c r="AA1796" s="9">
        <f t="shared" si="126"/>
        <v>273392837.76</v>
      </c>
      <c r="AB1796" s="10">
        <f>C1796/(1+0.13)/VLOOKUP(A1796,[1]选股结果!$A$2:$AX$3002,3,FALSE)</f>
        <v>0.829183624082855</v>
      </c>
      <c r="AC1796" s="10">
        <f>(P1796/(1+0.1)+W1796)/(VLOOKUP(A1796,[1]选股结果!$A$2:$AY$3002,51,FALSE))</f>
        <v>0.7789613930946</v>
      </c>
      <c r="AD1796" s="13"/>
      <c r="AE1796" s="10">
        <f>AA1796/VLOOKUP(A1796,[1]选股结果!$A$2:$AX$3002,35,FALSE)</f>
        <v>2.1447485620567</v>
      </c>
      <c r="AF1796" s="9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P1796/(1+0.13)+W1796)</f>
        <v>379288634.28</v>
      </c>
      <c r="AG1796" s="9">
        <f t="shared" si="127"/>
        <v>-105895796.52</v>
      </c>
      <c r="AH1796" s="16">
        <f>AA1796-VLOOKUP(A1796,[2]选股结果!$A$2:$G$4900,7,FALSE)</f>
        <v>272368407.05</v>
      </c>
    </row>
    <row r="1797" spans="1:34">
      <c r="A1797" s="5" t="s">
        <v>3624</v>
      </c>
      <c r="B1797" s="5" t="s">
        <v>3625</v>
      </c>
      <c r="C1797" s="6">
        <v>4515397526.75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327408965.79</v>
      </c>
      <c r="O1797" s="6">
        <v>98700166.93</v>
      </c>
      <c r="P1797" s="6">
        <v>2752781602.11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1015639347.4</v>
      </c>
      <c r="X1797" s="6">
        <v>786474066.24</v>
      </c>
      <c r="Y1797" s="9">
        <f t="shared" si="124"/>
        <v>4614097693.68</v>
      </c>
      <c r="Z1797" s="9">
        <f t="shared" si="125"/>
        <v>4554895015.75</v>
      </c>
      <c r="AA1797" s="9">
        <f t="shared" si="126"/>
        <v>59202677.9300003</v>
      </c>
      <c r="AB1797" s="10">
        <f>C1797/(1+0.13)/VLOOKUP(A1797,[1]选股结果!$A$2:$AX$3002,3,FALSE)</f>
        <v>0.940364494222897</v>
      </c>
      <c r="AC1797" s="10">
        <f>(P1797/(1+0.1)+W1797)/(VLOOKUP(A1797,[1]选股结果!$A$2:$AY$3002,51,FALSE))</f>
        <v>0.824896358500773</v>
      </c>
      <c r="AD1797" s="13"/>
      <c r="AE1797" s="10">
        <f>AA1797/VLOOKUP(A1797,[1]选股结果!$A$2:$AX$3002,35,FALSE)</f>
        <v>-0.480247527475015</v>
      </c>
      <c r="AF1797" s="9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P1797/(1+0.13)+W1797)</f>
        <v>813252685.548318</v>
      </c>
      <c r="AG1797" s="9">
        <f t="shared" si="127"/>
        <v>-754050007.618318</v>
      </c>
      <c r="AH1797" s="16">
        <f>AA1797-VLOOKUP(A1797,[2]选股结果!$A$2:$G$4900,7,FALSE)</f>
        <v>57727836.4600003</v>
      </c>
    </row>
    <row r="1798" spans="1:34">
      <c r="A1798" s="5" t="s">
        <v>3626</v>
      </c>
      <c r="B1798" s="5" t="s">
        <v>3627</v>
      </c>
      <c r="C1798" s="6">
        <v>1772428997.87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135578989.84</v>
      </c>
      <c r="O1798" s="6">
        <v>398105334.05</v>
      </c>
      <c r="P1798" s="6">
        <v>1687551266.24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165651564.35</v>
      </c>
      <c r="X1798" s="6">
        <v>295808596.15</v>
      </c>
      <c r="Y1798" s="9">
        <f t="shared" si="124"/>
        <v>2170534331.92</v>
      </c>
      <c r="Z1798" s="9">
        <f t="shared" si="125"/>
        <v>2149011426.74</v>
      </c>
      <c r="AA1798" s="9">
        <f t="shared" si="126"/>
        <v>21522905.1800003</v>
      </c>
      <c r="AB1798" s="10">
        <f>C1798/(1+0.13)/VLOOKUP(A1798,[1]选股结果!$A$2:$AX$3002,3,FALSE)</f>
        <v>0.86492813382685</v>
      </c>
      <c r="AC1798" s="10">
        <f>(P1798/(1+0.1)+W1798)/(VLOOKUP(A1798,[1]选股结果!$A$2:$AY$3002,51,FALSE))</f>
        <v>0.950183920107804</v>
      </c>
      <c r="AD1798" s="13"/>
      <c r="AE1798" s="10">
        <f>AA1798/VLOOKUP(A1798,[1]选股结果!$A$2:$AX$3002,35,FALSE)</f>
        <v>0.795721872326553</v>
      </c>
      <c r="AF1798" s="9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P1798/(1+0.13)+W1798)</f>
        <v>129845565.387611</v>
      </c>
      <c r="AG1798" s="9">
        <f t="shared" si="127"/>
        <v>-108322660.20761</v>
      </c>
      <c r="AH1798" s="16">
        <f>AA1798-VLOOKUP(A1798,[2]选股结果!$A$2:$G$4900,7,FALSE)</f>
        <v>98639497.4200003</v>
      </c>
    </row>
    <row r="1799" spans="1:34">
      <c r="A1799" s="5" t="s">
        <v>3628</v>
      </c>
      <c r="B1799" s="5" t="s">
        <v>3629</v>
      </c>
      <c r="C1799" s="6">
        <v>657450672.98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25480580.2</v>
      </c>
      <c r="O1799" s="6">
        <v>19546490.32</v>
      </c>
      <c r="P1799" s="6">
        <v>546315899.51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32029418.97</v>
      </c>
      <c r="X1799" s="6">
        <v>32093749.41</v>
      </c>
      <c r="Y1799" s="9">
        <f t="shared" si="124"/>
        <v>676997163.3</v>
      </c>
      <c r="Z1799" s="9">
        <f t="shared" si="125"/>
        <v>610439067.89</v>
      </c>
      <c r="AA1799" s="9">
        <f t="shared" si="126"/>
        <v>66558095.4100001</v>
      </c>
      <c r="AB1799" s="10">
        <f>C1799/(1+0.13)/VLOOKUP(A1799,[1]选股结果!$A$2:$AX$3002,3,FALSE)</f>
        <v>0.924157678594622</v>
      </c>
      <c r="AC1799" s="10">
        <f>(P1799/(1+0.1)+W1799)/(VLOOKUP(A1799,[1]选股结果!$A$2:$AY$3002,51,FALSE))</f>
        <v>0.931055886126834</v>
      </c>
      <c r="AD1799" s="13"/>
      <c r="AE1799" s="10">
        <f>AA1799/VLOOKUP(A1799,[1]选股结果!$A$2:$AX$3002,35,FALSE)</f>
        <v>0.992676852829647</v>
      </c>
      <c r="AF1799" s="9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P1799/(1+0.13)+W1799)</f>
        <v>52333865.2535399</v>
      </c>
      <c r="AG1799" s="9">
        <f t="shared" si="127"/>
        <v>14224230.1564602</v>
      </c>
      <c r="AH1799" s="16">
        <f>AA1799-VLOOKUP(A1799,[2]选股结果!$A$2:$G$4900,7,FALSE)</f>
        <v>66558095.4100001</v>
      </c>
    </row>
    <row r="1800" spans="1:34">
      <c r="A1800" s="5" t="s">
        <v>3630</v>
      </c>
      <c r="B1800" s="5" t="s">
        <v>3631</v>
      </c>
      <c r="C1800" s="6">
        <v>19435959236.59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727497206.32</v>
      </c>
      <c r="O1800" s="6">
        <v>168713396.57</v>
      </c>
      <c r="P1800" s="6">
        <v>17563384200.67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1832049528.74</v>
      </c>
      <c r="X1800" s="6">
        <v>1010400849.41</v>
      </c>
      <c r="Y1800" s="9">
        <f t="shared" si="124"/>
        <v>19604672633.16</v>
      </c>
      <c r="Z1800" s="9">
        <f t="shared" si="125"/>
        <v>20405834578.82</v>
      </c>
      <c r="AA1800" s="9">
        <f t="shared" si="126"/>
        <v>-801161945.66</v>
      </c>
      <c r="AB1800" s="10">
        <f>C1800/(1+0.13)/VLOOKUP(A1800,[1]选股结果!$A$2:$AX$3002,3,FALSE)</f>
        <v>0.855448301705468</v>
      </c>
      <c r="AC1800" s="10">
        <f>(P1800/(1+0.1)+W1800)/(VLOOKUP(A1800,[1]选股结果!$A$2:$AY$3002,51,FALSE))</f>
        <v>0.949368109792461</v>
      </c>
      <c r="AD1800" s="13"/>
      <c r="AE1800" s="10">
        <f>AA1800/VLOOKUP(A1800,[1]选股结果!$A$2:$AX$3002,35,FALSE)</f>
        <v>-0.580516260347651</v>
      </c>
      <c r="AF1800" s="9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P1800/(1+0.13)+W1800)</f>
        <v>1373142196.79088</v>
      </c>
      <c r="AG1800" s="9">
        <f t="shared" si="127"/>
        <v>-2174304142.45088</v>
      </c>
      <c r="AH1800" s="16">
        <f>AA1800-VLOOKUP(A1800,[2]选股结果!$A$2:$G$4900,7,FALSE)</f>
        <v>-765292916.69</v>
      </c>
    </row>
    <row r="1801" spans="1:34">
      <c r="A1801" s="5" t="s">
        <v>3632</v>
      </c>
      <c r="B1801" s="5" t="s">
        <v>3633</v>
      </c>
      <c r="C1801" s="6">
        <v>2372856545.01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177034656.07</v>
      </c>
      <c r="O1801" s="6">
        <v>15681147.87</v>
      </c>
      <c r="P1801" s="6">
        <v>1328657548.57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387125875.76</v>
      </c>
      <c r="X1801" s="6">
        <v>122027832.75</v>
      </c>
      <c r="Y1801" s="9">
        <f t="shared" si="124"/>
        <v>2388537692.88</v>
      </c>
      <c r="Z1801" s="9">
        <f t="shared" si="125"/>
        <v>1837811257.08</v>
      </c>
      <c r="AA1801" s="9">
        <f t="shared" si="126"/>
        <v>550726435.8</v>
      </c>
      <c r="AB1801" s="10">
        <f>C1801/(1+0.13)/VLOOKUP(A1801,[1]选股结果!$A$2:$AX$3002,3,FALSE)</f>
        <v>0.748477443108291</v>
      </c>
      <c r="AC1801" s="10">
        <f>(P1801/(1+0.1)+W1801)/(VLOOKUP(A1801,[1]选股结果!$A$2:$AY$3002,51,FALSE))</f>
        <v>0.705521012079138</v>
      </c>
      <c r="AD1801" s="13"/>
      <c r="AE1801" s="10">
        <f>AA1801/VLOOKUP(A1801,[1]选股结果!$A$2:$AX$3002,35,FALSE)</f>
        <v>1.19962492211646</v>
      </c>
      <c r="AF1801" s="9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P1801/(1+0.13)+W1801)</f>
        <v>697806450.542566</v>
      </c>
      <c r="AG1801" s="9">
        <f t="shared" si="127"/>
        <v>-147080014.742566</v>
      </c>
      <c r="AH1801" s="16">
        <f>AA1801-VLOOKUP(A1801,[2]选股结果!$A$2:$G$4900,7,FALSE)</f>
        <v>550802910.13</v>
      </c>
    </row>
    <row r="1802" spans="1:34">
      <c r="A1802" s="5" t="s">
        <v>3634</v>
      </c>
      <c r="B1802" s="5" t="s">
        <v>3635</v>
      </c>
      <c r="C1802" s="6">
        <v>266397229.75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25354916.96</v>
      </c>
      <c r="O1802" s="6">
        <v>26258979.77</v>
      </c>
      <c r="P1802" s="6">
        <v>72731478.76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88403324.95</v>
      </c>
      <c r="X1802" s="6">
        <v>50384615.24</v>
      </c>
      <c r="Y1802" s="9">
        <f t="shared" si="124"/>
        <v>292656209.52</v>
      </c>
      <c r="Z1802" s="9">
        <f t="shared" si="125"/>
        <v>211519418.95</v>
      </c>
      <c r="AA1802" s="9">
        <f t="shared" si="126"/>
        <v>81136790.57</v>
      </c>
      <c r="AB1802" s="10">
        <f>C1802/(1+0.13)/VLOOKUP(A1802,[1]选股结果!$A$2:$AX$3002,3,FALSE)</f>
        <v>0.901564775978165</v>
      </c>
      <c r="AC1802" s="10">
        <f>(P1802/(1+0.1)+W1802)/(VLOOKUP(A1802,[1]选股结果!$A$2:$AY$3002,51,FALSE))</f>
        <v>0.672981400547932</v>
      </c>
      <c r="AD1802" s="13"/>
      <c r="AE1802" s="10">
        <f>AA1802/VLOOKUP(A1802,[1]选股结果!$A$2:$AX$3002,35,FALSE)</f>
        <v>3.1711791133339</v>
      </c>
      <c r="AF1802" s="9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P1802/(1+0.13)+W1802)</f>
        <v>76841927.8744248</v>
      </c>
      <c r="AG1802" s="9">
        <f t="shared" si="127"/>
        <v>4294862.69557521</v>
      </c>
      <c r="AH1802" s="16">
        <f>AA1802-VLOOKUP(A1802,[2]选股结果!$A$2:$G$4900,7,FALSE)</f>
        <v>87102180.44</v>
      </c>
    </row>
    <row r="1803" spans="1:34">
      <c r="A1803" s="5" t="s">
        <v>3636</v>
      </c>
      <c r="B1803" s="5" t="s">
        <v>3637</v>
      </c>
      <c r="C1803" s="6">
        <v>19778448327.77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539199350.77</v>
      </c>
      <c r="O1803" s="6">
        <v>168789586.97</v>
      </c>
      <c r="P1803" s="6">
        <v>20583765052.55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244238115.8</v>
      </c>
      <c r="X1803" s="6">
        <v>59002367.04</v>
      </c>
      <c r="Y1803" s="9">
        <f t="shared" si="124"/>
        <v>19947237914.74</v>
      </c>
      <c r="Z1803" s="9">
        <f t="shared" si="125"/>
        <v>20887005535.39</v>
      </c>
      <c r="AA1803" s="9">
        <f t="shared" si="126"/>
        <v>-939767620.649998</v>
      </c>
      <c r="AB1803" s="10">
        <f>C1803/(1+0.13)/VLOOKUP(A1803,[1]选股结果!$A$2:$AX$3002,3,FALSE)</f>
        <v>0.981961611566512</v>
      </c>
      <c r="AC1803" s="10">
        <f>(P1803/(1+0.1)+W1803)/(VLOOKUP(A1803,[1]选股结果!$A$2:$AY$3002,51,FALSE))</f>
        <v>1.10506116716414</v>
      </c>
      <c r="AD1803" s="13"/>
      <c r="AE1803" s="10">
        <f>AA1803/VLOOKUP(A1803,[1]选股结果!$A$2:$AX$3002,35,FALSE)</f>
        <v>-5.28527008587901</v>
      </c>
      <c r="AF1803" s="9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P1803/(1+0.13)+W1803)</f>
        <v>-1305477492.71248</v>
      </c>
      <c r="AG1803" s="9">
        <f t="shared" si="127"/>
        <v>365709872.062479</v>
      </c>
      <c r="AH1803" s="16">
        <f>AA1803-VLOOKUP(A1803,[2]选股结果!$A$2:$G$4900,7,FALSE)</f>
        <v>-939702153.999998</v>
      </c>
    </row>
    <row r="1804" spans="1:34">
      <c r="A1804" s="5" t="s">
        <v>3638</v>
      </c>
      <c r="B1804" s="5" t="s">
        <v>3639</v>
      </c>
      <c r="C1804" s="6">
        <v>788733023.47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27351691.26</v>
      </c>
      <c r="O1804" s="6">
        <v>10124218.34</v>
      </c>
      <c r="P1804" s="6">
        <v>107738226.39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20395060.33</v>
      </c>
      <c r="X1804" s="6">
        <v>119658358.47</v>
      </c>
      <c r="Y1804" s="9">
        <f t="shared" si="124"/>
        <v>798857241.81</v>
      </c>
      <c r="Z1804" s="9">
        <f t="shared" si="125"/>
        <v>247791645.19</v>
      </c>
      <c r="AA1804" s="9">
        <f t="shared" si="126"/>
        <v>551065596.62</v>
      </c>
      <c r="AB1804" s="10">
        <f>C1804/(1+0.13)/VLOOKUP(A1804,[1]选股结果!$A$2:$AX$3002,3,FALSE)</f>
        <v>1.00147252942048</v>
      </c>
      <c r="AC1804" s="10">
        <f>(P1804/(1+0.1)+W1804)/(VLOOKUP(A1804,[1]选股结果!$A$2:$AY$3002,51,FALSE))</f>
        <v>0.1637266525524</v>
      </c>
      <c r="AD1804" s="13"/>
      <c r="AE1804" s="10">
        <f>AA1804/VLOOKUP(A1804,[1]选股结果!$A$2:$AX$3002,35,FALSE)</f>
        <v>-25.7920488574195</v>
      </c>
      <c r="AF1804" s="9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P1804/(1+0.13)+W1804)</f>
        <v>607044751.453009</v>
      </c>
      <c r="AG1804" s="9">
        <f t="shared" si="127"/>
        <v>-55979154.8330088</v>
      </c>
      <c r="AH1804" s="16">
        <f>AA1804-VLOOKUP(A1804,[2]选股结果!$A$2:$G$4900,7,FALSE)</f>
        <v>551065596.62</v>
      </c>
    </row>
    <row r="1805" spans="1:34">
      <c r="A1805" s="5" t="s">
        <v>3640</v>
      </c>
      <c r="B1805" s="5" t="s">
        <v>3641</v>
      </c>
      <c r="C1805" s="6">
        <v>4418607128.57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6564015.6</v>
      </c>
      <c r="K1805" s="6">
        <v>0</v>
      </c>
      <c r="L1805" s="6">
        <v>0</v>
      </c>
      <c r="M1805" s="6">
        <v>0</v>
      </c>
      <c r="N1805" s="6">
        <v>575010032.88</v>
      </c>
      <c r="O1805" s="6">
        <v>484499023.7</v>
      </c>
      <c r="P1805" s="6">
        <v>1029039664.41</v>
      </c>
      <c r="Q1805" s="6">
        <v>8100000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155762149.34</v>
      </c>
      <c r="X1805" s="6">
        <v>293575009.64</v>
      </c>
      <c r="Y1805" s="9">
        <f t="shared" si="124"/>
        <v>4909670167.87</v>
      </c>
      <c r="Z1805" s="9">
        <f t="shared" si="125"/>
        <v>1486476823.39</v>
      </c>
      <c r="AA1805" s="9">
        <f t="shared" si="126"/>
        <v>3423193344.48</v>
      </c>
      <c r="AB1805" s="10">
        <f>C1805/(1+0.13)/VLOOKUP(A1805,[1]选股结果!$A$2:$AX$3002,3,FALSE)</f>
        <v>1.34300181763624</v>
      </c>
      <c r="AC1805" s="10">
        <f>(P1805/(1+0.1)+W1805)/(VLOOKUP(A1805,[1]选股结果!$A$2:$AY$3002,51,FALSE))</f>
        <v>0.471087794832537</v>
      </c>
      <c r="AD1805" s="13"/>
      <c r="AE1805" s="10">
        <f>AA1805/VLOOKUP(A1805,[1]选股结果!$A$2:$AX$3002,35,FALSE)</f>
        <v>10.1144760530554</v>
      </c>
      <c r="AF1805" s="9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P1805/(1+0.13)+W1805)</f>
        <v>1250036318.05566</v>
      </c>
      <c r="AG1805" s="9">
        <f t="shared" si="127"/>
        <v>2173157026.42434</v>
      </c>
      <c r="AH1805" s="16">
        <f>AA1805-VLOOKUP(A1805,[2]选股结果!$A$2:$G$4900,7,FALSE)</f>
        <v>3423193344.48</v>
      </c>
    </row>
    <row r="1806" spans="1:34">
      <c r="A1806" s="5" t="s">
        <v>3642</v>
      </c>
      <c r="B1806" s="5" t="s">
        <v>3643</v>
      </c>
      <c r="C1806" s="6">
        <v>7640070660.83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763205381.11</v>
      </c>
      <c r="O1806" s="6">
        <v>282737733.27</v>
      </c>
      <c r="P1806" s="6">
        <v>1787333098.84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1429324552.93</v>
      </c>
      <c r="X1806" s="6">
        <v>1863151724.48</v>
      </c>
      <c r="Y1806" s="9">
        <f t="shared" si="124"/>
        <v>7922808394.1</v>
      </c>
      <c r="Z1806" s="9">
        <f t="shared" si="125"/>
        <v>5079809376.25</v>
      </c>
      <c r="AA1806" s="9">
        <f t="shared" si="126"/>
        <v>2842999017.85</v>
      </c>
      <c r="AB1806" s="10">
        <f>C1806/(1+0.13)/VLOOKUP(A1806,[1]选股结果!$A$2:$AX$3002,3,FALSE)</f>
        <v>1.17173852680976</v>
      </c>
      <c r="AC1806" s="10">
        <f>(P1806/(1+0.1)+W1806)/(VLOOKUP(A1806,[1]选股结果!$A$2:$AY$3002,51,FALSE))</f>
        <v>0.657928840235272</v>
      </c>
      <c r="AD1806" s="13"/>
      <c r="AE1806" s="10">
        <f>AA1806/VLOOKUP(A1806,[1]选股结果!$A$2:$AX$3002,35,FALSE)</f>
        <v>1.98063223161752</v>
      </c>
      <c r="AF1806" s="9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P1806/(1+0.13)+W1806)</f>
        <v>1631066800.15195</v>
      </c>
      <c r="AG1806" s="9">
        <f t="shared" si="127"/>
        <v>1211932217.69805</v>
      </c>
      <c r="AH1806" s="16">
        <f>AA1806-VLOOKUP(A1806,[2]选股结果!$A$2:$G$4900,7,FALSE)</f>
        <v>2888058838.56</v>
      </c>
    </row>
    <row r="1807" spans="1:34">
      <c r="A1807" s="5" t="s">
        <v>3644</v>
      </c>
      <c r="B1807" s="5" t="s">
        <v>3645</v>
      </c>
      <c r="C1807" s="6">
        <v>6397619407.11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303101032.65</v>
      </c>
      <c r="O1807" s="6">
        <v>316124360.07</v>
      </c>
      <c r="P1807" s="6">
        <v>5890560916.19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1974448660.32</v>
      </c>
      <c r="X1807" s="6">
        <v>490669196.69</v>
      </c>
      <c r="Y1807" s="9">
        <f t="shared" si="124"/>
        <v>6713743767.18</v>
      </c>
      <c r="Z1807" s="9">
        <f t="shared" si="125"/>
        <v>8355678773.2</v>
      </c>
      <c r="AA1807" s="9">
        <f t="shared" si="126"/>
        <v>-1641935006.02</v>
      </c>
      <c r="AB1807" s="10">
        <f>C1807/(1+0.13)/VLOOKUP(A1807,[1]选股结果!$A$2:$AX$3002,3,FALSE)</f>
        <v>1.28990588853186</v>
      </c>
      <c r="AC1807" s="10">
        <f>(P1807/(1+0.1)+W1807)/(VLOOKUP(A1807,[1]选股结果!$A$2:$AY$3002,51,FALSE))</f>
        <v>1.42703253818539</v>
      </c>
      <c r="AD1807" s="13"/>
      <c r="AE1807" s="10">
        <f>AA1807/VLOOKUP(A1807,[1]选股结果!$A$2:$AX$3002,35,FALSE)</f>
        <v>2.32924831651771</v>
      </c>
      <c r="AF1807" s="9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P1807/(1+0.13)+W1807)</f>
        <v>-2051148781.08982</v>
      </c>
      <c r="AG1807" s="9">
        <f t="shared" si="127"/>
        <v>409213775.069824</v>
      </c>
      <c r="AH1807" s="16">
        <f>AA1807-VLOOKUP(A1807,[2]选股结果!$A$2:$G$4900,7,FALSE)</f>
        <v>-1641913103.21</v>
      </c>
    </row>
    <row r="1808" spans="1:34">
      <c r="A1808" s="5" t="s">
        <v>3646</v>
      </c>
      <c r="B1808" s="5" t="s">
        <v>3647</v>
      </c>
      <c r="C1808" s="6">
        <v>2127588116.42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28265535.74</v>
      </c>
      <c r="O1808" s="6">
        <v>102945147.78</v>
      </c>
      <c r="P1808" s="6">
        <v>2136868628.12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150502817.9</v>
      </c>
      <c r="X1808" s="6">
        <v>565627223.41</v>
      </c>
      <c r="Y1808" s="9">
        <f t="shared" si="124"/>
        <v>2230533264.2</v>
      </c>
      <c r="Z1808" s="9">
        <f t="shared" si="125"/>
        <v>2852998669.43</v>
      </c>
      <c r="AA1808" s="9">
        <f t="shared" si="126"/>
        <v>-622465405.23</v>
      </c>
      <c r="AB1808" s="10">
        <f>C1808/(1+0.13)/VLOOKUP(A1808,[1]选股结果!$A$2:$AX$3002,3,FALSE)</f>
        <v>0.695128646906531</v>
      </c>
      <c r="AC1808" s="10">
        <f>(P1808/(1+0.1)+W1808)/(VLOOKUP(A1808,[1]选股结果!$A$2:$AY$3002,51,FALSE))</f>
        <v>0.725864023663346</v>
      </c>
      <c r="AD1808" s="13"/>
      <c r="AE1808" s="10">
        <f>AA1808/VLOOKUP(A1808,[1]选股结果!$A$2:$AX$3002,35,FALSE)</f>
        <v>2.60039284425972</v>
      </c>
      <c r="AF1808" s="9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P1808/(1+0.13)+W1808)</f>
        <v>842075621.513008</v>
      </c>
      <c r="AG1808" s="9">
        <f t="shared" si="127"/>
        <v>-1464541026.74301</v>
      </c>
      <c r="AH1808" s="16">
        <f>AA1808-VLOOKUP(A1808,[2]选股结果!$A$2:$G$4900,7,FALSE)</f>
        <v>-620957594.27</v>
      </c>
    </row>
    <row r="1809" spans="1:34">
      <c r="A1809" s="5" t="s">
        <v>3648</v>
      </c>
      <c r="B1809" s="5" t="s">
        <v>3649</v>
      </c>
      <c r="C1809" s="6">
        <v>301706382.88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19368597.83</v>
      </c>
      <c r="O1809" s="6">
        <v>7885501.75</v>
      </c>
      <c r="P1809" s="6">
        <v>268951965.53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36240308.99</v>
      </c>
      <c r="X1809" s="6">
        <v>32165856.24</v>
      </c>
      <c r="Y1809" s="9">
        <f t="shared" si="124"/>
        <v>309591884.63</v>
      </c>
      <c r="Z1809" s="9">
        <f t="shared" si="125"/>
        <v>337358130.76</v>
      </c>
      <c r="AA1809" s="9">
        <f t="shared" si="126"/>
        <v>-27766246.13</v>
      </c>
      <c r="AB1809" s="10">
        <f>C1809/(1+0.13)/VLOOKUP(A1809,[1]选股结果!$A$2:$AX$3002,3,FALSE)</f>
        <v>0.876457208167088</v>
      </c>
      <c r="AC1809" s="10">
        <f>(P1809/(1+0.1)+W1809)/(VLOOKUP(A1809,[1]选股结果!$A$2:$AY$3002,51,FALSE))</f>
        <v>0.965130225275739</v>
      </c>
      <c r="AD1809" s="13"/>
      <c r="AE1809" s="10">
        <f>AA1809/VLOOKUP(A1809,[1]选股结果!$A$2:$AX$3002,35,FALSE)</f>
        <v>-3.44006290087986</v>
      </c>
      <c r="AF1809" s="9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P1809/(1+0.13)+W1809)</f>
        <v>16634299.1753983</v>
      </c>
      <c r="AG1809" s="9">
        <f t="shared" si="127"/>
        <v>-44400545.3053983</v>
      </c>
      <c r="AH1809" s="16">
        <f>AA1809-VLOOKUP(A1809,[2]选股结果!$A$2:$G$4900,7,FALSE)</f>
        <v>-27772614.71</v>
      </c>
    </row>
    <row r="1810" spans="1:34">
      <c r="A1810" s="5" t="s">
        <v>3650</v>
      </c>
      <c r="B1810" s="5" t="s">
        <v>3651</v>
      </c>
      <c r="C1810" s="6">
        <v>307006157.19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24600227.55</v>
      </c>
      <c r="O1810" s="6">
        <v>11514626.57</v>
      </c>
      <c r="P1810" s="6">
        <v>220651630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44500220.49</v>
      </c>
      <c r="X1810" s="6">
        <v>63296260.06</v>
      </c>
      <c r="Y1810" s="9">
        <f t="shared" si="124"/>
        <v>318520783.76</v>
      </c>
      <c r="Z1810" s="9">
        <f t="shared" si="125"/>
        <v>328448110.55</v>
      </c>
      <c r="AA1810" s="9">
        <f t="shared" si="126"/>
        <v>-9927326.79000002</v>
      </c>
      <c r="AB1810" s="10">
        <f>C1810/(1+0.13)/VLOOKUP(A1810,[1]选股结果!$A$2:$AX$3002,3,FALSE)</f>
        <v>0.906612420982056</v>
      </c>
      <c r="AC1810" s="10">
        <f>(P1810/(1+0.1)+W1810)/(VLOOKUP(A1810,[1]选股结果!$A$2:$AY$3002,51,FALSE))</f>
        <v>0.881070775559062</v>
      </c>
      <c r="AD1810" s="13"/>
      <c r="AE1810" s="10">
        <f>AA1810/VLOOKUP(A1810,[1]选股结果!$A$2:$AX$3002,35,FALSE)</f>
        <v>-0.424121604319964</v>
      </c>
      <c r="AF1810" s="9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P1810/(1+0.13)+W1810)</f>
        <v>38408699.7364601</v>
      </c>
      <c r="AG1810" s="9">
        <f t="shared" si="127"/>
        <v>-48336026.5264602</v>
      </c>
      <c r="AH1810" s="16">
        <f>AA1810-VLOOKUP(A1810,[2]选股结果!$A$2:$G$4900,7,FALSE)</f>
        <v>-9927326.79000002</v>
      </c>
    </row>
    <row r="1811" spans="1:34">
      <c r="A1811" s="5" t="s">
        <v>3652</v>
      </c>
      <c r="B1811" s="5" t="s">
        <v>3653</v>
      </c>
      <c r="C1811" s="6">
        <v>745239302.33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8815453.87</v>
      </c>
      <c r="O1811" s="6">
        <v>52192083.4</v>
      </c>
      <c r="P1811" s="6">
        <v>255072425.68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30098585.78</v>
      </c>
      <c r="X1811" s="6">
        <v>64193841.59</v>
      </c>
      <c r="Y1811" s="9">
        <f t="shared" si="124"/>
        <v>797431385.73</v>
      </c>
      <c r="Z1811" s="9">
        <f t="shared" si="125"/>
        <v>349364853.05</v>
      </c>
      <c r="AA1811" s="9">
        <f t="shared" si="126"/>
        <v>448066532.68</v>
      </c>
      <c r="AB1811" s="10">
        <f>C1811/(1+0.13)/VLOOKUP(A1811,[1]选股结果!$A$2:$AX$3002,3,FALSE)</f>
        <v>0.881198788521962</v>
      </c>
      <c r="AC1811" s="10">
        <f>(P1811/(1+0.1)+W1811)/(VLOOKUP(A1811,[1]选股结果!$A$2:$AY$3002,51,FALSE))</f>
        <v>0.34615130381637</v>
      </c>
      <c r="AD1811" s="13"/>
      <c r="AE1811" s="10">
        <f>AA1811/VLOOKUP(A1811,[1]选股结果!$A$2:$AX$3002,35,FALSE)</f>
        <v>88.6661999018461</v>
      </c>
      <c r="AF1811" s="9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P1811/(1+0.13)+W1811)</f>
        <v>501017811.133717</v>
      </c>
      <c r="AG1811" s="9">
        <f t="shared" si="127"/>
        <v>-52951278.4537168</v>
      </c>
      <c r="AH1811" s="16">
        <f>AA1811-VLOOKUP(A1811,[2]选股结果!$A$2:$G$4900,7,FALSE)</f>
        <v>448085573.2</v>
      </c>
    </row>
    <row r="1812" spans="1:34">
      <c r="A1812" s="5" t="s">
        <v>3654</v>
      </c>
      <c r="B1812" s="5" t="s">
        <v>3655</v>
      </c>
      <c r="C1812" s="6">
        <v>105619174.64</v>
      </c>
      <c r="D1812" s="6">
        <v>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15362451.05</v>
      </c>
      <c r="O1812" s="6">
        <v>9709019.13</v>
      </c>
      <c r="P1812" s="6">
        <v>61873366.81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28818476.2</v>
      </c>
      <c r="X1812" s="6">
        <v>11172743.98</v>
      </c>
      <c r="Y1812" s="9">
        <f t="shared" si="124"/>
        <v>115328193.77</v>
      </c>
      <c r="Z1812" s="9">
        <f t="shared" si="125"/>
        <v>101864586.99</v>
      </c>
      <c r="AA1812" s="9">
        <f t="shared" si="126"/>
        <v>13463606.78</v>
      </c>
      <c r="AB1812" s="10">
        <f>C1812/(1+0.13)/VLOOKUP(A1812,[1]选股结果!$A$2:$AX$3002,3,FALSE)</f>
        <v>0.907266984501072</v>
      </c>
      <c r="AC1812" s="10">
        <f>(P1812/(1+0.1)+W1812)/(VLOOKUP(A1812,[1]选股结果!$A$2:$AY$3002,51,FALSE))</f>
        <v>0.598788550312937</v>
      </c>
      <c r="AD1812" s="13"/>
      <c r="AE1812" s="10">
        <f>AA1812/VLOOKUP(A1812,[1]选股结果!$A$2:$AX$3002,35,FALSE)</f>
        <v>-0.436566905769245</v>
      </c>
      <c r="AF1812" s="9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P1812/(1+0.13)+W1812)</f>
        <v>58491492.3927434</v>
      </c>
      <c r="AG1812" s="9">
        <f t="shared" si="127"/>
        <v>-45027885.6127434</v>
      </c>
      <c r="AH1812" s="16">
        <f>AA1812-VLOOKUP(A1812,[2]选股结果!$A$2:$G$4900,7,FALSE)</f>
        <v>13463606.78</v>
      </c>
    </row>
    <row r="1813" spans="1:34">
      <c r="A1813" s="5" t="s">
        <v>3656</v>
      </c>
      <c r="B1813" s="5" t="s">
        <v>3657</v>
      </c>
      <c r="C1813" s="6">
        <v>5233419000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55062000</v>
      </c>
      <c r="O1813" s="6">
        <v>3562000</v>
      </c>
      <c r="P1813" s="6">
        <v>3783341000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1226426000</v>
      </c>
      <c r="X1813" s="6">
        <v>471289000</v>
      </c>
      <c r="Y1813" s="9">
        <f t="shared" si="124"/>
        <v>5236981000</v>
      </c>
      <c r="Z1813" s="9">
        <f t="shared" si="125"/>
        <v>5481056000</v>
      </c>
      <c r="AA1813" s="9">
        <f t="shared" si="126"/>
        <v>-244075000</v>
      </c>
      <c r="AB1813" s="10">
        <f>C1813/(1+0.13)/VLOOKUP(A1813,[1]选股结果!$A$2:$AX$3002,3,FALSE)</f>
        <v>1.13278841099714</v>
      </c>
      <c r="AC1813" s="10">
        <f>(P1813/(1+0.1)+W1813)/(VLOOKUP(A1813,[1]选股结果!$A$2:$AY$3002,51,FALSE))</f>
        <v>1.10082966590985</v>
      </c>
      <c r="AD1813" s="13"/>
      <c r="AE1813" s="10">
        <f>AA1813/VLOOKUP(A1813,[1]选股结果!$A$2:$AX$3002,35,FALSE)</f>
        <v>0.759858784412738</v>
      </c>
      <c r="AF1813" s="9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P1813/(1+0.13)+W1813)</f>
        <v>-336051380.530973</v>
      </c>
      <c r="AG1813" s="9">
        <f t="shared" si="127"/>
        <v>91976380.5309734</v>
      </c>
      <c r="AH1813" s="16">
        <f>AA1813-VLOOKUP(A1813,[2]选股结果!$A$2:$G$4900,7,FALSE)</f>
        <v>-243453000</v>
      </c>
    </row>
    <row r="1814" spans="1:34">
      <c r="A1814" s="5" t="s">
        <v>3658</v>
      </c>
      <c r="B1814" s="5" t="s">
        <v>3659</v>
      </c>
      <c r="C1814" s="6">
        <v>34511991933.81</v>
      </c>
      <c r="D1814" s="6">
        <v>0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3882147989.42</v>
      </c>
      <c r="O1814" s="6">
        <v>2596465752.78</v>
      </c>
      <c r="P1814" s="6">
        <v>22138807263.91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1685118050.34</v>
      </c>
      <c r="X1814" s="6">
        <v>2520393920.63</v>
      </c>
      <c r="Y1814" s="9">
        <f t="shared" si="124"/>
        <v>37108457686.59</v>
      </c>
      <c r="Z1814" s="9">
        <f t="shared" si="125"/>
        <v>26344319234.88</v>
      </c>
      <c r="AA1814" s="9">
        <f t="shared" si="126"/>
        <v>10764138451.71</v>
      </c>
      <c r="AB1814" s="10">
        <f>C1814/(1+0.13)/VLOOKUP(A1814,[1]选股结果!$A$2:$AX$3002,3,FALSE)</f>
        <v>1.00081545363024</v>
      </c>
      <c r="AC1814" s="10">
        <f>(P1814/(1+0.1)+W1814)/(VLOOKUP(A1814,[1]选股结果!$A$2:$AY$3002,51,FALSE))</f>
        <v>0.880350895500464</v>
      </c>
      <c r="AD1814" s="13"/>
      <c r="AE1814" s="10">
        <f>AA1814/VLOOKUP(A1814,[1]选股结果!$A$2:$AX$3002,35,FALSE)</f>
        <v>4.06664988954835</v>
      </c>
      <c r="AF1814" s="9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P1814/(1+0.13)+W1814)</f>
        <v>3498713468.55142</v>
      </c>
      <c r="AG1814" s="9">
        <f t="shared" si="127"/>
        <v>7265424983.15858</v>
      </c>
      <c r="AH1814" s="16">
        <f>AA1814-VLOOKUP(A1814,[2]选股结果!$A$2:$G$4900,7,FALSE)</f>
        <v>10787111631.93</v>
      </c>
    </row>
    <row r="1815" spans="1:34">
      <c r="A1815" s="5" t="s">
        <v>3660</v>
      </c>
      <c r="B1815" s="5" t="s">
        <v>3661</v>
      </c>
      <c r="C1815" s="6">
        <v>18963902331.08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811741681.1</v>
      </c>
      <c r="O1815" s="6">
        <v>17707515137.83</v>
      </c>
      <c r="P1815" s="6">
        <v>15595633607.13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2357488843.84</v>
      </c>
      <c r="X1815" s="6">
        <v>17373944268.99</v>
      </c>
      <c r="Y1815" s="9">
        <f t="shared" si="124"/>
        <v>36671417468.91</v>
      </c>
      <c r="Z1815" s="9">
        <f t="shared" si="125"/>
        <v>35327066719.96</v>
      </c>
      <c r="AA1815" s="9">
        <f t="shared" si="126"/>
        <v>1344350748.95</v>
      </c>
      <c r="AB1815" s="10">
        <f>C1815/(1+0.13)/VLOOKUP(A1815,[1]选股结果!$A$2:$AX$3002,3,FALSE)</f>
        <v>0.947892899745487</v>
      </c>
      <c r="AC1815" s="10">
        <f>(P1815/(1+0.1)+W1815)/(VLOOKUP(A1815,[1]选股结果!$A$2:$AY$3002,51,FALSE))</f>
        <v>0.870044463551068</v>
      </c>
      <c r="AD1815" s="13"/>
      <c r="AE1815" s="10">
        <f>AA1815/VLOOKUP(A1815,[1]选股结果!$A$2:$AX$3002,35,FALSE)</f>
        <v>-1.02252047048361</v>
      </c>
      <c r="AF1815" s="9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P1815/(1+0.13)+W1815)</f>
        <v>2846229325.81345</v>
      </c>
      <c r="AG1815" s="9">
        <f t="shared" si="127"/>
        <v>-1501878576.86345</v>
      </c>
      <c r="AH1815" s="16">
        <f>AA1815-VLOOKUP(A1815,[2]选股结果!$A$2:$G$4900,7,FALSE)</f>
        <v>1343775391.34</v>
      </c>
    </row>
    <row r="1816" spans="1:34">
      <c r="A1816" s="5" t="s">
        <v>3662</v>
      </c>
      <c r="B1816" s="5" t="s">
        <v>3663</v>
      </c>
      <c r="C1816" s="6">
        <v>5652377103.24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723072791.54</v>
      </c>
      <c r="O1816" s="6">
        <v>310021542.59</v>
      </c>
      <c r="P1816" s="6">
        <v>1377628630.75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782687795.48</v>
      </c>
      <c r="X1816" s="6">
        <v>470121677.49</v>
      </c>
      <c r="Y1816" s="9">
        <f t="shared" si="124"/>
        <v>5962398645.83</v>
      </c>
      <c r="Z1816" s="9">
        <f t="shared" si="125"/>
        <v>2630438103.72</v>
      </c>
      <c r="AA1816" s="9">
        <f t="shared" si="126"/>
        <v>3331960542.11</v>
      </c>
      <c r="AB1816" s="10">
        <f>C1816/(1+0.13)/VLOOKUP(A1816,[1]选股结果!$A$2:$AX$3002,3,FALSE)</f>
        <v>0.75490554467568</v>
      </c>
      <c r="AC1816" s="10">
        <f>(P1816/(1+0.1)+W1816)/(VLOOKUP(A1816,[1]选股结果!$A$2:$AY$3002,51,FALSE))</f>
        <v>0.481340953484825</v>
      </c>
      <c r="AD1816" s="13"/>
      <c r="AE1816" s="10">
        <f>AA1816/VLOOKUP(A1816,[1]选股结果!$A$2:$AX$3002,35,FALSE)</f>
        <v>1.67599479380739</v>
      </c>
      <c r="AF1816" s="9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P1816/(1+0.13)+W1816)</f>
        <v>2226105152.21531</v>
      </c>
      <c r="AG1816" s="9">
        <f t="shared" si="127"/>
        <v>1105855389.89469</v>
      </c>
      <c r="AH1816" s="16">
        <f>AA1816-VLOOKUP(A1816,[2]选股结果!$A$2:$G$4900,7,FALSE)</f>
        <v>3347077128.72</v>
      </c>
    </row>
    <row r="1817" spans="1:34">
      <c r="A1817" s="5" t="s">
        <v>3664</v>
      </c>
      <c r="B1817" s="5" t="s">
        <v>3665</v>
      </c>
      <c r="C1817" s="6">
        <v>13894674839.83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726889215.15</v>
      </c>
      <c r="O1817" s="6">
        <v>256420318.58</v>
      </c>
      <c r="P1817" s="6">
        <v>10135261294.42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1510975397.98</v>
      </c>
      <c r="X1817" s="6">
        <v>407781551.86</v>
      </c>
      <c r="Y1817" s="9">
        <f t="shared" si="124"/>
        <v>14151095158.41</v>
      </c>
      <c r="Z1817" s="9">
        <f t="shared" si="125"/>
        <v>12054018244.26</v>
      </c>
      <c r="AA1817" s="9">
        <f t="shared" si="126"/>
        <v>2097076914.15</v>
      </c>
      <c r="AB1817" s="10">
        <f>C1817/(1+0.13)/VLOOKUP(A1817,[1]选股结果!$A$2:$AX$3002,3,FALSE)</f>
        <v>0.554571992828345</v>
      </c>
      <c r="AC1817" s="10">
        <f>(P1817/(1+0.1)+W1817)/(VLOOKUP(A1817,[1]选股结果!$A$2:$AY$3002,51,FALSE))</f>
        <v>0.529770186236112</v>
      </c>
      <c r="AD1817" s="13"/>
      <c r="AE1817" s="10">
        <f>AA1817/VLOOKUP(A1817,[1]选股结果!$A$2:$AX$3002,35,FALSE)</f>
        <v>1.59287845609925</v>
      </c>
      <c r="AF1817" s="9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P1817/(1+0.13)+W1817)</f>
        <v>9764109707.33743</v>
      </c>
      <c r="AG1817" s="9">
        <f t="shared" si="127"/>
        <v>-7667032793.18743</v>
      </c>
      <c r="AH1817" s="16">
        <f>AA1817-VLOOKUP(A1817,[2]选股结果!$A$2:$G$4900,7,FALSE)</f>
        <v>2098402536.24</v>
      </c>
    </row>
    <row r="1818" spans="1:34">
      <c r="A1818" s="5" t="s">
        <v>3666</v>
      </c>
      <c r="B1818" s="5" t="s">
        <v>3667</v>
      </c>
      <c r="C1818" s="6">
        <v>2338141711.18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94642995.02</v>
      </c>
      <c r="O1818" s="6">
        <v>133378699.3</v>
      </c>
      <c r="P1818" s="6">
        <v>2185168533.69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371275291.41</v>
      </c>
      <c r="X1818" s="6">
        <v>198222136.59</v>
      </c>
      <c r="Y1818" s="9">
        <f t="shared" si="124"/>
        <v>2471520410.48</v>
      </c>
      <c r="Z1818" s="9">
        <f t="shared" si="125"/>
        <v>2754665961.69</v>
      </c>
      <c r="AA1818" s="9">
        <f t="shared" si="126"/>
        <v>-283145551.21</v>
      </c>
      <c r="AB1818" s="10">
        <f>C1818/(1+0.13)/VLOOKUP(A1818,[1]选股结果!$A$2:$AX$3002,3,FALSE)</f>
        <v>0.83131189031544</v>
      </c>
      <c r="AC1818" s="10">
        <f>(P1818/(1+0.1)+W1818)/(VLOOKUP(A1818,[1]选股结果!$A$2:$AY$3002,51,FALSE))</f>
        <v>0.983561199953246</v>
      </c>
      <c r="AD1818" s="13"/>
      <c r="AE1818" s="10">
        <f>AA1818/VLOOKUP(A1818,[1]选股结果!$A$2:$AX$3002,35,FALSE)</f>
        <v>-31.9532829918545</v>
      </c>
      <c r="AF1818" s="9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P1818/(1+0.13)+W1818)</f>
        <v>92146463.9975219</v>
      </c>
      <c r="AG1818" s="9">
        <f t="shared" si="127"/>
        <v>-375292015.207522</v>
      </c>
      <c r="AH1818" s="16">
        <f>AA1818-VLOOKUP(A1818,[2]选股结果!$A$2:$G$4900,7,FALSE)</f>
        <v>-281533726.17</v>
      </c>
    </row>
    <row r="1819" spans="1:34">
      <c r="A1819" s="5" t="s">
        <v>3668</v>
      </c>
      <c r="B1819" s="5" t="s">
        <v>3669</v>
      </c>
      <c r="C1819" s="6">
        <v>6293678186.86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91512620.84</v>
      </c>
      <c r="O1819" s="6">
        <v>51502850.77</v>
      </c>
      <c r="P1819" s="6">
        <v>6317824539.74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296238331.34</v>
      </c>
      <c r="X1819" s="6">
        <v>76724359.6</v>
      </c>
      <c r="Y1819" s="9">
        <f t="shared" si="124"/>
        <v>6345181037.63</v>
      </c>
      <c r="Z1819" s="9">
        <f t="shared" si="125"/>
        <v>6690787230.68</v>
      </c>
      <c r="AA1819" s="9">
        <f t="shared" si="126"/>
        <v>-345606193.05</v>
      </c>
      <c r="AB1819" s="10">
        <f>C1819/(1+0.13)/VLOOKUP(A1819,[1]选股结果!$A$2:$AX$3002,3,FALSE)</f>
        <v>0.972616744174916</v>
      </c>
      <c r="AC1819" s="10">
        <f>(P1819/(1+0.1)+W1819)/(VLOOKUP(A1819,[1]选股结果!$A$2:$AY$3002,51,FALSE))</f>
        <v>1.08109360654952</v>
      </c>
      <c r="AD1819" s="13"/>
      <c r="AE1819" s="10">
        <f>AA1819/VLOOKUP(A1819,[1]选股结果!$A$2:$AX$3002,35,FALSE)</f>
        <v>-1.25126362313989</v>
      </c>
      <c r="AF1819" s="9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P1819/(1+0.13)+W1819)</f>
        <v>-300561680.031505</v>
      </c>
      <c r="AG1819" s="9">
        <f t="shared" si="127"/>
        <v>-45044513.0184954</v>
      </c>
      <c r="AH1819" s="16">
        <f>AA1819-VLOOKUP(A1819,[2]选股结果!$A$2:$G$4900,7,FALSE)</f>
        <v>-345537057.18</v>
      </c>
    </row>
    <row r="1820" spans="1:34">
      <c r="A1820" s="5" t="s">
        <v>3670</v>
      </c>
      <c r="B1820" s="5" t="s">
        <v>3671</v>
      </c>
      <c r="C1820" s="6">
        <v>4558695790.41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132160743.36</v>
      </c>
      <c r="O1820" s="6">
        <v>292220495.37</v>
      </c>
      <c r="P1820" s="6">
        <v>3776122733.99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537462515.8</v>
      </c>
      <c r="X1820" s="6">
        <v>390422339.25</v>
      </c>
      <c r="Y1820" s="9">
        <f t="shared" si="124"/>
        <v>4850916285.78</v>
      </c>
      <c r="Z1820" s="9">
        <f t="shared" si="125"/>
        <v>4704007589.04</v>
      </c>
      <c r="AA1820" s="9">
        <f t="shared" si="126"/>
        <v>146908696.74</v>
      </c>
      <c r="AB1820" s="10">
        <f>C1820/(1+0.13)/VLOOKUP(A1820,[1]选股结果!$A$2:$AX$3002,3,FALSE)</f>
        <v>0.83273436858513</v>
      </c>
      <c r="AC1820" s="10">
        <f>(P1820/(1+0.1)+W1820)/(VLOOKUP(A1820,[1]选股结果!$A$2:$AY$3002,51,FALSE))</f>
        <v>0.873779876272897</v>
      </c>
      <c r="AD1820" s="13"/>
      <c r="AE1820" s="10">
        <f>AA1820/VLOOKUP(A1820,[1]选股结果!$A$2:$AX$3002,35,FALSE)</f>
        <v>0.915243825375829</v>
      </c>
      <c r="AF1820" s="9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P1820/(1+0.13)+W1820)</f>
        <v>664659254.275576</v>
      </c>
      <c r="AG1820" s="9">
        <f t="shared" si="127"/>
        <v>-517750557.535576</v>
      </c>
      <c r="AH1820" s="16">
        <f>AA1820-VLOOKUP(A1820,[2]选股结果!$A$2:$G$4900,7,FALSE)</f>
        <v>146920979.22</v>
      </c>
    </row>
    <row r="1821" spans="1:34">
      <c r="A1821" s="5" t="s">
        <v>3672</v>
      </c>
      <c r="B1821" s="5" t="s">
        <v>3673</v>
      </c>
      <c r="C1821" s="6">
        <v>2909249481.38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103798646.57</v>
      </c>
      <c r="O1821" s="6">
        <v>26920510.05</v>
      </c>
      <c r="P1821" s="6">
        <v>2790150214.94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284531458.35</v>
      </c>
      <c r="X1821" s="6">
        <v>204076296.08</v>
      </c>
      <c r="Y1821" s="9">
        <f t="shared" si="124"/>
        <v>2936169991.43</v>
      </c>
      <c r="Z1821" s="9">
        <f t="shared" si="125"/>
        <v>3278757969.37</v>
      </c>
      <c r="AA1821" s="9">
        <f t="shared" si="126"/>
        <v>-342587977.94</v>
      </c>
      <c r="AB1821" s="10">
        <f>C1821/(1+0.13)/VLOOKUP(A1821,[1]选股结果!$A$2:$AX$3002,3,FALSE)</f>
        <v>0.791981089658052</v>
      </c>
      <c r="AC1821" s="10">
        <f>(P1821/(1+0.1)+W1821)/(VLOOKUP(A1821,[1]选股结果!$A$2:$AY$3002,51,FALSE))</f>
        <v>0.962583399834733</v>
      </c>
      <c r="AD1821" s="13"/>
      <c r="AE1821" s="10">
        <f>AA1821/VLOOKUP(A1821,[1]选股结果!$A$2:$AX$3002,35,FALSE)</f>
        <v>-1.54763147695074</v>
      </c>
      <c r="AF1821" s="9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P1821/(1+0.13)+W1821)</f>
        <v>176997095.612212</v>
      </c>
      <c r="AG1821" s="9">
        <f t="shared" si="127"/>
        <v>-519585073.552212</v>
      </c>
      <c r="AH1821" s="16">
        <f>AA1821-VLOOKUP(A1821,[2]选股结果!$A$2:$G$4900,7,FALSE)</f>
        <v>-342587977.94</v>
      </c>
    </row>
    <row r="1822" spans="1:34">
      <c r="A1822" s="5" t="s">
        <v>3674</v>
      </c>
      <c r="B1822" s="5" t="s">
        <v>3675</v>
      </c>
      <c r="C1822" s="6">
        <v>3223675434.45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299965443.48</v>
      </c>
      <c r="O1822" s="6">
        <v>144283781.94</v>
      </c>
      <c r="P1822" s="6">
        <v>567577513.96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359364716.17</v>
      </c>
      <c r="X1822" s="6">
        <v>1457690429.65</v>
      </c>
      <c r="Y1822" s="9">
        <f t="shared" si="124"/>
        <v>3367959216.39</v>
      </c>
      <c r="Z1822" s="9">
        <f t="shared" si="125"/>
        <v>2384632659.78</v>
      </c>
      <c r="AA1822" s="9">
        <f t="shared" si="126"/>
        <v>983326556.61</v>
      </c>
      <c r="AB1822" s="10">
        <f>C1822/(1+0.13)/VLOOKUP(A1822,[1]选股结果!$A$2:$AX$3002,3,FALSE)</f>
        <v>1.10419610466664</v>
      </c>
      <c r="AC1822" s="10">
        <f>(P1822/(1+0.1)+W1822)/(VLOOKUP(A1822,[1]选股结果!$A$2:$AY$3002,51,FALSE))</f>
        <v>0.376556514267721</v>
      </c>
      <c r="AD1822" s="13"/>
      <c r="AE1822" s="10">
        <f>AA1822/VLOOKUP(A1822,[1]选股结果!$A$2:$AX$3002,35,FALSE)</f>
        <v>4.95857071326957</v>
      </c>
      <c r="AF1822" s="9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P1822/(1+0.13)+W1822)</f>
        <v>1462956956.98469</v>
      </c>
      <c r="AG1822" s="9">
        <f t="shared" si="127"/>
        <v>-479630400.37469</v>
      </c>
      <c r="AH1822" s="16">
        <f>AA1822-VLOOKUP(A1822,[2]选股结果!$A$2:$G$4900,7,FALSE)</f>
        <v>984741915.04</v>
      </c>
    </row>
    <row r="1823" spans="1:34">
      <c r="A1823" s="5" t="s">
        <v>3676</v>
      </c>
      <c r="B1823" s="5" t="s">
        <v>3677</v>
      </c>
      <c r="C1823" s="6">
        <v>2207735271.95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78335881.17</v>
      </c>
      <c r="O1823" s="6">
        <v>21173852.49</v>
      </c>
      <c r="P1823" s="6">
        <v>1800163265.03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214497390.23</v>
      </c>
      <c r="X1823" s="6">
        <v>130787120.83</v>
      </c>
      <c r="Y1823" s="9">
        <f t="shared" ref="Y1823:Y1886" si="128">C1823+D1823+E1823+F1823+G1823+H1823+I1823+J1823+K1823+L1823+M1823+O1823</f>
        <v>2228909124.44</v>
      </c>
      <c r="Z1823" s="9">
        <f t="shared" ref="Z1823:Z1886" si="129">P1823+Q1823+R1823+S1823+T1823+U1823+V1823+W1823+X1823</f>
        <v>2145447776.09</v>
      </c>
      <c r="AA1823" s="9">
        <f t="shared" si="126"/>
        <v>83461348.3499997</v>
      </c>
      <c r="AB1823" s="10">
        <f>C1823/(1+0.13)/VLOOKUP(A1823,[1]选股结果!$A$2:$AX$3002,3,FALSE)</f>
        <v>0.717979267025888</v>
      </c>
      <c r="AC1823" s="10">
        <f>(P1823/(1+0.1)+W1823)/(VLOOKUP(A1823,[1]选股结果!$A$2:$AY$3002,51,FALSE))</f>
        <v>0.707864988504251</v>
      </c>
      <c r="AD1823" s="13"/>
      <c r="AE1823" s="10">
        <f>AA1823/VLOOKUP(A1823,[1]选股结果!$A$2:$AX$3002,35,FALSE)</f>
        <v>0.886408871154083</v>
      </c>
      <c r="AF1823" s="9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P1823/(1+0.13)+W1823)</f>
        <v>807356549.510266</v>
      </c>
      <c r="AG1823" s="9">
        <f t="shared" si="127"/>
        <v>-723895201.160266</v>
      </c>
      <c r="AH1823" s="16">
        <f>AA1823-VLOOKUP(A1823,[2]选股结果!$A$2:$G$4900,7,FALSE)</f>
        <v>91305993.0799997</v>
      </c>
    </row>
    <row r="1824" spans="1:34">
      <c r="A1824" s="5" t="s">
        <v>3678</v>
      </c>
      <c r="B1824" s="5" t="s">
        <v>3679</v>
      </c>
      <c r="C1824" s="6">
        <v>4242136909.34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766323706.16</v>
      </c>
      <c r="O1824" s="6">
        <v>363051594.45</v>
      </c>
      <c r="P1824" s="6">
        <v>1342282464.17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580484646.97</v>
      </c>
      <c r="X1824" s="6">
        <v>812867868.91</v>
      </c>
      <c r="Y1824" s="9">
        <f t="shared" si="128"/>
        <v>4605188503.79</v>
      </c>
      <c r="Z1824" s="9">
        <f t="shared" si="129"/>
        <v>2735634980.05</v>
      </c>
      <c r="AA1824" s="9">
        <f t="shared" si="126"/>
        <v>1869553523.74</v>
      </c>
      <c r="AB1824" s="10">
        <f>C1824/(1+0.13)/VLOOKUP(A1824,[1]选股结果!$A$2:$AX$3002,3,FALSE)</f>
        <v>1.35569032880653</v>
      </c>
      <c r="AC1824" s="10">
        <f>(P1824/(1+0.1)+W1824)/(VLOOKUP(A1824,[1]选股结果!$A$2:$AY$3002,51,FALSE))</f>
        <v>0.727954117435139</v>
      </c>
      <c r="AD1824" s="13"/>
      <c r="AE1824" s="10">
        <f>AA1824/VLOOKUP(A1824,[1]选股结果!$A$2:$AX$3002,35,FALSE)</f>
        <v>8.32519704285301</v>
      </c>
      <c r="AF1824" s="9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P1824/(1+0.13)+W1824)</f>
        <v>705356595.438938</v>
      </c>
      <c r="AG1824" s="9">
        <f t="shared" si="127"/>
        <v>1164196928.30106</v>
      </c>
      <c r="AH1824" s="16">
        <f>AA1824-VLOOKUP(A1824,[2]选股结果!$A$2:$G$4900,7,FALSE)</f>
        <v>1869597011.2</v>
      </c>
    </row>
    <row r="1825" spans="1:34">
      <c r="A1825" s="5" t="s">
        <v>3680</v>
      </c>
      <c r="B1825" s="5" t="s">
        <v>3681</v>
      </c>
      <c r="C1825" s="6">
        <v>512280970.52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28899699.43</v>
      </c>
      <c r="O1825" s="6">
        <v>35083689.68</v>
      </c>
      <c r="P1825" s="6">
        <v>295808386.4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58519509.89</v>
      </c>
      <c r="X1825" s="6">
        <v>45263105.02</v>
      </c>
      <c r="Y1825" s="9">
        <f t="shared" si="128"/>
        <v>547364660.2</v>
      </c>
      <c r="Z1825" s="9">
        <f t="shared" si="129"/>
        <v>399591001.31</v>
      </c>
      <c r="AA1825" s="9">
        <f t="shared" si="126"/>
        <v>147773658.89</v>
      </c>
      <c r="AB1825" s="10">
        <f>C1825/(1+0.13)/VLOOKUP(A1825,[1]选股结果!$A$2:$AX$3002,3,FALSE)</f>
        <v>0.90216095106112</v>
      </c>
      <c r="AC1825" s="10">
        <f>(P1825/(1+0.1)+W1825)/(VLOOKUP(A1825,[1]选股结果!$A$2:$AY$3002,51,FALSE))</f>
        <v>0.706125495125126</v>
      </c>
      <c r="AD1825" s="13"/>
      <c r="AE1825" s="10">
        <f>AA1825/VLOOKUP(A1825,[1]选股结果!$A$2:$AX$3002,35,FALSE)</f>
        <v>4.43542221207279</v>
      </c>
      <c r="AF1825" s="9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P1825/(1+0.13)+W1825)</f>
        <v>143411417.172655</v>
      </c>
      <c r="AG1825" s="9">
        <f t="shared" si="127"/>
        <v>4362241.71734512</v>
      </c>
      <c r="AH1825" s="16">
        <f>AA1825-VLOOKUP(A1825,[2]选股结果!$A$2:$G$4900,7,FALSE)</f>
        <v>147757149.61</v>
      </c>
    </row>
    <row r="1826" spans="1:34">
      <c r="A1826" s="5" t="s">
        <v>3682</v>
      </c>
      <c r="B1826" s="5" t="s">
        <v>3683</v>
      </c>
      <c r="C1826" s="6">
        <v>1390902606.21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101069146.28</v>
      </c>
      <c r="O1826" s="6">
        <v>869342870.79</v>
      </c>
      <c r="P1826" s="6">
        <v>919026914.44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566393558.49</v>
      </c>
      <c r="X1826" s="6">
        <v>422584802.19</v>
      </c>
      <c r="Y1826" s="9">
        <f t="shared" si="128"/>
        <v>2260245477</v>
      </c>
      <c r="Z1826" s="9">
        <f t="shared" si="129"/>
        <v>1908005275.12</v>
      </c>
      <c r="AA1826" s="9">
        <f t="shared" si="126"/>
        <v>352240201.88</v>
      </c>
      <c r="AB1826" s="10">
        <f>C1826/(1+0.13)/VLOOKUP(A1826,[1]选股结果!$A$2:$AX$3002,3,FALSE)</f>
        <v>0.894477667945339</v>
      </c>
      <c r="AC1826" s="10">
        <f>(P1826/(1+0.1)+W1826)/(VLOOKUP(A1826,[1]选股结果!$A$2:$AY$3002,51,FALSE))</f>
        <v>0.816548187853855</v>
      </c>
      <c r="AD1826" s="13"/>
      <c r="AE1826" s="10">
        <f>AA1826/VLOOKUP(A1826,[1]选股结果!$A$2:$AX$3002,35,FALSE)</f>
        <v>-0.946652875791902</v>
      </c>
      <c r="AF1826" s="9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P1826/(1+0.13)+W1826)</f>
        <v>337136016.928319</v>
      </c>
      <c r="AG1826" s="9">
        <f t="shared" si="127"/>
        <v>15104184.9516815</v>
      </c>
      <c r="AH1826" s="16">
        <f>AA1826-VLOOKUP(A1826,[2]选股结果!$A$2:$G$4900,7,FALSE)</f>
        <v>377272747.86</v>
      </c>
    </row>
    <row r="1827" spans="1:34">
      <c r="A1827" s="5" t="s">
        <v>3684</v>
      </c>
      <c r="B1827" s="5" t="s">
        <v>3685</v>
      </c>
      <c r="C1827" s="6">
        <v>2446765953.58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118190750.37</v>
      </c>
      <c r="O1827" s="6">
        <v>97642076.03</v>
      </c>
      <c r="P1827" s="6">
        <v>2097405174.02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223719420.26</v>
      </c>
      <c r="X1827" s="6">
        <v>149452093.39</v>
      </c>
      <c r="Y1827" s="9">
        <f t="shared" si="128"/>
        <v>2544408029.61</v>
      </c>
      <c r="Z1827" s="9">
        <f t="shared" si="129"/>
        <v>2470576687.67</v>
      </c>
      <c r="AA1827" s="9">
        <f t="shared" si="126"/>
        <v>73831341.9400005</v>
      </c>
      <c r="AB1827" s="10">
        <f>C1827/(1+0.13)/VLOOKUP(A1827,[1]选股结果!$A$2:$AX$3002,3,FALSE)</f>
        <v>0.915047340839512</v>
      </c>
      <c r="AC1827" s="10">
        <f>(P1827/(1+0.1)+W1827)/(VLOOKUP(A1827,[1]选股结果!$A$2:$AY$3002,51,FALSE))</f>
        <v>1.04559781993343</v>
      </c>
      <c r="AD1827" s="13"/>
      <c r="AE1827" s="10">
        <f>AA1827/VLOOKUP(A1827,[1]选股结果!$A$2:$AX$3002,35,FALSE)</f>
        <v>0.302118848798812</v>
      </c>
      <c r="AF1827" s="9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P1827/(1+0.13)+W1827)</f>
        <v>-42286354.1890268</v>
      </c>
      <c r="AG1827" s="9">
        <f t="shared" si="127"/>
        <v>116117696.129027</v>
      </c>
      <c r="AH1827" s="16">
        <f>AA1827-VLOOKUP(A1827,[2]选股结果!$A$2:$G$4900,7,FALSE)</f>
        <v>73831341.9400005</v>
      </c>
    </row>
    <row r="1828" spans="1:34">
      <c r="A1828" s="5" t="s">
        <v>3686</v>
      </c>
      <c r="B1828" s="5" t="s">
        <v>3687</v>
      </c>
      <c r="C1828" s="6">
        <v>2060304515.64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194947830.32</v>
      </c>
      <c r="O1828" s="6">
        <v>38413153.94</v>
      </c>
      <c r="P1828" s="6">
        <v>916318209.39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375306341.09</v>
      </c>
      <c r="X1828" s="6">
        <v>57452150.61</v>
      </c>
      <c r="Y1828" s="9">
        <f t="shared" si="128"/>
        <v>2098717669.58</v>
      </c>
      <c r="Z1828" s="9">
        <f t="shared" si="129"/>
        <v>1349076701.09</v>
      </c>
      <c r="AA1828" s="9">
        <f t="shared" si="126"/>
        <v>749640968.49</v>
      </c>
      <c r="AB1828" s="10">
        <f>C1828/(1+0.13)/VLOOKUP(A1828,[1]选股结果!$A$2:$AX$3002,3,FALSE)</f>
        <v>0.902222571754857</v>
      </c>
      <c r="AC1828" s="10">
        <f>(P1828/(1+0.1)+W1828)/(VLOOKUP(A1828,[1]选股结果!$A$2:$AY$3002,51,FALSE))</f>
        <v>0.860562053050177</v>
      </c>
      <c r="AD1828" s="13"/>
      <c r="AE1828" s="10">
        <f>AA1828/VLOOKUP(A1828,[1]选股结果!$A$2:$AX$3002,35,FALSE)</f>
        <v>1.34814437087993</v>
      </c>
      <c r="AF1828" s="9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P1828/(1+0.13)+W1828)</f>
        <v>217901555.343363</v>
      </c>
      <c r="AG1828" s="9">
        <f t="shared" si="127"/>
        <v>531739413.146637</v>
      </c>
      <c r="AH1828" s="16">
        <f>AA1828-VLOOKUP(A1828,[2]选股结果!$A$2:$G$4900,7,FALSE)</f>
        <v>749640968.49</v>
      </c>
    </row>
    <row r="1829" spans="1:34">
      <c r="A1829" s="5" t="s">
        <v>3688</v>
      </c>
      <c r="B1829" s="5" t="s">
        <v>3689</v>
      </c>
      <c r="C1829" s="6">
        <v>17945863111.43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2008809020.64</v>
      </c>
      <c r="O1829" s="6">
        <v>670941365.19</v>
      </c>
      <c r="P1829" s="6">
        <v>18773319148.29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1687924671.14</v>
      </c>
      <c r="X1829" s="6">
        <v>1599746484.79</v>
      </c>
      <c r="Y1829" s="9">
        <f t="shared" si="128"/>
        <v>18616804476.62</v>
      </c>
      <c r="Z1829" s="9">
        <f t="shared" si="129"/>
        <v>22060990304.22</v>
      </c>
      <c r="AA1829" s="9">
        <f t="shared" si="126"/>
        <v>-3444185827.6</v>
      </c>
      <c r="AB1829" s="10">
        <f>C1829/(1+0.13)/VLOOKUP(A1829,[1]选股结果!$A$2:$AX$3002,3,FALSE)</f>
        <v>1.4119346682671</v>
      </c>
      <c r="AC1829" s="10">
        <f>(P1829/(1+0.1)+W1829)/(VLOOKUP(A1829,[1]选股结果!$A$2:$AY$3002,51,FALSE))</f>
        <v>1.74602890006916</v>
      </c>
      <c r="AD1829" s="13"/>
      <c r="AE1829" s="10">
        <f>AA1829/VLOOKUP(A1829,[1]选股结果!$A$2:$AX$3002,35,FALSE)</f>
        <v>-6.42759787505725</v>
      </c>
      <c r="AF1829" s="9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P1829/(1+0.13)+W1829)</f>
        <v>-7560205369.26823</v>
      </c>
      <c r="AG1829" s="9">
        <f t="shared" si="127"/>
        <v>4116019541.66823</v>
      </c>
      <c r="AH1829" s="16">
        <f>AA1829-VLOOKUP(A1829,[2]选股结果!$A$2:$G$4900,7,FALSE)</f>
        <v>-3444401737.42</v>
      </c>
    </row>
    <row r="1830" spans="1:34">
      <c r="A1830" s="5" t="s">
        <v>3690</v>
      </c>
      <c r="B1830" s="5" t="s">
        <v>3691</v>
      </c>
      <c r="C1830" s="6">
        <v>6211479306.63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859547677.05</v>
      </c>
      <c r="O1830" s="6">
        <v>340800200.93</v>
      </c>
      <c r="P1830" s="6">
        <v>719221513.17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704544382.61</v>
      </c>
      <c r="X1830" s="6">
        <v>2675703288.54</v>
      </c>
      <c r="Y1830" s="9">
        <f t="shared" si="128"/>
        <v>6552279507.56</v>
      </c>
      <c r="Z1830" s="9">
        <f t="shared" si="129"/>
        <v>4099469184.32</v>
      </c>
      <c r="AA1830" s="9">
        <f t="shared" si="126"/>
        <v>2452810323.24</v>
      </c>
      <c r="AB1830" s="10">
        <f>C1830/(1+0.13)/VLOOKUP(A1830,[1]选股结果!$A$2:$AX$3002,3,FALSE)</f>
        <v>1.0162355346851</v>
      </c>
      <c r="AC1830" s="10">
        <f>(P1830/(1+0.1)+W1830)/(VLOOKUP(A1830,[1]选股结果!$A$2:$AY$3002,51,FALSE))</f>
        <v>0.332203328988104</v>
      </c>
      <c r="AD1830" s="13"/>
      <c r="AE1830" s="10">
        <f>AA1830/VLOOKUP(A1830,[1]选股结果!$A$2:$AX$3002,35,FALSE)</f>
        <v>1.94198102670133</v>
      </c>
      <c r="AF1830" s="9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P1830/(1+0.13)+W1830)</f>
        <v>2747984558.71531</v>
      </c>
      <c r="AG1830" s="9">
        <f t="shared" si="127"/>
        <v>-295174235.47531</v>
      </c>
      <c r="AH1830" s="16">
        <f>AA1830-VLOOKUP(A1830,[2]选股结果!$A$2:$G$4900,7,FALSE)</f>
        <v>2453411884.4</v>
      </c>
    </row>
    <row r="1831" spans="1:34">
      <c r="A1831" s="5" t="s">
        <v>3692</v>
      </c>
      <c r="B1831" s="5" t="s">
        <v>3693</v>
      </c>
      <c r="C1831" s="6">
        <v>24714348467.46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1548343738.21</v>
      </c>
      <c r="O1831" s="6">
        <v>2303241497.67</v>
      </c>
      <c r="P1831" s="6">
        <v>22360060829.92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1323829608.47</v>
      </c>
      <c r="X1831" s="6">
        <v>668815674.57</v>
      </c>
      <c r="Y1831" s="9">
        <f t="shared" si="128"/>
        <v>27017589965.13</v>
      </c>
      <c r="Z1831" s="9">
        <f t="shared" si="129"/>
        <v>24352706112.96</v>
      </c>
      <c r="AA1831" s="9">
        <f t="shared" si="126"/>
        <v>2664883852.17</v>
      </c>
      <c r="AB1831" s="10">
        <f>C1831/(1+0.13)/VLOOKUP(A1831,[1]选股结果!$A$2:$AX$3002,3,FALSE)</f>
        <v>0.909258508696793</v>
      </c>
      <c r="AC1831" s="10">
        <f>(P1831/(1+0.1)+W1831)/(VLOOKUP(A1831,[1]选股结果!$A$2:$AY$3002,51,FALSE))</f>
        <v>0.939240334892856</v>
      </c>
      <c r="AD1831" s="13"/>
      <c r="AE1831" s="10">
        <f>AA1831/VLOOKUP(A1831,[1]选股结果!$A$2:$AX$3002,35,FALSE)</f>
        <v>6.07510335638264</v>
      </c>
      <c r="AF1831" s="9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P1831/(1+0.13)+W1831)</f>
        <v>1940281754.54336</v>
      </c>
      <c r="AG1831" s="9">
        <f t="shared" si="127"/>
        <v>724602097.626638</v>
      </c>
      <c r="AH1831" s="16">
        <f>AA1831-VLOOKUP(A1831,[2]选股结果!$A$2:$G$4900,7,FALSE)</f>
        <v>2832004018.91</v>
      </c>
    </row>
    <row r="1832" spans="1:34">
      <c r="A1832" s="5" t="s">
        <v>3694</v>
      </c>
      <c r="B1832" s="5" t="s">
        <v>3695</v>
      </c>
      <c r="C1832" s="6">
        <v>43413075454.4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1024208227.05</v>
      </c>
      <c r="O1832" s="6">
        <v>295126320.57</v>
      </c>
      <c r="P1832" s="6">
        <v>37631636265.57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1701070791.76</v>
      </c>
      <c r="X1832" s="6">
        <v>436693958.46</v>
      </c>
      <c r="Y1832" s="9">
        <f t="shared" si="128"/>
        <v>43708201774.97</v>
      </c>
      <c r="Z1832" s="9">
        <f t="shared" si="129"/>
        <v>39769401015.79</v>
      </c>
      <c r="AA1832" s="9">
        <f t="shared" si="126"/>
        <v>3938800759.18</v>
      </c>
      <c r="AB1832" s="10">
        <f>C1832/(1+0.13)/VLOOKUP(A1832,[1]选股结果!$A$2:$AX$3002,3,FALSE)</f>
        <v>1.01636613982783</v>
      </c>
      <c r="AC1832" s="10">
        <f>(P1832/(1+0.1)+W1832)/(VLOOKUP(A1832,[1]选股结果!$A$2:$AY$3002,51,FALSE))</f>
        <v>0.994118177116885</v>
      </c>
      <c r="AD1832" s="13"/>
      <c r="AE1832" s="10">
        <f>AA1832/VLOOKUP(A1832,[1]选股结果!$A$2:$AX$3002,35,FALSE)</f>
        <v>3.8843089599007</v>
      </c>
      <c r="AF1832" s="9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P1832/(1+0.13)+W1832)</f>
        <v>1120721149.44947</v>
      </c>
      <c r="AG1832" s="9">
        <f t="shared" si="127"/>
        <v>2818079609.73053</v>
      </c>
      <c r="AH1832" s="16">
        <f>AA1832-VLOOKUP(A1832,[2]选股结果!$A$2:$G$4900,7,FALSE)</f>
        <v>3940693542.05</v>
      </c>
    </row>
    <row r="1833" spans="1:34">
      <c r="A1833" s="5" t="s">
        <v>3696</v>
      </c>
      <c r="B1833" s="5" t="s">
        <v>3697</v>
      </c>
      <c r="C1833" s="6">
        <v>2967272282.32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414112626.39</v>
      </c>
      <c r="O1833" s="6">
        <v>100626295.29</v>
      </c>
      <c r="P1833" s="6">
        <v>164679114.49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2597649025.88</v>
      </c>
      <c r="X1833" s="6">
        <v>648813901.86</v>
      </c>
      <c r="Y1833" s="9">
        <f t="shared" si="128"/>
        <v>3067898577.61</v>
      </c>
      <c r="Z1833" s="9">
        <f t="shared" si="129"/>
        <v>3411142042.23</v>
      </c>
      <c r="AA1833" s="9">
        <f t="shared" si="126"/>
        <v>-343243464.62</v>
      </c>
      <c r="AB1833" s="10">
        <f>C1833/(1+0.13)/VLOOKUP(A1833,[1]选股结果!$A$2:$AX$3002,3,FALSE)</f>
        <v>0.841399280819092</v>
      </c>
      <c r="AC1833" s="10">
        <f>(P1833/(1+0.1)+W1833)/(VLOOKUP(A1833,[1]选股结果!$A$2:$AY$3002,51,FALSE))</f>
        <v>0.903926125295123</v>
      </c>
      <c r="AD1833" s="13"/>
      <c r="AE1833" s="10">
        <f>AA1833/VLOOKUP(A1833,[1]选股结果!$A$2:$AX$3002,35,FALSE)</f>
        <v>-0.671415021620049</v>
      </c>
      <c r="AF1833" s="9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P1833/(1+0.13)+W1833)</f>
        <v>295977690.982832</v>
      </c>
      <c r="AG1833" s="9">
        <f t="shared" si="127"/>
        <v>-639221155.602832</v>
      </c>
      <c r="AH1833" s="16">
        <f>AA1833-VLOOKUP(A1833,[2]选股结果!$A$2:$G$4900,7,FALSE)</f>
        <v>-343071636.06</v>
      </c>
    </row>
    <row r="1834" spans="1:34">
      <c r="A1834" s="5" t="s">
        <v>3698</v>
      </c>
      <c r="B1834" s="5" t="s">
        <v>3699</v>
      </c>
      <c r="C1834" s="6">
        <v>809210296.29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93843519.04</v>
      </c>
      <c r="O1834" s="6">
        <v>82383458.72</v>
      </c>
      <c r="P1834" s="6">
        <v>222227072.55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628445178.62</v>
      </c>
      <c r="X1834" s="6">
        <v>292163484.96</v>
      </c>
      <c r="Y1834" s="9">
        <f t="shared" si="128"/>
        <v>891593755.01</v>
      </c>
      <c r="Z1834" s="9">
        <f t="shared" si="129"/>
        <v>1142835736.13</v>
      </c>
      <c r="AA1834" s="9">
        <f t="shared" si="126"/>
        <v>-251241981.12</v>
      </c>
      <c r="AB1834" s="10">
        <f>C1834/(1+0.13)/VLOOKUP(A1834,[1]选股结果!$A$2:$AX$3002,3,FALSE)</f>
        <v>0.739038255030614</v>
      </c>
      <c r="AC1834" s="10">
        <f>(P1834/(1+0.1)+W1834)/(VLOOKUP(A1834,[1]选股结果!$A$2:$AY$3002,51,FALSE))</f>
        <v>0.842014555363841</v>
      </c>
      <c r="AD1834" s="13"/>
      <c r="AE1834" s="10">
        <f>AA1834/VLOOKUP(A1834,[1]选股结果!$A$2:$AX$3002,35,FALSE)</f>
        <v>-0.866979229483495</v>
      </c>
      <c r="AF1834" s="9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P1834/(1+0.13)+W1834)</f>
        <v>161182809.519558</v>
      </c>
      <c r="AG1834" s="9">
        <f t="shared" si="127"/>
        <v>-412424790.639558</v>
      </c>
      <c r="AH1834" s="16">
        <f>AA1834-VLOOKUP(A1834,[2]选股结果!$A$2:$G$4900,7,FALSE)</f>
        <v>11115129.5</v>
      </c>
    </row>
    <row r="1835" spans="1:34">
      <c r="A1835" s="5" t="s">
        <v>3700</v>
      </c>
      <c r="B1835" s="5" t="s">
        <v>3701</v>
      </c>
      <c r="C1835" s="6">
        <v>4272919643.39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528593466.13</v>
      </c>
      <c r="O1835" s="6">
        <v>219521498.41</v>
      </c>
      <c r="P1835" s="6">
        <v>1028400005.72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834679815.94</v>
      </c>
      <c r="X1835" s="6">
        <v>1561143375.86</v>
      </c>
      <c r="Y1835" s="9">
        <f t="shared" si="128"/>
        <v>4492441141.8</v>
      </c>
      <c r="Z1835" s="9">
        <f t="shared" si="129"/>
        <v>3424223197.52</v>
      </c>
      <c r="AA1835" s="9">
        <f t="shared" si="126"/>
        <v>1068217944.28</v>
      </c>
      <c r="AB1835" s="10">
        <f>C1835/(1+0.13)/VLOOKUP(A1835,[1]选股结果!$A$2:$AX$3002,3,FALSE)</f>
        <v>0.818354844052606</v>
      </c>
      <c r="AC1835" s="10">
        <f>(P1835/(1+0.1)+W1835)/(VLOOKUP(A1835,[1]选股结果!$A$2:$AY$3002,51,FALSE))</f>
        <v>0.443166024568821</v>
      </c>
      <c r="AD1835" s="13"/>
      <c r="AE1835" s="10">
        <f>AA1835/VLOOKUP(A1835,[1]选股结果!$A$2:$AX$3002,35,FALSE)</f>
        <v>5.04982149892334</v>
      </c>
      <c r="AF1835" s="9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P1835/(1+0.13)+W1835)</f>
        <v>2248292554.39283</v>
      </c>
      <c r="AG1835" s="9">
        <f t="shared" si="127"/>
        <v>-1180074610.11283</v>
      </c>
      <c r="AH1835" s="16">
        <f>AA1835-VLOOKUP(A1835,[2]选股结果!$A$2:$G$4900,7,FALSE)</f>
        <v>1068376631.57</v>
      </c>
    </row>
    <row r="1836" spans="1:34">
      <c r="A1836" s="5" t="s">
        <v>3702</v>
      </c>
      <c r="B1836" s="5" t="s">
        <v>3703</v>
      </c>
      <c r="C1836" s="6">
        <v>595984146.82</v>
      </c>
      <c r="D1836" s="6">
        <v>0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79377074.7</v>
      </c>
      <c r="O1836" s="6">
        <v>5864534.24</v>
      </c>
      <c r="P1836" s="6">
        <v>272991693.26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79223093.64</v>
      </c>
      <c r="X1836" s="6">
        <v>32017805.24</v>
      </c>
      <c r="Y1836" s="9">
        <f t="shared" si="128"/>
        <v>601848681.06</v>
      </c>
      <c r="Z1836" s="9">
        <f t="shared" si="129"/>
        <v>384232592.14</v>
      </c>
      <c r="AA1836" s="9">
        <f t="shared" si="126"/>
        <v>217616088.92</v>
      </c>
      <c r="AB1836" s="10">
        <f>C1836/(1+0.13)/VLOOKUP(A1836,[1]选股结果!$A$2:$AX$3002,3,FALSE)</f>
        <v>1.01082326069702</v>
      </c>
      <c r="AC1836" s="10">
        <f>(P1836/(1+0.1)+W1836)/(VLOOKUP(A1836,[1]选股结果!$A$2:$AY$3002,51,FALSE))</f>
        <v>0.663218263107567</v>
      </c>
      <c r="AD1836" s="13"/>
      <c r="AE1836" s="10">
        <f>AA1836/VLOOKUP(A1836,[1]选股结果!$A$2:$AX$3002,35,FALSE)</f>
        <v>6.16603514129537</v>
      </c>
      <c r="AF1836" s="9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P1836/(1+0.13)+W1836)</f>
        <v>172840831.473363</v>
      </c>
      <c r="AG1836" s="9">
        <f t="shared" si="127"/>
        <v>44775257.4466372</v>
      </c>
      <c r="AH1836" s="16">
        <f>AA1836-VLOOKUP(A1836,[2]选股结果!$A$2:$G$4900,7,FALSE)</f>
        <v>217616088.92</v>
      </c>
    </row>
    <row r="1837" spans="1:34">
      <c r="A1837" s="5" t="s">
        <v>3704</v>
      </c>
      <c r="B1837" s="5" t="s">
        <v>3705</v>
      </c>
      <c r="C1837" s="6">
        <v>17059717332.65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419347584.34</v>
      </c>
      <c r="O1837" s="6">
        <v>208906404.25</v>
      </c>
      <c r="P1837" s="6">
        <v>14334613571.81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1061646917.18</v>
      </c>
      <c r="X1837" s="6">
        <v>405919574.09</v>
      </c>
      <c r="Y1837" s="9">
        <f t="shared" si="128"/>
        <v>17268623736.9</v>
      </c>
      <c r="Z1837" s="9">
        <f t="shared" si="129"/>
        <v>15802180063.08</v>
      </c>
      <c r="AA1837" s="9">
        <f t="shared" si="126"/>
        <v>1466443673.82</v>
      </c>
      <c r="AB1837" s="10">
        <f>C1837/(1+0.13)/VLOOKUP(A1837,[1]选股结果!$A$2:$AX$3002,3,FALSE)</f>
        <v>0.902326211823407</v>
      </c>
      <c r="AC1837" s="10">
        <f>(P1837/(1+0.1)+W1837)/(VLOOKUP(A1837,[1]选股结果!$A$2:$AY$3002,51,FALSE))</f>
        <v>0.868447154972735</v>
      </c>
      <c r="AD1837" s="13"/>
      <c r="AE1837" s="10">
        <f>AA1837/VLOOKUP(A1837,[1]选股结果!$A$2:$AX$3002,35,FALSE)</f>
        <v>3.53945994391049</v>
      </c>
      <c r="AF1837" s="9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P1837/(1+0.13)+W1837)</f>
        <v>2480800652.87496</v>
      </c>
      <c r="AG1837" s="9">
        <f t="shared" si="127"/>
        <v>-1014356979.05496</v>
      </c>
      <c r="AH1837" s="16">
        <f>AA1837-VLOOKUP(A1837,[2]选股结果!$A$2:$G$4900,7,FALSE)</f>
        <v>1466443673.82</v>
      </c>
    </row>
    <row r="1838" spans="1:34">
      <c r="A1838" s="5" t="s">
        <v>3706</v>
      </c>
      <c r="B1838" s="5" t="s">
        <v>3707</v>
      </c>
      <c r="C1838" s="6">
        <v>690318659.88</v>
      </c>
      <c r="D1838" s="6">
        <v>0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5588550.01</v>
      </c>
      <c r="O1838" s="6">
        <v>99332635.37</v>
      </c>
      <c r="P1838" s="6">
        <v>685166108.71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22463541.04</v>
      </c>
      <c r="X1838" s="6">
        <v>90494015.63</v>
      </c>
      <c r="Y1838" s="9">
        <f t="shared" si="128"/>
        <v>789651295.25</v>
      </c>
      <c r="Z1838" s="9">
        <f t="shared" si="129"/>
        <v>798123665.38</v>
      </c>
      <c r="AA1838" s="9">
        <f t="shared" si="126"/>
        <v>-8472370.13</v>
      </c>
      <c r="AB1838" s="10">
        <f>C1838/(1+0.13)/VLOOKUP(A1838,[1]选股结果!$A$2:$AX$3002,3,FALSE)</f>
        <v>3.76633737460494</v>
      </c>
      <c r="AC1838" s="10">
        <f>(P1838/(1+0.1)+W1838)/(VLOOKUP(A1838,[1]选股结果!$A$2:$AY$3002,51,FALSE))</f>
        <v>4.99535358835427</v>
      </c>
      <c r="AD1838" s="13"/>
      <c r="AE1838" s="10">
        <f>AA1838/VLOOKUP(A1838,[1]选股结果!$A$2:$AX$3002,35,FALSE)</f>
        <v>-1.11835632124634</v>
      </c>
      <c r="AF1838" s="9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P1838/(1+0.13)+W1838)</f>
        <v>-499616813.313894</v>
      </c>
      <c r="AG1838" s="9">
        <f t="shared" si="127"/>
        <v>491144443.183894</v>
      </c>
      <c r="AH1838" s="16">
        <f>AA1838-VLOOKUP(A1838,[2]选股结果!$A$2:$G$4900,7,FALSE)</f>
        <v>-8472370.13</v>
      </c>
    </row>
    <row r="1839" spans="1:34">
      <c r="A1839" s="5" t="s">
        <v>3708</v>
      </c>
      <c r="B1839" s="5" t="s">
        <v>3709</v>
      </c>
      <c r="C1839" s="6">
        <v>13086410822.82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279027681.62</v>
      </c>
      <c r="O1839" s="6">
        <v>40603888.23</v>
      </c>
      <c r="P1839" s="6">
        <v>13088769434.94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307061524.01</v>
      </c>
      <c r="X1839" s="6">
        <v>191227568.86</v>
      </c>
      <c r="Y1839" s="9">
        <f t="shared" si="128"/>
        <v>13127014711.05</v>
      </c>
      <c r="Z1839" s="9">
        <f t="shared" si="129"/>
        <v>13587058527.81</v>
      </c>
      <c r="AA1839" s="9">
        <f t="shared" si="126"/>
        <v>-460043816.760002</v>
      </c>
      <c r="AB1839" s="10">
        <f>C1839/(1+0.13)/VLOOKUP(A1839,[1]选股结果!$A$2:$AX$3002,3,FALSE)</f>
        <v>0.84756276696435</v>
      </c>
      <c r="AC1839" s="10">
        <f>(P1839/(1+0.1)+W1839)/(VLOOKUP(A1839,[1]选股结果!$A$2:$AY$3002,51,FALSE))</f>
        <v>0.944619979650878</v>
      </c>
      <c r="AD1839" s="13"/>
      <c r="AE1839" s="10">
        <f>AA1839/VLOOKUP(A1839,[1]选股结果!$A$2:$AX$3002,35,FALSE)</f>
        <v>-0.929556788588151</v>
      </c>
      <c r="AF1839" s="9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P1839/(1+0.13)+W1839)</f>
        <v>1031494533.17814</v>
      </c>
      <c r="AG1839" s="9">
        <f t="shared" si="127"/>
        <v>-1491538349.93814</v>
      </c>
      <c r="AH1839" s="16">
        <f>AA1839-VLOOKUP(A1839,[2]选股结果!$A$2:$G$4900,7,FALSE)</f>
        <v>-459919800.550002</v>
      </c>
    </row>
    <row r="1840" spans="1:34">
      <c r="A1840" s="5" t="s">
        <v>3710</v>
      </c>
      <c r="B1840" s="5" t="s">
        <v>3711</v>
      </c>
      <c r="C1840" s="6">
        <v>16254095976.77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595449999.78</v>
      </c>
      <c r="O1840" s="6">
        <v>314693490.47</v>
      </c>
      <c r="P1840" s="6">
        <v>11982767610.58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1063561967.25</v>
      </c>
      <c r="X1840" s="6">
        <v>369837045.71</v>
      </c>
      <c r="Y1840" s="9">
        <f t="shared" si="128"/>
        <v>16568789467.24</v>
      </c>
      <c r="Z1840" s="9">
        <f t="shared" si="129"/>
        <v>13416166623.54</v>
      </c>
      <c r="AA1840" s="9">
        <f t="shared" si="126"/>
        <v>3152622843.7</v>
      </c>
      <c r="AB1840" s="10">
        <f>C1840/(1+0.13)/VLOOKUP(A1840,[1]选股结果!$A$2:$AX$3002,3,FALSE)</f>
        <v>0.940659676389177</v>
      </c>
      <c r="AC1840" s="10">
        <f>(P1840/(1+0.1)+W1840)/(VLOOKUP(A1840,[1]选股结果!$A$2:$AY$3002,51,FALSE))</f>
        <v>0.722033569486837</v>
      </c>
      <c r="AD1840" s="13"/>
      <c r="AE1840" s="10">
        <f>AA1840/VLOOKUP(A1840,[1]选股结果!$A$2:$AX$3002,35,FALSE)</f>
        <v>-1.51602798186923</v>
      </c>
      <c r="AF1840" s="9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P1840/(1+0.13)+W1840)</f>
        <v>4892372858.35292</v>
      </c>
      <c r="AG1840" s="9">
        <f t="shared" si="127"/>
        <v>-1739750014.65292</v>
      </c>
      <c r="AH1840" s="16">
        <f>AA1840-VLOOKUP(A1840,[2]选股结果!$A$2:$G$4900,7,FALSE)</f>
        <v>3152881520.57</v>
      </c>
    </row>
    <row r="1841" spans="1:34">
      <c r="A1841" s="5" t="s">
        <v>3712</v>
      </c>
      <c r="B1841" s="5" t="s">
        <v>3713</v>
      </c>
      <c r="C1841" s="6">
        <v>8546469108.45</v>
      </c>
      <c r="D1841" s="6">
        <v>0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766223148.41</v>
      </c>
      <c r="O1841" s="6">
        <v>41818253.87</v>
      </c>
      <c r="P1841" s="6">
        <v>4672928966.52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2319796856.96</v>
      </c>
      <c r="X1841" s="6">
        <v>132043879.63</v>
      </c>
      <c r="Y1841" s="9">
        <f t="shared" si="128"/>
        <v>8588287362.32</v>
      </c>
      <c r="Z1841" s="9">
        <f t="shared" si="129"/>
        <v>7124769703.11</v>
      </c>
      <c r="AA1841" s="9">
        <f t="shared" si="126"/>
        <v>1463517659.21</v>
      </c>
      <c r="AB1841" s="10">
        <f>C1841/(1+0.13)/VLOOKUP(A1841,[1]选股结果!$A$2:$AX$3002,3,FALSE)</f>
        <v>1.13110548966471</v>
      </c>
      <c r="AC1841" s="10">
        <f>(P1841/(1+0.1)+W1841)/(VLOOKUP(A1841,[1]选股结果!$A$2:$AY$3002,51,FALSE))</f>
        <v>0.949722236449214</v>
      </c>
      <c r="AD1841" s="13"/>
      <c r="AE1841" s="10">
        <f>AA1841/VLOOKUP(A1841,[1]选股结果!$A$2:$AX$3002,35,FALSE)</f>
        <v>-5.61396305126407</v>
      </c>
      <c r="AF1841" s="9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P1841/(1+0.13)+W1841)</f>
        <v>460483569.43823</v>
      </c>
      <c r="AG1841" s="9">
        <f t="shared" si="127"/>
        <v>1003034089.77177</v>
      </c>
      <c r="AH1841" s="16">
        <f>AA1841-VLOOKUP(A1841,[2]选股结果!$A$2:$G$4900,7,FALSE)</f>
        <v>1463319307.28</v>
      </c>
    </row>
    <row r="1842" spans="1:34">
      <c r="A1842" s="5" t="s">
        <v>3714</v>
      </c>
      <c r="B1842" s="5" t="s">
        <v>3715</v>
      </c>
      <c r="C1842" s="6">
        <v>8597950443.96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423151054.78</v>
      </c>
      <c r="O1842" s="6">
        <v>446681998.56</v>
      </c>
      <c r="P1842" s="6">
        <v>5302604345.66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1463382152.54</v>
      </c>
      <c r="X1842" s="6">
        <v>1252817813.38</v>
      </c>
      <c r="Y1842" s="9">
        <f t="shared" si="128"/>
        <v>9044632442.52</v>
      </c>
      <c r="Z1842" s="9">
        <f t="shared" si="129"/>
        <v>8018804311.58</v>
      </c>
      <c r="AA1842" s="9">
        <f t="shared" si="126"/>
        <v>1025828130.94</v>
      </c>
      <c r="AB1842" s="10">
        <f>C1842/(1+0.13)/VLOOKUP(A1842,[1]选股结果!$A$2:$AX$3002,3,FALSE)</f>
        <v>0.726193835779926</v>
      </c>
      <c r="AC1842" s="10">
        <f>(P1842/(1+0.1)+W1842)/(VLOOKUP(A1842,[1]选股结果!$A$2:$AY$3002,51,FALSE))</f>
        <v>0.657309510084642</v>
      </c>
      <c r="AD1842" s="13"/>
      <c r="AE1842" s="10">
        <f>AA1842/VLOOKUP(A1842,[1]选股结果!$A$2:$AX$3002,35,FALSE)</f>
        <v>1.64586627160704</v>
      </c>
      <c r="AF1842" s="9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P1842/(1+0.13)+W1842)</f>
        <v>3404127716.04177</v>
      </c>
      <c r="AG1842" s="9">
        <f t="shared" si="127"/>
        <v>-2378299585.10177</v>
      </c>
      <c r="AH1842" s="16">
        <f>AA1842-VLOOKUP(A1842,[2]选股结果!$A$2:$G$4900,7,FALSE)</f>
        <v>1031206261.09</v>
      </c>
    </row>
    <row r="1843" spans="1:34">
      <c r="A1843" s="5" t="s">
        <v>3716</v>
      </c>
      <c r="B1843" s="5" t="s">
        <v>3717</v>
      </c>
      <c r="C1843" s="6">
        <v>18788974425.07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1072902259.51</v>
      </c>
      <c r="O1843" s="6">
        <v>132320274.41</v>
      </c>
      <c r="P1843" s="6">
        <v>15486707239.5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664868348.22</v>
      </c>
      <c r="X1843" s="6">
        <v>932000174.18</v>
      </c>
      <c r="Y1843" s="9">
        <f t="shared" si="128"/>
        <v>18921294699.48</v>
      </c>
      <c r="Z1843" s="9">
        <f t="shared" si="129"/>
        <v>17083575761.9</v>
      </c>
      <c r="AA1843" s="9">
        <f t="shared" si="126"/>
        <v>1837718937.58</v>
      </c>
      <c r="AB1843" s="10">
        <f>C1843/(1+0.13)/VLOOKUP(A1843,[1]选股结果!$A$2:$AX$3002,3,FALSE)</f>
        <v>0.698230088923885</v>
      </c>
      <c r="AC1843" s="10">
        <f>(P1843/(1+0.1)+W1843)/(VLOOKUP(A1843,[1]选股结果!$A$2:$AY$3002,51,FALSE))</f>
        <v>0.704596915462069</v>
      </c>
      <c r="AD1843" s="13"/>
      <c r="AE1843" s="10">
        <f>AA1843/VLOOKUP(A1843,[1]选股结果!$A$2:$AX$3002,35,FALSE)</f>
        <v>0.825232971925903</v>
      </c>
      <c r="AF1843" s="9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P1843/(1+0.13)+W1843)</f>
        <v>6555084765.97522</v>
      </c>
      <c r="AG1843" s="9">
        <f t="shared" si="127"/>
        <v>-4717365828.39522</v>
      </c>
      <c r="AH1843" s="16">
        <f>AA1843-VLOOKUP(A1843,[2]选股结果!$A$2:$G$4900,7,FALSE)</f>
        <v>1837718937.58</v>
      </c>
    </row>
    <row r="1844" spans="1:34">
      <c r="A1844" s="5" t="s">
        <v>3718</v>
      </c>
      <c r="B1844" s="5" t="s">
        <v>3719</v>
      </c>
      <c r="C1844" s="6">
        <v>11929450048.52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1557421175.88</v>
      </c>
      <c r="O1844" s="6">
        <v>591983713.11</v>
      </c>
      <c r="P1844" s="6">
        <v>4934445837.64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3511541051.24</v>
      </c>
      <c r="X1844" s="6">
        <v>1088644158.37</v>
      </c>
      <c r="Y1844" s="9">
        <f t="shared" si="128"/>
        <v>12521433761.63</v>
      </c>
      <c r="Z1844" s="9">
        <f t="shared" si="129"/>
        <v>9534631047.25</v>
      </c>
      <c r="AA1844" s="9">
        <f t="shared" si="126"/>
        <v>2986802714.38</v>
      </c>
      <c r="AB1844" s="10">
        <f>C1844/(1+0.13)/VLOOKUP(A1844,[1]选股结果!$A$2:$AX$3002,3,FALSE)</f>
        <v>0.631426271366988</v>
      </c>
      <c r="AC1844" s="10">
        <f>(P1844/(1+0.1)+W1844)/(VLOOKUP(A1844,[1]选股结果!$A$2:$AY$3002,51,FALSE))</f>
        <v>0.534860916019412</v>
      </c>
      <c r="AD1844" s="13"/>
      <c r="AE1844" s="10">
        <f>AA1844/VLOOKUP(A1844,[1]选股结果!$A$2:$AX$3002,35,FALSE)</f>
        <v>2.47648867014894</v>
      </c>
      <c r="AF1844" s="9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P1844/(1+0.13)+W1844)</f>
        <v>7073992775.06</v>
      </c>
      <c r="AG1844" s="9">
        <f t="shared" si="127"/>
        <v>-4087190060.68</v>
      </c>
      <c r="AH1844" s="16">
        <f>AA1844-VLOOKUP(A1844,[2]选股结果!$A$2:$G$4900,7,FALSE)</f>
        <v>2987632952.38</v>
      </c>
    </row>
    <row r="1845" spans="1:34">
      <c r="A1845" s="5" t="s">
        <v>3720</v>
      </c>
      <c r="B1845" s="5" t="s">
        <v>3721</v>
      </c>
      <c r="C1845" s="6">
        <v>15060809100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272852500</v>
      </c>
      <c r="O1845" s="6">
        <v>331543300</v>
      </c>
      <c r="P1845" s="6">
        <v>10888995600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1895592900</v>
      </c>
      <c r="X1845" s="6">
        <v>266949800</v>
      </c>
      <c r="Y1845" s="9">
        <f t="shared" si="128"/>
        <v>15392352400</v>
      </c>
      <c r="Z1845" s="9">
        <f t="shared" si="129"/>
        <v>13051538300</v>
      </c>
      <c r="AA1845" s="9">
        <f t="shared" si="126"/>
        <v>2340814100</v>
      </c>
      <c r="AB1845" s="10">
        <f>C1845/(1+0.13)/VLOOKUP(A1845,[1]选股结果!$A$2:$AX$3002,3,FALSE)</f>
        <v>1.11549948000026</v>
      </c>
      <c r="AC1845" s="10">
        <f>(P1845/(1+0.1)+W1845)/(VLOOKUP(A1845,[1]选股结果!$A$2:$AY$3002,51,FALSE))</f>
        <v>1.05088744611424</v>
      </c>
      <c r="AD1845" s="13"/>
      <c r="AE1845" s="10">
        <f>AA1845/VLOOKUP(A1845,[1]选股结果!$A$2:$AX$3002,35,FALSE)</f>
        <v>4.85400961423215</v>
      </c>
      <c r="AF1845" s="9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P1845/(1+0.13)+W1845)</f>
        <v>-308329792.035398</v>
      </c>
      <c r="AG1845" s="9">
        <f t="shared" si="127"/>
        <v>2649143892.0354</v>
      </c>
      <c r="AH1845" s="16">
        <f>AA1845-VLOOKUP(A1845,[2]选股结果!$A$2:$G$4900,7,FALSE)</f>
        <v>2354861800</v>
      </c>
    </row>
    <row r="1846" spans="1:34">
      <c r="A1846" s="5" t="s">
        <v>3722</v>
      </c>
      <c r="B1846" s="5" t="s">
        <v>3723</v>
      </c>
      <c r="C1846" s="6">
        <v>22833905106.43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588827123.47</v>
      </c>
      <c r="O1846" s="6">
        <v>206854135.41</v>
      </c>
      <c r="P1846" s="6">
        <v>14414944813.81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3327328296.13</v>
      </c>
      <c r="X1846" s="6">
        <v>256685529.81</v>
      </c>
      <c r="Y1846" s="9">
        <f t="shared" si="128"/>
        <v>23040759241.84</v>
      </c>
      <c r="Z1846" s="9">
        <f t="shared" si="129"/>
        <v>17998958639.75</v>
      </c>
      <c r="AA1846" s="9">
        <f t="shared" si="126"/>
        <v>5041800602.09</v>
      </c>
      <c r="AB1846" s="10">
        <f>C1846/(1+0.13)/VLOOKUP(A1846,[1]选股结果!$A$2:$AX$3002,3,FALSE)</f>
        <v>0.921973329638865</v>
      </c>
      <c r="AC1846" s="10">
        <f>(P1846/(1+0.1)+W1846)/(VLOOKUP(A1846,[1]选股结果!$A$2:$AY$3002,51,FALSE))</f>
        <v>0.829422439486356</v>
      </c>
      <c r="AD1846" s="13"/>
      <c r="AE1846" s="10">
        <f>AA1846/VLOOKUP(A1846,[1]选股结果!$A$2:$AX$3002,35,FALSE)</f>
        <v>2.52887766265118</v>
      </c>
      <c r="AF1846" s="9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P1846/(1+0.13)+W1846)</f>
        <v>3727246899.80469</v>
      </c>
      <c r="AG1846" s="9">
        <f t="shared" si="127"/>
        <v>1314553702.28531</v>
      </c>
      <c r="AH1846" s="16">
        <f>AA1846-VLOOKUP(A1846,[2]选股结果!$A$2:$G$4900,7,FALSE)</f>
        <v>5072092261.73</v>
      </c>
    </row>
    <row r="1847" spans="1:34">
      <c r="A1847" s="5" t="s">
        <v>3724</v>
      </c>
      <c r="B1847" s="5" t="s">
        <v>3725</v>
      </c>
      <c r="C1847" s="6">
        <v>141553852062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14558017805</v>
      </c>
      <c r="O1847" s="6">
        <v>1469395637</v>
      </c>
      <c r="P1847" s="6">
        <v>99085881738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6754636145</v>
      </c>
      <c r="X1847" s="6">
        <v>1186224040</v>
      </c>
      <c r="Y1847" s="9">
        <f t="shared" si="128"/>
        <v>143023247699</v>
      </c>
      <c r="Z1847" s="9">
        <f t="shared" si="129"/>
        <v>107026741923</v>
      </c>
      <c r="AA1847" s="9">
        <f t="shared" si="126"/>
        <v>35996505776</v>
      </c>
      <c r="AB1847" s="10">
        <f>C1847/(1+0.13)/VLOOKUP(A1847,[1]选股结果!$A$2:$AX$3002,3,FALSE)</f>
        <v>1.02923422634513</v>
      </c>
      <c r="AC1847" s="10">
        <f>(P1847/(1+0.1)+W1847)/(VLOOKUP(A1847,[1]选股结果!$A$2:$AY$3002,51,FALSE))</f>
        <v>1.00977010941758</v>
      </c>
      <c r="AD1847" s="13"/>
      <c r="AE1847" s="10">
        <f>AA1847/VLOOKUP(A1847,[1]选股结果!$A$2:$AX$3002,35,FALSE)</f>
        <v>1.61659011254703</v>
      </c>
      <c r="AF1847" s="9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P1847/(1+0.13)+W1847)</f>
        <v>1454540860.92035</v>
      </c>
      <c r="AG1847" s="9">
        <f t="shared" si="127"/>
        <v>34541964915.0797</v>
      </c>
      <c r="AH1847" s="16">
        <f>AA1847-VLOOKUP(A1847,[2]选股结果!$A$2:$G$4900,7,FALSE)</f>
        <v>36049665524</v>
      </c>
    </row>
    <row r="1848" spans="1:34">
      <c r="A1848" s="5" t="s">
        <v>3726</v>
      </c>
      <c r="B1848" s="5" t="s">
        <v>3727</v>
      </c>
      <c r="C1848" s="6">
        <v>3055568077.43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553954530.54</v>
      </c>
      <c r="O1848" s="6">
        <v>160731507.1</v>
      </c>
      <c r="P1848" s="6">
        <v>1013285416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352953116.34</v>
      </c>
      <c r="X1848" s="6">
        <v>155735243.71</v>
      </c>
      <c r="Y1848" s="9">
        <f t="shared" si="128"/>
        <v>3216299584.53</v>
      </c>
      <c r="Z1848" s="9">
        <f t="shared" si="129"/>
        <v>1521973776.05</v>
      </c>
      <c r="AA1848" s="9">
        <f t="shared" si="126"/>
        <v>1694325808.48</v>
      </c>
      <c r="AB1848" s="10">
        <f>C1848/(1+0.13)/VLOOKUP(A1848,[1]选股结果!$A$2:$AX$3002,3,FALSE)</f>
        <v>0.531156341372017</v>
      </c>
      <c r="AC1848" s="10">
        <f>(P1848/(1+0.1)+W1848)/(VLOOKUP(A1848,[1]选股结果!$A$2:$AY$3002,51,FALSE))</f>
        <v>0.348734628729858</v>
      </c>
      <c r="AD1848" s="13"/>
      <c r="AE1848" s="10">
        <f>AA1848/VLOOKUP(A1848,[1]选股结果!$A$2:$AX$3002,35,FALSE)</f>
        <v>1.41910621098084</v>
      </c>
      <c r="AF1848" s="9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P1848/(1+0.13)+W1848)</f>
        <v>2403890645.54788</v>
      </c>
      <c r="AG1848" s="9">
        <f t="shared" si="127"/>
        <v>-709564837.067876</v>
      </c>
      <c r="AH1848" s="16">
        <f>AA1848-VLOOKUP(A1848,[2]选股结果!$A$2:$G$4900,7,FALSE)</f>
        <v>1690172763.37</v>
      </c>
    </row>
    <row r="1849" spans="1:34">
      <c r="A1849" s="5" t="s">
        <v>3728</v>
      </c>
      <c r="B1849" s="5" t="s">
        <v>3729</v>
      </c>
      <c r="C1849" s="6">
        <v>8761515586.87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397660798.47</v>
      </c>
      <c r="O1849" s="6">
        <v>235658267.39</v>
      </c>
      <c r="P1849" s="6">
        <v>6002121602.8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714670336.46</v>
      </c>
      <c r="X1849" s="6">
        <v>597103820.71</v>
      </c>
      <c r="Y1849" s="9">
        <f t="shared" si="128"/>
        <v>8997173854.26</v>
      </c>
      <c r="Z1849" s="9">
        <f t="shared" si="129"/>
        <v>7313895759.97</v>
      </c>
      <c r="AA1849" s="9">
        <f t="shared" si="126"/>
        <v>1683278094.29</v>
      </c>
      <c r="AB1849" s="10">
        <f>C1849/(1+0.13)/VLOOKUP(A1849,[1]选股结果!$A$2:$AX$3002,3,FALSE)</f>
        <v>1.05420426784698</v>
      </c>
      <c r="AC1849" s="10">
        <f>(P1849/(1+0.1)+W1849)/(VLOOKUP(A1849,[1]选股结果!$A$2:$AY$3002,51,FALSE))</f>
        <v>0.897106093145068</v>
      </c>
      <c r="AD1849" s="13"/>
      <c r="AE1849" s="10">
        <f>AA1849/VLOOKUP(A1849,[1]选股结果!$A$2:$AX$3002,35,FALSE)</f>
        <v>4.14747186386396</v>
      </c>
      <c r="AF1849" s="9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P1849/(1+0.13)+W1849)</f>
        <v>852663792.653893</v>
      </c>
      <c r="AG1849" s="9">
        <f t="shared" si="127"/>
        <v>830614301.636106</v>
      </c>
      <c r="AH1849" s="16">
        <f>AA1849-VLOOKUP(A1849,[2]选股结果!$A$2:$G$4900,7,FALSE)</f>
        <v>1681337020.39</v>
      </c>
    </row>
    <row r="1850" spans="1:34">
      <c r="A1850" s="5" t="s">
        <v>3730</v>
      </c>
      <c r="B1850" s="5" t="s">
        <v>3731</v>
      </c>
      <c r="C1850" s="6">
        <v>4769183149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612135765</v>
      </c>
      <c r="O1850" s="6">
        <v>339492686</v>
      </c>
      <c r="P1850" s="6">
        <v>901565944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3662816215</v>
      </c>
      <c r="X1850" s="6">
        <v>934475435</v>
      </c>
      <c r="Y1850" s="9">
        <f t="shared" si="128"/>
        <v>5108675835</v>
      </c>
      <c r="Z1850" s="9">
        <f t="shared" si="129"/>
        <v>5498857594</v>
      </c>
      <c r="AA1850" s="9">
        <f t="shared" si="126"/>
        <v>-390181759</v>
      </c>
      <c r="AB1850" s="10">
        <f>C1850/(1+0.13)/VLOOKUP(A1850,[1]选股结果!$A$2:$AX$3002,3,FALSE)</f>
        <v>0.855615221542219</v>
      </c>
      <c r="AC1850" s="10">
        <f>(P1850/(1+0.1)+W1850)/(VLOOKUP(A1850,[1]选股结果!$A$2:$AY$3002,51,FALSE))</f>
        <v>0.846170143936057</v>
      </c>
      <c r="AD1850" s="13"/>
      <c r="AE1850" s="10">
        <f>AA1850/VLOOKUP(A1850,[1]选股结果!$A$2:$AX$3002,35,FALSE)</f>
        <v>2.16231115628101</v>
      </c>
      <c r="AF1850" s="9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P1850/(1+0.13)+W1850)</f>
        <v>836643152.858407</v>
      </c>
      <c r="AG1850" s="9">
        <f t="shared" si="127"/>
        <v>-1226824911.85841</v>
      </c>
      <c r="AH1850" s="16">
        <f>AA1850-VLOOKUP(A1850,[2]选股结果!$A$2:$G$4900,7,FALSE)</f>
        <v>-389520077</v>
      </c>
    </row>
    <row r="1851" spans="1:34">
      <c r="A1851" s="5" t="s">
        <v>3732</v>
      </c>
      <c r="B1851" s="5" t="s">
        <v>3733</v>
      </c>
      <c r="C1851" s="6">
        <v>3984613617.73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202361249.79</v>
      </c>
      <c r="O1851" s="6">
        <v>88317808.33</v>
      </c>
      <c r="P1851" s="6">
        <v>3575949913.56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315414227.37</v>
      </c>
      <c r="X1851" s="6">
        <v>399822259.61</v>
      </c>
      <c r="Y1851" s="9">
        <f t="shared" si="128"/>
        <v>4072931426.06</v>
      </c>
      <c r="Z1851" s="9">
        <f t="shared" si="129"/>
        <v>4291186400.54</v>
      </c>
      <c r="AA1851" s="9">
        <f t="shared" si="126"/>
        <v>-218254974.48</v>
      </c>
      <c r="AB1851" s="10">
        <f>C1851/(1+0.13)/VLOOKUP(A1851,[1]选股结果!$A$2:$AX$3002,3,FALSE)</f>
        <v>1.07958842374514</v>
      </c>
      <c r="AC1851" s="10">
        <f>(P1851/(1+0.1)+W1851)/(VLOOKUP(A1851,[1]选股结果!$A$2:$AY$3002,51,FALSE))</f>
        <v>1.19398174321112</v>
      </c>
      <c r="AD1851" s="13"/>
      <c r="AE1851" s="10">
        <f>AA1851/VLOOKUP(A1851,[1]选股结果!$A$2:$AX$3002,35,FALSE)</f>
        <v>-0.468351502875737</v>
      </c>
      <c r="AF1851" s="9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P1851/(1+0.13)+W1851)</f>
        <v>-493093686.438319</v>
      </c>
      <c r="AG1851" s="9">
        <f t="shared" si="127"/>
        <v>274838711.958319</v>
      </c>
      <c r="AH1851" s="16">
        <f>AA1851-VLOOKUP(A1851,[2]选股结果!$A$2:$G$4900,7,FALSE)</f>
        <v>-218882883.62</v>
      </c>
    </row>
    <row r="1852" spans="1:34">
      <c r="A1852" s="5" t="s">
        <v>3734</v>
      </c>
      <c r="B1852" s="5" t="s">
        <v>3735</v>
      </c>
      <c r="C1852" s="6">
        <v>873826393.39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43997773.94</v>
      </c>
      <c r="O1852" s="6">
        <v>26175808.76</v>
      </c>
      <c r="P1852" s="6">
        <v>623034156.72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220216425.69</v>
      </c>
      <c r="X1852" s="6">
        <v>49240506.8</v>
      </c>
      <c r="Y1852" s="9">
        <f t="shared" si="128"/>
        <v>900002202.15</v>
      </c>
      <c r="Z1852" s="9">
        <f t="shared" si="129"/>
        <v>892491089.21</v>
      </c>
      <c r="AA1852" s="9">
        <f t="shared" si="126"/>
        <v>7511112.93999994</v>
      </c>
      <c r="AB1852" s="10">
        <f>C1852/(1+0.13)/VLOOKUP(A1852,[1]选股结果!$A$2:$AX$3002,3,FALSE)</f>
        <v>0.698123937643052</v>
      </c>
      <c r="AC1852" s="10">
        <f>(P1852/(1+0.1)+W1852)/(VLOOKUP(A1852,[1]选股结果!$A$2:$AY$3002,51,FALSE))</f>
        <v>0.809665987975607</v>
      </c>
      <c r="AD1852" s="13"/>
      <c r="AE1852" s="10">
        <f>AA1852/VLOOKUP(A1852,[1]选股结果!$A$2:$AX$3002,35,FALSE)</f>
        <v>0.051521021017357</v>
      </c>
      <c r="AF1852" s="9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P1852/(1+0.13)+W1852)</f>
        <v>199951363.865841</v>
      </c>
      <c r="AG1852" s="9">
        <f t="shared" si="127"/>
        <v>-192440250.925841</v>
      </c>
      <c r="AH1852" s="16">
        <f>AA1852-VLOOKUP(A1852,[2]选股结果!$A$2:$G$4900,7,FALSE)</f>
        <v>27940138.6599999</v>
      </c>
    </row>
    <row r="1853" spans="1:34">
      <c r="A1853" s="5" t="s">
        <v>3736</v>
      </c>
      <c r="B1853" s="5" t="s">
        <v>3737</v>
      </c>
      <c r="C1853" s="6">
        <v>2835478560.9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301702315.89</v>
      </c>
      <c r="O1853" s="6">
        <v>60962582.16</v>
      </c>
      <c r="P1853" s="6">
        <v>333102563.76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667794967.94</v>
      </c>
      <c r="X1853" s="6">
        <v>1056109928.09</v>
      </c>
      <c r="Y1853" s="9">
        <f t="shared" si="128"/>
        <v>2896441143.06</v>
      </c>
      <c r="Z1853" s="9">
        <f t="shared" si="129"/>
        <v>2057007459.79</v>
      </c>
      <c r="AA1853" s="9">
        <f t="shared" si="126"/>
        <v>839433683.27</v>
      </c>
      <c r="AB1853" s="10">
        <f>C1853/(1+0.13)/VLOOKUP(A1853,[1]选股结果!$A$2:$AX$3002,3,FALSE)</f>
        <v>0.962977134158721</v>
      </c>
      <c r="AC1853" s="10">
        <f>(P1853/(1+0.1)+W1853)/(VLOOKUP(A1853,[1]选股结果!$A$2:$AY$3002,51,FALSE))</f>
        <v>0.433644937108901</v>
      </c>
      <c r="AD1853" s="13"/>
      <c r="AE1853" s="10">
        <f>AA1853/VLOOKUP(A1853,[1]选股结果!$A$2:$AX$3002,35,FALSE)</f>
        <v>3.18869361124125</v>
      </c>
      <c r="AF1853" s="9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P1853/(1+0.13)+W1853)</f>
        <v>1275696370.63389</v>
      </c>
      <c r="AG1853" s="9">
        <f t="shared" si="127"/>
        <v>-436262687.363894</v>
      </c>
      <c r="AH1853" s="16">
        <f>AA1853-VLOOKUP(A1853,[2]选股结果!$A$2:$G$4900,7,FALSE)</f>
        <v>838060609.17</v>
      </c>
    </row>
    <row r="1854" spans="1:34">
      <c r="A1854" s="5" t="s">
        <v>3738</v>
      </c>
      <c r="B1854" s="5" t="s">
        <v>3739</v>
      </c>
      <c r="C1854" s="6">
        <v>9357193907.2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370433326.24</v>
      </c>
      <c r="O1854" s="6">
        <v>247915542.28</v>
      </c>
      <c r="P1854" s="6">
        <v>6575888402.51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819448168.25</v>
      </c>
      <c r="X1854" s="6">
        <v>495839685.23</v>
      </c>
      <c r="Y1854" s="9">
        <f t="shared" si="128"/>
        <v>9605109449.48</v>
      </c>
      <c r="Z1854" s="9">
        <f t="shared" si="129"/>
        <v>7891176255.99</v>
      </c>
      <c r="AA1854" s="9">
        <f t="shared" si="126"/>
        <v>1713933193.49</v>
      </c>
      <c r="AB1854" s="10">
        <f>C1854/(1+0.13)/VLOOKUP(A1854,[1]选股结果!$A$2:$AX$3002,3,FALSE)</f>
        <v>0.621848521277835</v>
      </c>
      <c r="AC1854" s="10">
        <f>(P1854/(1+0.1)+W1854)/(VLOOKUP(A1854,[1]选股结果!$A$2:$AY$3002,51,FALSE))</f>
        <v>0.597286040082617</v>
      </c>
      <c r="AD1854" s="13"/>
      <c r="AE1854" s="10">
        <f>AA1854/VLOOKUP(A1854,[1]选股结果!$A$2:$AX$3002,35,FALSE)</f>
        <v>1.06095535534431</v>
      </c>
      <c r="AF1854" s="9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P1854/(1+0.13)+W1854)</f>
        <v>4741873691.43203</v>
      </c>
      <c r="AG1854" s="9">
        <f t="shared" si="127"/>
        <v>-3027940497.94203</v>
      </c>
      <c r="AH1854" s="16">
        <f>AA1854-VLOOKUP(A1854,[2]选股结果!$A$2:$G$4900,7,FALSE)</f>
        <v>1713873548.42</v>
      </c>
    </row>
    <row r="1855" spans="1:34">
      <c r="A1855" s="5" t="s">
        <v>3740</v>
      </c>
      <c r="B1855" s="5" t="s">
        <v>3741</v>
      </c>
      <c r="C1855" s="6">
        <v>24892897119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708593269</v>
      </c>
      <c r="O1855" s="6">
        <v>302499024</v>
      </c>
      <c r="P1855" s="6">
        <v>18901188366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2456295921</v>
      </c>
      <c r="X1855" s="6">
        <v>2504986300</v>
      </c>
      <c r="Y1855" s="9">
        <f t="shared" si="128"/>
        <v>25195396143</v>
      </c>
      <c r="Z1855" s="9">
        <f t="shared" si="129"/>
        <v>23862470587</v>
      </c>
      <c r="AA1855" s="9">
        <f t="shared" si="126"/>
        <v>1332925556</v>
      </c>
      <c r="AB1855" s="10">
        <f>C1855/(1+0.13)/VLOOKUP(A1855,[1]选股结果!$A$2:$AX$3002,3,FALSE)</f>
        <v>0.998740592082487</v>
      </c>
      <c r="AC1855" s="10">
        <f>(P1855/(1+0.1)+W1855)/(VLOOKUP(A1855,[1]选股结果!$A$2:$AY$3002,51,FALSE))</f>
        <v>0.909921690597315</v>
      </c>
      <c r="AD1855" s="13"/>
      <c r="AE1855" s="10">
        <f>AA1855/VLOOKUP(A1855,[1]选股结果!$A$2:$AX$3002,35,FALSE)</f>
        <v>4.35862417422349</v>
      </c>
      <c r="AF1855" s="9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P1855/(1+0.13)+W1855)</f>
        <v>2400378400.85841</v>
      </c>
      <c r="AG1855" s="9">
        <f t="shared" si="127"/>
        <v>-1067452844.85841</v>
      </c>
      <c r="AH1855" s="16">
        <f>AA1855-VLOOKUP(A1855,[2]选股结果!$A$2:$G$4900,7,FALSE)</f>
        <v>1346871243</v>
      </c>
    </row>
    <row r="1856" spans="1:34">
      <c r="A1856" s="5" t="s">
        <v>3742</v>
      </c>
      <c r="B1856" s="5" t="s">
        <v>3743</v>
      </c>
      <c r="C1856" s="6">
        <v>3092618314.42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27239491.2</v>
      </c>
      <c r="O1856" s="6">
        <v>392990344.55</v>
      </c>
      <c r="P1856" s="6">
        <v>846610874.87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632333303.58</v>
      </c>
      <c r="X1856" s="6">
        <v>187999229.95</v>
      </c>
      <c r="Y1856" s="9">
        <f t="shared" si="128"/>
        <v>3485608658.97</v>
      </c>
      <c r="Z1856" s="9">
        <f t="shared" si="129"/>
        <v>1666943408.4</v>
      </c>
      <c r="AA1856" s="9">
        <f t="shared" si="126"/>
        <v>1818665250.57</v>
      </c>
      <c r="AB1856" s="10">
        <f>C1856/(1+0.13)/VLOOKUP(A1856,[1]选股结果!$A$2:$AX$3002,3,FALSE)</f>
        <v>0.953011596559408</v>
      </c>
      <c r="AC1856" s="10">
        <f>(P1856/(1+0.1)+W1856)/(VLOOKUP(A1856,[1]选股结果!$A$2:$AY$3002,51,FALSE))</f>
        <v>0.729470557026424</v>
      </c>
      <c r="AD1856" s="13"/>
      <c r="AE1856" s="10">
        <f>AA1856/VLOOKUP(A1856,[1]选股结果!$A$2:$AX$3002,35,FALSE)</f>
        <v>2.51966043722037</v>
      </c>
      <c r="AF1856" s="9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P1856/(1+0.13)+W1856)</f>
        <v>540367364.64823</v>
      </c>
      <c r="AG1856" s="9">
        <f t="shared" si="127"/>
        <v>1278297885.92177</v>
      </c>
      <c r="AH1856" s="16">
        <f>AA1856-VLOOKUP(A1856,[2]选股结果!$A$2:$G$4900,7,FALSE)</f>
        <v>1818738869.74</v>
      </c>
    </row>
    <row r="1857" spans="1:34">
      <c r="A1857" s="5" t="s">
        <v>3744</v>
      </c>
      <c r="B1857" s="5" t="s">
        <v>3745</v>
      </c>
      <c r="C1857" s="6">
        <v>28916016055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4521712724</v>
      </c>
      <c r="O1857" s="6">
        <v>866285974</v>
      </c>
      <c r="P1857" s="6">
        <v>11933218264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3741502262</v>
      </c>
      <c r="X1857" s="6">
        <v>3433054313</v>
      </c>
      <c r="Y1857" s="9">
        <f t="shared" si="128"/>
        <v>29782302029</v>
      </c>
      <c r="Z1857" s="9">
        <f t="shared" si="129"/>
        <v>19107774839</v>
      </c>
      <c r="AA1857" s="9">
        <f t="shared" si="126"/>
        <v>10674527190</v>
      </c>
      <c r="AB1857" s="10">
        <f>C1857/(1+0.13)/VLOOKUP(A1857,[1]选股结果!$A$2:$AX$3002,3,FALSE)</f>
        <v>0.955848514568272</v>
      </c>
      <c r="AC1857" s="10">
        <f>(P1857/(1+0.1)+W1857)/(VLOOKUP(A1857,[1]选股结果!$A$2:$AY$3002,51,FALSE))</f>
        <v>0.642016640355613</v>
      </c>
      <c r="AD1857" s="13"/>
      <c r="AE1857" s="10">
        <f>AA1857/VLOOKUP(A1857,[1]选股结果!$A$2:$AX$3002,35,FALSE)</f>
        <v>3.26223234875132</v>
      </c>
      <c r="AF1857" s="9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P1857/(1+0.13)+W1857)</f>
        <v>8423212247.86726</v>
      </c>
      <c r="AG1857" s="9">
        <f t="shared" si="127"/>
        <v>2251314942.13274</v>
      </c>
      <c r="AH1857" s="16">
        <f>AA1857-VLOOKUP(A1857,[2]选股结果!$A$2:$G$4900,7,FALSE)</f>
        <v>10569813443</v>
      </c>
    </row>
    <row r="1858" spans="1:34">
      <c r="A1858" s="5" t="s">
        <v>3746</v>
      </c>
      <c r="B1858" s="5" t="s">
        <v>3747</v>
      </c>
      <c r="C1858" s="6">
        <v>3614974140.68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137404670.08</v>
      </c>
      <c r="O1858" s="6">
        <v>131260797.09</v>
      </c>
      <c r="P1858" s="6">
        <v>3303101373.57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440259346.64</v>
      </c>
      <c r="X1858" s="6">
        <v>272097957.01</v>
      </c>
      <c r="Y1858" s="9">
        <f t="shared" si="128"/>
        <v>3746234937.77</v>
      </c>
      <c r="Z1858" s="9">
        <f t="shared" si="129"/>
        <v>4015458677.22</v>
      </c>
      <c r="AA1858" s="9">
        <f t="shared" si="126"/>
        <v>-269223739.45</v>
      </c>
      <c r="AB1858" s="10">
        <f>C1858/(1+0.13)/VLOOKUP(A1858,[1]选股结果!$A$2:$AX$3002,3,FALSE)</f>
        <v>0.904092644807014</v>
      </c>
      <c r="AC1858" s="10">
        <f>(P1858/(1+0.1)+W1858)/(VLOOKUP(A1858,[1]选股结果!$A$2:$AY$3002,51,FALSE))</f>
        <v>0.999457149277881</v>
      </c>
      <c r="AD1858" s="13"/>
      <c r="AE1858" s="10">
        <f>AA1858/VLOOKUP(A1858,[1]选股结果!$A$2:$AX$3002,35,FALSE)</f>
        <v>-1.69786371356169</v>
      </c>
      <c r="AF1858" s="9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P1858/(1+0.13)+W1858)</f>
        <v>81590962.818584</v>
      </c>
      <c r="AG1858" s="9">
        <f t="shared" si="127"/>
        <v>-350814702.268584</v>
      </c>
      <c r="AH1858" s="16">
        <f>AA1858-VLOOKUP(A1858,[2]选股结果!$A$2:$G$4900,7,FALSE)</f>
        <v>-268008722</v>
      </c>
    </row>
    <row r="1859" spans="1:34">
      <c r="A1859" s="5" t="s">
        <v>3748</v>
      </c>
      <c r="B1859" s="5" t="s">
        <v>3749</v>
      </c>
      <c r="C1859" s="6">
        <v>3299066271.73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690769989.83</v>
      </c>
      <c r="O1859" s="6">
        <v>185587967.09</v>
      </c>
      <c r="P1859" s="6">
        <v>1606993385.36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77561112.93</v>
      </c>
      <c r="X1859" s="6">
        <v>149369957.9</v>
      </c>
      <c r="Y1859" s="9">
        <f t="shared" si="128"/>
        <v>3484654238.82</v>
      </c>
      <c r="Z1859" s="9">
        <f t="shared" si="129"/>
        <v>1833924456.19</v>
      </c>
      <c r="AA1859" s="9">
        <f t="shared" ref="AA1859:AA1882" si="130">Y1859-Z1859</f>
        <v>1650729782.63</v>
      </c>
      <c r="AB1859" s="10">
        <f>C1859/(1+0.13)/VLOOKUP(A1859,[1]选股结果!$A$2:$AX$3002,3,FALSE)</f>
        <v>1.2978457842722</v>
      </c>
      <c r="AC1859" s="10">
        <f>(P1859/(1+0.1)+W1859)/(VLOOKUP(A1859,[1]选股结果!$A$2:$AY$3002,51,FALSE))</f>
        <v>0.924753382673942</v>
      </c>
      <c r="AD1859" s="13"/>
      <c r="AE1859" s="10">
        <f>AA1859/VLOOKUP(A1859,[1]选股结果!$A$2:$AX$3002,35,FALSE)</f>
        <v>3.97013970528236</v>
      </c>
      <c r="AF1859" s="9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P1859/(1+0.13)+W1859)</f>
        <v>163968927.978407</v>
      </c>
      <c r="AG1859" s="9">
        <f t="shared" ref="AG1859:AG1922" si="131">AA1859-AF1859</f>
        <v>1486760854.65159</v>
      </c>
      <c r="AH1859" s="16">
        <f>AA1859-VLOOKUP(A1859,[2]选股结果!$A$2:$G$4900,7,FALSE)</f>
        <v>1650734561.7</v>
      </c>
    </row>
    <row r="1860" spans="1:34">
      <c r="A1860" s="5" t="s">
        <v>3750</v>
      </c>
      <c r="B1860" s="5" t="s">
        <v>3751</v>
      </c>
      <c r="C1860" s="6">
        <v>506108135.1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158757835.4</v>
      </c>
      <c r="O1860" s="6">
        <v>56003113.21</v>
      </c>
      <c r="P1860" s="6">
        <v>923026777.34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44665298.68</v>
      </c>
      <c r="X1860" s="6">
        <v>23376174.48</v>
      </c>
      <c r="Y1860" s="9">
        <f t="shared" si="128"/>
        <v>562111248.31</v>
      </c>
      <c r="Z1860" s="9">
        <f t="shared" si="129"/>
        <v>991068250.5</v>
      </c>
      <c r="AA1860" s="9">
        <f t="shared" si="130"/>
        <v>-428957002.19</v>
      </c>
      <c r="AB1860" s="10">
        <f>C1860/(1+0.13)/VLOOKUP(A1860,[1]选股结果!$A$2:$AX$3002,3,FALSE)</f>
        <v>0.863629815275886</v>
      </c>
      <c r="AC1860" s="10">
        <f>(P1860/(1+0.1)+W1860)/(VLOOKUP(A1860,[1]选股结果!$A$2:$AY$3002,51,FALSE))</f>
        <v>2.28997100261849</v>
      </c>
      <c r="AD1860" s="13"/>
      <c r="AE1860" s="10">
        <f>AA1860/VLOOKUP(A1860,[1]选股结果!$A$2:$AX$3002,35,FALSE)</f>
        <v>3.57960685556723</v>
      </c>
      <c r="AF1860" s="9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P1860/(1+0.13)+W1860)</f>
        <v>-475567896.253097</v>
      </c>
      <c r="AG1860" s="9">
        <f t="shared" si="131"/>
        <v>46610894.0630974</v>
      </c>
      <c r="AH1860" s="16">
        <f>AA1860-VLOOKUP(A1860,[2]选股结果!$A$2:$G$4900,7,FALSE)</f>
        <v>-428944519.37</v>
      </c>
    </row>
    <row r="1861" spans="1:34">
      <c r="A1861" s="5" t="s">
        <v>3752</v>
      </c>
      <c r="B1861" s="5" t="s">
        <v>3753</v>
      </c>
      <c r="C1861" s="6">
        <v>172855666.3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35166758.46</v>
      </c>
      <c r="O1861" s="6">
        <v>115687427.15</v>
      </c>
      <c r="P1861" s="6">
        <v>730874204.33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22549805.67</v>
      </c>
      <c r="X1861" s="6">
        <v>125084486.61</v>
      </c>
      <c r="Y1861" s="9">
        <f t="shared" si="128"/>
        <v>288543093.45</v>
      </c>
      <c r="Z1861" s="9">
        <f t="shared" si="129"/>
        <v>878508496.61</v>
      </c>
      <c r="AA1861" s="9">
        <f t="shared" si="130"/>
        <v>-589965403.16</v>
      </c>
      <c r="AB1861" s="10">
        <f>C1861/(1+0.13)/VLOOKUP(A1861,[1]选股结果!$A$2:$AX$3002,3,FALSE)</f>
        <v>1.81666856990035</v>
      </c>
      <c r="AC1861" s="10">
        <f>(P1861/(1+0.1)+W1861)/(VLOOKUP(A1861,[1]选股结果!$A$2:$AY$3002,51,FALSE))</f>
        <v>11.8218173943103</v>
      </c>
      <c r="AD1861" s="13"/>
      <c r="AE1861" s="10">
        <f>AA1861/VLOOKUP(A1861,[1]选股结果!$A$2:$AX$3002,35,FALSE)</f>
        <v>-11.5184448540622</v>
      </c>
      <c r="AF1861" s="9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P1861/(1+0.13)+W1861)</f>
        <v>-611229860.335487</v>
      </c>
      <c r="AG1861" s="9">
        <f t="shared" si="131"/>
        <v>21264457.1754868</v>
      </c>
      <c r="AH1861" s="16">
        <f>AA1861-VLOOKUP(A1861,[2]选股结果!$A$2:$G$4900,7,FALSE)</f>
        <v>-589965403.16</v>
      </c>
    </row>
    <row r="1862" spans="1:34">
      <c r="A1862" s="5" t="s">
        <v>3754</v>
      </c>
      <c r="B1862" s="5" t="s">
        <v>3755</v>
      </c>
      <c r="C1862" s="6">
        <v>415162961830.47</v>
      </c>
      <c r="D1862" s="6">
        <v>9984</v>
      </c>
      <c r="E1862" s="6">
        <v>0</v>
      </c>
      <c r="F1862" s="6">
        <v>229</v>
      </c>
      <c r="G1862" s="6">
        <v>705700</v>
      </c>
      <c r="H1862" s="6">
        <v>0</v>
      </c>
      <c r="I1862" s="6">
        <v>0</v>
      </c>
      <c r="J1862" s="6">
        <v>383452278.7</v>
      </c>
      <c r="K1862" s="6">
        <v>0</v>
      </c>
      <c r="L1862" s="6">
        <v>300688</v>
      </c>
      <c r="M1862" s="6">
        <v>0</v>
      </c>
      <c r="N1862" s="6">
        <v>26120829550.99</v>
      </c>
      <c r="O1862" s="6">
        <v>105725942821.18</v>
      </c>
      <c r="P1862" s="6">
        <v>342370367190.71</v>
      </c>
      <c r="Q1862" s="6">
        <v>242820946.03</v>
      </c>
      <c r="R1862" s="6">
        <v>250000</v>
      </c>
      <c r="S1862" s="6">
        <v>0</v>
      </c>
      <c r="T1862" s="6">
        <v>0</v>
      </c>
      <c r="U1862" s="6">
        <v>107398539.36</v>
      </c>
      <c r="V1862" s="6">
        <v>148028923.94</v>
      </c>
      <c r="W1862" s="6">
        <v>13234957657.7</v>
      </c>
      <c r="X1862" s="6">
        <v>91825636860.34</v>
      </c>
      <c r="Y1862" s="9">
        <f t="shared" si="128"/>
        <v>521273373531.35</v>
      </c>
      <c r="Z1862" s="9">
        <f t="shared" si="129"/>
        <v>447929460118.08</v>
      </c>
      <c r="AA1862" s="9">
        <f t="shared" si="130"/>
        <v>73343913413.2699</v>
      </c>
      <c r="AB1862" s="10">
        <f>C1862/(1+0.13)/VLOOKUP(A1862,[1]选股结果!$A$2:$AX$3002,3,FALSE)</f>
        <v>0.860893675985351</v>
      </c>
      <c r="AC1862" s="10">
        <f>(P1862/(1+0.1)+W1862)/(VLOOKUP(A1862,[1]选股结果!$A$2:$AY$3002,51,FALSE))</f>
        <v>0.803066361339076</v>
      </c>
      <c r="AD1862" s="13"/>
      <c r="AE1862" s="10">
        <f>AA1862/VLOOKUP(A1862,[1]选股结果!$A$2:$AX$3002,35,FALSE)</f>
        <v>5.07520966446845</v>
      </c>
      <c r="AF1862" s="9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P1862/(1+0.13)+W1862)</f>
        <v>87834636393.4033</v>
      </c>
      <c r="AG1862" s="9">
        <f t="shared" si="131"/>
        <v>-14490722980.1334</v>
      </c>
      <c r="AH1862" s="16">
        <f>AA1862-VLOOKUP(A1862,[2]选股结果!$A$2:$G$4900,7,FALSE)</f>
        <v>73524600638.4599</v>
      </c>
    </row>
    <row r="1863" spans="1:34">
      <c r="A1863" s="5" t="s">
        <v>3756</v>
      </c>
      <c r="B1863" s="5" t="s">
        <v>3757</v>
      </c>
      <c r="C1863" s="6">
        <v>4433100083.04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271978409.84</v>
      </c>
      <c r="O1863" s="6">
        <v>390475807.77</v>
      </c>
      <c r="P1863" s="6">
        <v>3512080888.78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293593814.79</v>
      </c>
      <c r="X1863" s="6">
        <v>582903923.02</v>
      </c>
      <c r="Y1863" s="9">
        <f t="shared" si="128"/>
        <v>4823575890.81</v>
      </c>
      <c r="Z1863" s="9">
        <f t="shared" si="129"/>
        <v>4388578626.59</v>
      </c>
      <c r="AA1863" s="9">
        <f t="shared" si="130"/>
        <v>434997264.219999</v>
      </c>
      <c r="AB1863" s="10">
        <f>C1863/(1+0.13)/VLOOKUP(A1863,[1]选股结果!$A$2:$AX$3002,3,FALSE)</f>
        <v>0.984237516717847</v>
      </c>
      <c r="AC1863" s="10">
        <f>(P1863/(1+0.1)+W1863)/(VLOOKUP(A1863,[1]选股结果!$A$2:$AY$3002,51,FALSE))</f>
        <v>0.986722274138521</v>
      </c>
      <c r="AD1863" s="13"/>
      <c r="AE1863" s="10">
        <f>AA1863/VLOOKUP(A1863,[1]选股结果!$A$2:$AX$3002,35,FALSE)</f>
        <v>1.21960837133638</v>
      </c>
      <c r="AF1863" s="9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P1863/(1+0.13)+W1863)</f>
        <v>131678930.578938</v>
      </c>
      <c r="AG1863" s="9">
        <f t="shared" si="131"/>
        <v>303318333.641061</v>
      </c>
      <c r="AH1863" s="16">
        <f>AA1863-VLOOKUP(A1863,[2]选股结果!$A$2:$G$4900,7,FALSE)</f>
        <v>435706138.319999</v>
      </c>
    </row>
    <row r="1864" spans="1:34">
      <c r="A1864" s="5" t="s">
        <v>3758</v>
      </c>
      <c r="B1864" s="5" t="s">
        <v>3759</v>
      </c>
      <c r="C1864" s="6">
        <v>958190903.51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31079156.82</v>
      </c>
      <c r="O1864" s="6">
        <v>24173004.15</v>
      </c>
      <c r="P1864" s="6">
        <v>672586203.31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72039665.63</v>
      </c>
      <c r="X1864" s="6">
        <v>106632010.45</v>
      </c>
      <c r="Y1864" s="9">
        <f t="shared" si="128"/>
        <v>982363907.66</v>
      </c>
      <c r="Z1864" s="9">
        <f t="shared" si="129"/>
        <v>851257879.39</v>
      </c>
      <c r="AA1864" s="9">
        <f t="shared" si="130"/>
        <v>131106028.27</v>
      </c>
      <c r="AB1864" s="10">
        <f>C1864/(1+0.13)/VLOOKUP(A1864,[1]选股结果!$A$2:$AX$3002,3,FALSE)</f>
        <v>0.817312584879636</v>
      </c>
      <c r="AC1864" s="10">
        <f>(P1864/(1+0.1)+W1864)/(VLOOKUP(A1864,[1]选股结果!$A$2:$AY$3002,51,FALSE))</f>
        <v>0.727737509054824</v>
      </c>
      <c r="AD1864" s="13"/>
      <c r="AE1864" s="10">
        <f>AA1864/VLOOKUP(A1864,[1]选股结果!$A$2:$AX$3002,35,FALSE)</f>
        <v>3.39727492547802</v>
      </c>
      <c r="AF1864" s="9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P1864/(1+0.13)+W1864)</f>
        <v>271938388.332124</v>
      </c>
      <c r="AG1864" s="9">
        <f t="shared" si="131"/>
        <v>-140832360.062124</v>
      </c>
      <c r="AH1864" s="16">
        <f>AA1864-VLOOKUP(A1864,[2]选股结果!$A$2:$G$4900,7,FALSE)</f>
        <v>132148106.88</v>
      </c>
    </row>
    <row r="1865" spans="1:34">
      <c r="A1865" s="5" t="s">
        <v>3760</v>
      </c>
      <c r="B1865" s="5" t="s">
        <v>3761</v>
      </c>
      <c r="C1865" s="6">
        <v>3223314291.5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152780780.69</v>
      </c>
      <c r="K1865" s="6">
        <v>0</v>
      </c>
      <c r="L1865" s="6">
        <v>0</v>
      </c>
      <c r="M1865" s="6">
        <v>0</v>
      </c>
      <c r="N1865" s="6">
        <v>621255731.24</v>
      </c>
      <c r="O1865" s="6">
        <v>137289660.38</v>
      </c>
      <c r="P1865" s="6">
        <v>977459743.79</v>
      </c>
      <c r="Q1865" s="6">
        <v>77497081</v>
      </c>
      <c r="R1865" s="6">
        <v>0</v>
      </c>
      <c r="S1865" s="6">
        <v>0</v>
      </c>
      <c r="T1865" s="6">
        <v>0</v>
      </c>
      <c r="U1865" s="6">
        <v>6097268.74</v>
      </c>
      <c r="V1865" s="6">
        <v>0</v>
      </c>
      <c r="W1865" s="6">
        <v>517394264.33</v>
      </c>
      <c r="X1865" s="6">
        <v>301107100.65</v>
      </c>
      <c r="Y1865" s="9">
        <f t="shared" si="128"/>
        <v>3513384732.57</v>
      </c>
      <c r="Z1865" s="9">
        <f t="shared" si="129"/>
        <v>1879555458.51</v>
      </c>
      <c r="AA1865" s="9">
        <f t="shared" si="130"/>
        <v>1633829274.06</v>
      </c>
      <c r="AB1865" s="10">
        <f>C1865/(1+0.13)/VLOOKUP(A1865,[1]选股结果!$A$2:$AX$3002,3,FALSE)</f>
        <v>1.79413739330836</v>
      </c>
      <c r="AC1865" s="10">
        <f>(P1865/(1+0.1)+W1865)/(VLOOKUP(A1865,[1]选股结果!$A$2:$AY$3002,51,FALSE))</f>
        <v>0.961103406989313</v>
      </c>
      <c r="AD1865" s="13"/>
      <c r="AE1865" s="10">
        <f>AA1865/VLOOKUP(A1865,[1]选股结果!$A$2:$AX$3002,35,FALSE)</f>
        <v>14.7558511093535</v>
      </c>
      <c r="AF1865" s="9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P1865/(1+0.13)+W1865)</f>
        <v>80492802.5169911</v>
      </c>
      <c r="AG1865" s="9">
        <f t="shared" si="131"/>
        <v>1553336471.54301</v>
      </c>
      <c r="AH1865" s="16">
        <f>AA1865-VLOOKUP(A1865,[2]选股结果!$A$2:$G$4900,7,FALSE)</f>
        <v>1657180292.13</v>
      </c>
    </row>
    <row r="1866" spans="1:34">
      <c r="A1866" s="5" t="s">
        <v>3762</v>
      </c>
      <c r="B1866" s="5" t="s">
        <v>3763</v>
      </c>
      <c r="C1866" s="6">
        <v>49449705712.14</v>
      </c>
      <c r="D1866" s="6">
        <v>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1287810711.51</v>
      </c>
      <c r="O1866" s="6">
        <v>297649860.82</v>
      </c>
      <c r="P1866" s="6">
        <v>47582451928.3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520735059.46</v>
      </c>
      <c r="X1866" s="6">
        <v>315076648.09</v>
      </c>
      <c r="Y1866" s="9">
        <f t="shared" si="128"/>
        <v>49747355572.96</v>
      </c>
      <c r="Z1866" s="9">
        <f t="shared" si="129"/>
        <v>48418263635.85</v>
      </c>
      <c r="AA1866" s="9">
        <f t="shared" si="130"/>
        <v>1329091937.11</v>
      </c>
      <c r="AB1866" s="10">
        <f>C1866/(1+0.13)/VLOOKUP(A1866,[1]选股结果!$A$2:$AX$3002,3,FALSE)</f>
        <v>0.878970673341231</v>
      </c>
      <c r="AC1866" s="10">
        <f>(P1866/(1+0.1)+W1866)/(VLOOKUP(A1866,[1]选股结果!$A$2:$AY$3002,51,FALSE))</f>
        <v>0.925867062674587</v>
      </c>
      <c r="AD1866" s="13"/>
      <c r="AE1866" s="10">
        <f>AA1866/VLOOKUP(A1866,[1]选股结果!$A$2:$AX$3002,35,FALSE)</f>
        <v>0.689987165753646</v>
      </c>
      <c r="AF1866" s="9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P1866/(1+0.13)+W1866)</f>
        <v>4653616576.69141</v>
      </c>
      <c r="AG1866" s="9">
        <f t="shared" si="131"/>
        <v>-3324524639.58141</v>
      </c>
      <c r="AH1866" s="16">
        <f>AA1866-VLOOKUP(A1866,[2]选股结果!$A$2:$G$4900,7,FALSE)</f>
        <v>1620856859.4</v>
      </c>
    </row>
    <row r="1867" spans="1:34">
      <c r="A1867" s="5" t="s">
        <v>3764</v>
      </c>
      <c r="B1867" s="5" t="s">
        <v>3765</v>
      </c>
      <c r="C1867" s="6">
        <v>1496247077.35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157824107.81</v>
      </c>
      <c r="O1867" s="6">
        <v>143753367.55</v>
      </c>
      <c r="P1867" s="6">
        <v>431260284.3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112214472.06</v>
      </c>
      <c r="X1867" s="6">
        <v>826558082.32</v>
      </c>
      <c r="Y1867" s="9">
        <f t="shared" si="128"/>
        <v>1640000444.9</v>
      </c>
      <c r="Z1867" s="9">
        <f t="shared" si="129"/>
        <v>1370032838.68</v>
      </c>
      <c r="AA1867" s="9">
        <f t="shared" si="130"/>
        <v>269967606.22</v>
      </c>
      <c r="AB1867" s="10">
        <f>C1867/(1+0.13)/VLOOKUP(A1867,[1]选股结果!$A$2:$AX$3002,3,FALSE)</f>
        <v>0.777477242620808</v>
      </c>
      <c r="AC1867" s="10">
        <f>(P1867/(1+0.1)+W1867)/(VLOOKUP(A1867,[1]选股结果!$A$2:$AY$3002,51,FALSE))</f>
        <v>0.310219764203011</v>
      </c>
      <c r="AD1867" s="13"/>
      <c r="AE1867" s="10">
        <f>AA1867/VLOOKUP(A1867,[1]选股结果!$A$2:$AX$3002,35,FALSE)</f>
        <v>5.62197178039479</v>
      </c>
      <c r="AF1867" s="9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P1867/(1+0.13)+W1867)</f>
        <v>1131661982.07796</v>
      </c>
      <c r="AG1867" s="9">
        <f t="shared" si="131"/>
        <v>-861694375.857965</v>
      </c>
      <c r="AH1867" s="16">
        <f>AA1867-VLOOKUP(A1867,[2]选股结果!$A$2:$G$4900,7,FALSE)</f>
        <v>269982281.38</v>
      </c>
    </row>
    <row r="1868" spans="1:34">
      <c r="A1868" s="5" t="s">
        <v>3766</v>
      </c>
      <c r="B1868" s="5" t="s">
        <v>3767</v>
      </c>
      <c r="C1868" s="6">
        <v>547210501.62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57201025.89</v>
      </c>
      <c r="O1868" s="6">
        <v>9451924.09</v>
      </c>
      <c r="P1868" s="6">
        <v>209905728.21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157580552.31</v>
      </c>
      <c r="X1868" s="6">
        <v>121381309</v>
      </c>
      <c r="Y1868" s="9">
        <f t="shared" si="128"/>
        <v>556662425.71</v>
      </c>
      <c r="Z1868" s="9">
        <f t="shared" si="129"/>
        <v>488867589.52</v>
      </c>
      <c r="AA1868" s="9">
        <f t="shared" si="130"/>
        <v>67794836.1900001</v>
      </c>
      <c r="AB1868" s="10">
        <f>C1868/(1+0.13)/VLOOKUP(A1868,[1]选股结果!$A$2:$AX$3002,3,FALSE)</f>
        <v>1.17007846885159</v>
      </c>
      <c r="AC1868" s="10">
        <f>(P1868/(1+0.1)+W1868)/(VLOOKUP(A1868,[1]选股结果!$A$2:$AY$3002,51,FALSE))</f>
        <v>0.765586200959621</v>
      </c>
      <c r="AD1868" s="13"/>
      <c r="AE1868" s="10">
        <f>AA1868/VLOOKUP(A1868,[1]选股结果!$A$2:$AX$3002,35,FALSE)</f>
        <v>-2.24091211423436</v>
      </c>
      <c r="AF1868" s="9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P1868/(1+0.13)+W1868)</f>
        <v>111743437.34823</v>
      </c>
      <c r="AG1868" s="9">
        <f t="shared" si="131"/>
        <v>-43948601.15823</v>
      </c>
      <c r="AH1868" s="16">
        <f>AA1868-VLOOKUP(A1868,[2]选股结果!$A$2:$G$4900,7,FALSE)</f>
        <v>67794836.1900001</v>
      </c>
    </row>
    <row r="1869" spans="1:34">
      <c r="A1869" s="5" t="s">
        <v>3768</v>
      </c>
      <c r="B1869" s="5" t="s">
        <v>3769</v>
      </c>
      <c r="C1869" s="6">
        <v>7898352300.42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169748348.26</v>
      </c>
      <c r="O1869" s="6">
        <v>186730648.48</v>
      </c>
      <c r="P1869" s="6">
        <v>5674042175.34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428816480.39</v>
      </c>
      <c r="X1869" s="6">
        <v>206132555.39</v>
      </c>
      <c r="Y1869" s="9">
        <f t="shared" si="128"/>
        <v>8085082948.9</v>
      </c>
      <c r="Z1869" s="9">
        <f t="shared" si="129"/>
        <v>6308991211.12</v>
      </c>
      <c r="AA1869" s="9">
        <f t="shared" si="130"/>
        <v>1776091737.78</v>
      </c>
      <c r="AB1869" s="10">
        <f>C1869/(1+0.13)/VLOOKUP(A1869,[1]选股结果!$A$2:$AX$3002,3,FALSE)</f>
        <v>1.04764274003927</v>
      </c>
      <c r="AC1869" s="10">
        <f>(P1869/(1+0.1)+W1869)/(VLOOKUP(A1869,[1]选股结果!$A$2:$AY$3002,51,FALSE))</f>
        <v>0.868117163511436</v>
      </c>
      <c r="AD1869" s="13"/>
      <c r="AE1869" s="10">
        <f>AA1869/VLOOKUP(A1869,[1]选股结果!$A$2:$AX$3002,35,FALSE)</f>
        <v>-4.01328112418156</v>
      </c>
      <c r="AF1869" s="9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P1869/(1+0.13)+W1869)</f>
        <v>985716702.667168</v>
      </c>
      <c r="AG1869" s="9">
        <f t="shared" si="131"/>
        <v>790375035.112832</v>
      </c>
      <c r="AH1869" s="16">
        <f>AA1869-VLOOKUP(A1869,[2]选股结果!$A$2:$G$4900,7,FALSE)</f>
        <v>1776325062.03</v>
      </c>
    </row>
    <row r="1870" spans="1:34">
      <c r="A1870" s="5" t="s">
        <v>3770</v>
      </c>
      <c r="B1870" s="5" t="s">
        <v>3771</v>
      </c>
      <c r="C1870" s="6">
        <v>3630265829.85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332144752.46</v>
      </c>
      <c r="O1870" s="6">
        <v>48577232.53</v>
      </c>
      <c r="P1870" s="6">
        <v>2450625125.82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136926366.6</v>
      </c>
      <c r="X1870" s="6">
        <v>123300407.88</v>
      </c>
      <c r="Y1870" s="9">
        <f t="shared" si="128"/>
        <v>3678843062.38</v>
      </c>
      <c r="Z1870" s="9">
        <f t="shared" si="129"/>
        <v>2710851900.3</v>
      </c>
      <c r="AA1870" s="9">
        <f t="shared" si="130"/>
        <v>967991162.08</v>
      </c>
      <c r="AB1870" s="10">
        <f>C1870/(1+0.13)/VLOOKUP(A1870,[1]选股结果!$A$2:$AX$3002,3,FALSE)</f>
        <v>0.688517468495408</v>
      </c>
      <c r="AC1870" s="10">
        <f>(P1870/(1+0.1)+W1870)/(VLOOKUP(A1870,[1]选股结果!$A$2:$AY$3002,51,FALSE))</f>
        <v>0.648893732337673</v>
      </c>
      <c r="AD1870" s="13"/>
      <c r="AE1870" s="10">
        <f>AA1870/VLOOKUP(A1870,[1]选股结果!$A$2:$AX$3002,35,FALSE)</f>
        <v>0.849054717842395</v>
      </c>
      <c r="AF1870" s="9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P1870/(1+0.13)+W1870)</f>
        <v>1338684936.50938</v>
      </c>
      <c r="AG1870" s="9">
        <f t="shared" si="131"/>
        <v>-370693774.429381</v>
      </c>
      <c r="AH1870" s="16">
        <f>AA1870-VLOOKUP(A1870,[2]选股结果!$A$2:$G$4900,7,FALSE)</f>
        <v>967991162.08</v>
      </c>
    </row>
    <row r="1871" spans="1:34">
      <c r="A1871" s="5" t="s">
        <v>3772</v>
      </c>
      <c r="B1871" s="5" t="s">
        <v>3773</v>
      </c>
      <c r="C1871" s="6">
        <v>11134306411.2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280973773.2</v>
      </c>
      <c r="O1871" s="6">
        <v>77364905.51</v>
      </c>
      <c r="P1871" s="6">
        <v>9397378486.37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1494404068.06</v>
      </c>
      <c r="X1871" s="6">
        <v>265273881.07</v>
      </c>
      <c r="Y1871" s="9">
        <f t="shared" si="128"/>
        <v>11211671316.71</v>
      </c>
      <c r="Z1871" s="9">
        <f t="shared" si="129"/>
        <v>11157056435.5</v>
      </c>
      <c r="AA1871" s="9">
        <f t="shared" si="130"/>
        <v>54614881.210001</v>
      </c>
      <c r="AB1871" s="10">
        <f>C1871/(1+0.13)/VLOOKUP(A1871,[1]选股结果!$A$2:$AX$3002,3,FALSE)</f>
        <v>0.827513717182335</v>
      </c>
      <c r="AC1871" s="10">
        <f>(P1871/(1+0.1)+W1871)/(VLOOKUP(A1871,[1]选股结果!$A$2:$AY$3002,51,FALSE))</f>
        <v>0.85266475303008</v>
      </c>
      <c r="AD1871" s="13"/>
      <c r="AE1871" s="10">
        <f>AA1871/VLOOKUP(A1871,[1]选股结果!$A$2:$AX$3002,35,FALSE)</f>
        <v>0.401403029887977</v>
      </c>
      <c r="AF1871" s="9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P1871/(1+0.13)+W1871)</f>
        <v>1961221479.49991</v>
      </c>
      <c r="AG1871" s="9">
        <f t="shared" si="131"/>
        <v>-1906606598.28991</v>
      </c>
      <c r="AH1871" s="16">
        <f>AA1871-VLOOKUP(A1871,[2]选股结果!$A$2:$G$4900,7,FALSE)</f>
        <v>66984092.910001</v>
      </c>
    </row>
    <row r="1872" spans="1:34">
      <c r="A1872" s="5" t="s">
        <v>3774</v>
      </c>
      <c r="B1872" s="5" t="s">
        <v>3775</v>
      </c>
      <c r="C1872" s="6">
        <v>34538138.05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3982896.28</v>
      </c>
      <c r="O1872" s="6">
        <v>29097731.89</v>
      </c>
      <c r="P1872" s="6">
        <v>161742583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26607928.66</v>
      </c>
      <c r="X1872" s="6">
        <v>33839511.79</v>
      </c>
      <c r="Y1872" s="9">
        <f t="shared" si="128"/>
        <v>63635869.94</v>
      </c>
      <c r="Z1872" s="9">
        <f t="shared" si="129"/>
        <v>222190023.45</v>
      </c>
      <c r="AA1872" s="9">
        <f t="shared" si="130"/>
        <v>-158554153.51</v>
      </c>
      <c r="AB1872" s="10">
        <f>C1872/(1+0.13)/VLOOKUP(A1872,[1]选股结果!$A$2:$AX$3002,3,FALSE)</f>
        <v>0.955647958525645</v>
      </c>
      <c r="AC1872" s="10">
        <f>(P1872/(1+0.1)+W1872)/(VLOOKUP(A1872,[1]选股结果!$A$2:$AY$3002,51,FALSE))</f>
        <v>3.3371887448469</v>
      </c>
      <c r="AD1872" s="13"/>
      <c r="AE1872" s="10">
        <f>AA1872/VLOOKUP(A1872,[1]选股结果!$A$2:$AX$3002,35,FALSE)</f>
        <v>-0.937773121266555</v>
      </c>
      <c r="AF1872" s="9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P1872/(1+0.13)+W1872)</f>
        <v>-117709149.24354</v>
      </c>
      <c r="AG1872" s="9">
        <f t="shared" si="131"/>
        <v>-40845004.2664602</v>
      </c>
      <c r="AH1872" s="16">
        <f>AA1872-VLOOKUP(A1872,[2]选股结果!$A$2:$G$4900,7,FALSE)</f>
        <v>-157867140.32</v>
      </c>
    </row>
    <row r="1873" spans="1:34">
      <c r="A1873" s="5" t="s">
        <v>3776</v>
      </c>
      <c r="B1873" s="5" t="s">
        <v>3777</v>
      </c>
      <c r="C1873" s="6">
        <v>113685161.48</v>
      </c>
      <c r="D1873" s="6">
        <v>0</v>
      </c>
      <c r="E1873" s="6">
        <v>0</v>
      </c>
      <c r="F1873" s="6">
        <v>0</v>
      </c>
      <c r="G1873" s="6">
        <v>0</v>
      </c>
      <c r="H1873" s="6">
        <v>0</v>
      </c>
      <c r="I1873" s="6">
        <v>0</v>
      </c>
      <c r="J1873" s="6">
        <v>1648643912.35</v>
      </c>
      <c r="K1873" s="6">
        <v>0</v>
      </c>
      <c r="L1873" s="6">
        <v>482711767.13</v>
      </c>
      <c r="M1873" s="6">
        <v>0</v>
      </c>
      <c r="N1873" s="6">
        <v>177681067.54</v>
      </c>
      <c r="O1873" s="6">
        <v>113029811.18</v>
      </c>
      <c r="P1873" s="6">
        <v>69189854.26</v>
      </c>
      <c r="Q1873" s="6">
        <v>0</v>
      </c>
      <c r="R1873" s="6">
        <v>0</v>
      </c>
      <c r="S1873" s="6">
        <v>0</v>
      </c>
      <c r="T1873" s="6">
        <v>0</v>
      </c>
      <c r="U1873" s="6">
        <v>418799685.51</v>
      </c>
      <c r="V1873" s="6">
        <v>0</v>
      </c>
      <c r="W1873" s="6">
        <v>554999182.77</v>
      </c>
      <c r="X1873" s="6">
        <v>979138797.55</v>
      </c>
      <c r="Y1873" s="9">
        <f t="shared" si="128"/>
        <v>2358070652.14</v>
      </c>
      <c r="Z1873" s="9">
        <f t="shared" si="129"/>
        <v>2022127520.09</v>
      </c>
      <c r="AA1873" s="9">
        <f t="shared" si="130"/>
        <v>335943132.05</v>
      </c>
      <c r="AB1873" s="10">
        <f>C1873/(1+0.13)/VLOOKUP(A1873,[1]选股结果!$A$2:$AX$3002,3,FALSE)</f>
        <v>1.01753631831659</v>
      </c>
      <c r="AC1873" s="10">
        <f>(P1873/(1+0.1)+W1873)/(VLOOKUP(A1873,[1]选股结果!$A$2:$AY$3002,51,FALSE))</f>
        <v>4.36156431765667</v>
      </c>
      <c r="AD1873" s="13"/>
      <c r="AE1873" s="10">
        <f>AA1873/VLOOKUP(A1873,[1]选股结果!$A$2:$AX$3002,35,FALSE)</f>
        <v>0.798066301929631</v>
      </c>
      <c r="AF1873" s="9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P1873/(1+0.13)+W1873)</f>
        <v>-474560005.882124</v>
      </c>
      <c r="AG1873" s="9">
        <f t="shared" si="131"/>
        <v>810503137.932124</v>
      </c>
      <c r="AH1873" s="16">
        <f>AA1873-VLOOKUP(A1873,[2]选股结果!$A$2:$G$4900,7,FALSE)</f>
        <v>335972785.17</v>
      </c>
    </row>
    <row r="1874" spans="1:34">
      <c r="A1874" s="5" t="s">
        <v>3778</v>
      </c>
      <c r="B1874" s="5" t="s">
        <v>3779</v>
      </c>
      <c r="C1874" s="6">
        <v>5483438555.92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907516120.49</v>
      </c>
      <c r="O1874" s="6">
        <v>217035242.89</v>
      </c>
      <c r="P1874" s="6">
        <v>832018895.99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316578383.33</v>
      </c>
      <c r="X1874" s="6">
        <v>504538463.74</v>
      </c>
      <c r="Y1874" s="9">
        <f t="shared" si="128"/>
        <v>5700473798.81</v>
      </c>
      <c r="Z1874" s="9">
        <f t="shared" si="129"/>
        <v>1653135743.06</v>
      </c>
      <c r="AA1874" s="9">
        <f t="shared" si="130"/>
        <v>4047338055.75</v>
      </c>
      <c r="AB1874" s="10">
        <f>C1874/(1+0.13)/VLOOKUP(A1874,[1]选股结果!$A$2:$AX$3002,3,FALSE)</f>
        <v>2.02668865201846</v>
      </c>
      <c r="AC1874" s="10">
        <f>(P1874/(1+0.1)+W1874)/(VLOOKUP(A1874,[1]选股结果!$A$2:$AY$3002,51,FALSE))</f>
        <v>0.581164333128234</v>
      </c>
      <c r="AD1874" s="13"/>
      <c r="AE1874" s="10">
        <f>AA1874/VLOOKUP(A1874,[1]选股结果!$A$2:$AX$3002,35,FALSE)</f>
        <v>56.4868478487901</v>
      </c>
      <c r="AF1874" s="9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P1874/(1+0.13)+W1874)</f>
        <v>793345120.414248</v>
      </c>
      <c r="AG1874" s="9">
        <f t="shared" si="131"/>
        <v>3253992935.33575</v>
      </c>
      <c r="AH1874" s="16">
        <f>AA1874-VLOOKUP(A1874,[2]选股结果!$A$2:$G$4900,7,FALSE)</f>
        <v>4047004919.57</v>
      </c>
    </row>
    <row r="1875" spans="1:34">
      <c r="A1875" s="5" t="s">
        <v>3780</v>
      </c>
      <c r="B1875" s="5" t="s">
        <v>3781</v>
      </c>
      <c r="C1875" s="6">
        <v>30950307013.47</v>
      </c>
      <c r="D1875" s="6">
        <v>992344106.52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267397939.93</v>
      </c>
      <c r="K1875" s="6">
        <v>0</v>
      </c>
      <c r="L1875" s="6">
        <v>0</v>
      </c>
      <c r="M1875" s="6">
        <v>0</v>
      </c>
      <c r="N1875" s="6">
        <v>1314828902.46</v>
      </c>
      <c r="O1875" s="6">
        <v>580649573.78</v>
      </c>
      <c r="P1875" s="6">
        <v>24326806611.21</v>
      </c>
      <c r="Q1875" s="6">
        <v>1279087766.07</v>
      </c>
      <c r="R1875" s="6">
        <v>41929381.8</v>
      </c>
      <c r="S1875" s="6">
        <v>0</v>
      </c>
      <c r="T1875" s="6">
        <v>0</v>
      </c>
      <c r="U1875" s="6">
        <v>217838923.52</v>
      </c>
      <c r="V1875" s="6">
        <v>0</v>
      </c>
      <c r="W1875" s="6">
        <v>1519858203.77</v>
      </c>
      <c r="X1875" s="6">
        <v>1375970247.73</v>
      </c>
      <c r="Y1875" s="9">
        <f t="shared" si="128"/>
        <v>32790698633.7</v>
      </c>
      <c r="Z1875" s="9">
        <f t="shared" si="129"/>
        <v>28761491134.1</v>
      </c>
      <c r="AA1875" s="9">
        <f t="shared" si="130"/>
        <v>4029207499.6</v>
      </c>
      <c r="AB1875" s="10">
        <f>C1875/(1+0.13)/VLOOKUP(A1875,[1]选股结果!$A$2:$AX$3002,3,FALSE)</f>
        <v>0.858928312468456</v>
      </c>
      <c r="AC1875" s="10">
        <f>(P1875/(1+0.1)+W1875)/(VLOOKUP(A1875,[1]选股结果!$A$2:$AY$3002,51,FALSE))</f>
        <v>0.833950162465233</v>
      </c>
      <c r="AD1875" s="13"/>
      <c r="AE1875" s="10">
        <f>AA1875/VLOOKUP(A1875,[1]选股结果!$A$2:$AX$3002,35,FALSE)</f>
        <v>1.41080352757327</v>
      </c>
      <c r="AF1875" s="9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P1875/(1+0.13)+W1875)</f>
        <v>5293180678.93132</v>
      </c>
      <c r="AG1875" s="9">
        <f t="shared" si="131"/>
        <v>-1263973179.33132</v>
      </c>
      <c r="AH1875" s="16">
        <f>AA1875-VLOOKUP(A1875,[2]选股结果!$A$2:$G$4900,7,FALSE)</f>
        <v>4033858857.33</v>
      </c>
    </row>
    <row r="1876" spans="1:34">
      <c r="A1876" s="5" t="s">
        <v>3782</v>
      </c>
      <c r="B1876" s="5" t="s">
        <v>3783</v>
      </c>
      <c r="C1876" s="6">
        <v>804978195.15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117491776.17</v>
      </c>
      <c r="O1876" s="6">
        <v>22657943.11</v>
      </c>
      <c r="P1876" s="6">
        <v>127326760.28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252206701.94</v>
      </c>
      <c r="X1876" s="6">
        <v>214056293.4</v>
      </c>
      <c r="Y1876" s="9">
        <f t="shared" si="128"/>
        <v>827636138.26</v>
      </c>
      <c r="Z1876" s="9">
        <f t="shared" si="129"/>
        <v>593589755.62</v>
      </c>
      <c r="AA1876" s="9">
        <f t="shared" si="130"/>
        <v>234046382.64</v>
      </c>
      <c r="AB1876" s="10">
        <f>C1876/(1+0.13)/VLOOKUP(A1876,[1]选股结果!$A$2:$AX$3002,3,FALSE)</f>
        <v>0.913520557546086</v>
      </c>
      <c r="AC1876" s="10">
        <f>(P1876/(1+0.1)+W1876)/(VLOOKUP(A1876,[1]选股结果!$A$2:$AY$3002,51,FALSE))</f>
        <v>0.518129975884092</v>
      </c>
      <c r="AD1876" s="13"/>
      <c r="AE1876" s="10">
        <f>AA1876/VLOOKUP(A1876,[1]选股结果!$A$2:$AX$3002,35,FALSE)</f>
        <v>18.8034317917368</v>
      </c>
      <c r="AF1876" s="9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P1876/(1+0.13)+W1876)</f>
        <v>345280767.939646</v>
      </c>
      <c r="AG1876" s="9">
        <f t="shared" si="131"/>
        <v>-111234385.299646</v>
      </c>
      <c r="AH1876" s="16">
        <f>AA1876-VLOOKUP(A1876,[2]选股结果!$A$2:$G$4900,7,FALSE)</f>
        <v>234046382.64</v>
      </c>
    </row>
    <row r="1877" spans="1:34">
      <c r="A1877" s="5" t="s">
        <v>3784</v>
      </c>
      <c r="B1877" s="5" t="s">
        <v>3785</v>
      </c>
      <c r="C1877" s="6">
        <v>9033346872.88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284473613.19</v>
      </c>
      <c r="O1877" s="6">
        <v>754299820.26</v>
      </c>
      <c r="P1877" s="6">
        <v>7943626314.23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1493420961.92</v>
      </c>
      <c r="X1877" s="6">
        <v>566682928.34</v>
      </c>
      <c r="Y1877" s="9">
        <f t="shared" si="128"/>
        <v>9787646693.14</v>
      </c>
      <c r="Z1877" s="9">
        <f t="shared" si="129"/>
        <v>10003730204.49</v>
      </c>
      <c r="AA1877" s="9">
        <f t="shared" si="130"/>
        <v>-216083511.35</v>
      </c>
      <c r="AB1877" s="10">
        <f>C1877/(1+0.13)/VLOOKUP(A1877,[1]选股结果!$A$2:$AX$3002,3,FALSE)</f>
        <v>0.969897535493933</v>
      </c>
      <c r="AC1877" s="10">
        <f>(P1877/(1+0.1)+W1877)/(VLOOKUP(A1877,[1]选股结果!$A$2:$AY$3002,51,FALSE))</f>
        <v>1.03189937585913</v>
      </c>
      <c r="AD1877" s="13"/>
      <c r="AE1877" s="10">
        <f>AA1877/VLOOKUP(A1877,[1]选股结果!$A$2:$AX$3002,35,FALSE)</f>
        <v>3.30152990429497</v>
      </c>
      <c r="AF1877" s="9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P1877/(1+0.13)+W1877)</f>
        <v>-77685302.8935394</v>
      </c>
      <c r="AG1877" s="9">
        <f t="shared" si="131"/>
        <v>-138398208.456461</v>
      </c>
      <c r="AH1877" s="16">
        <f>AA1877-VLOOKUP(A1877,[2]选股结果!$A$2:$G$4900,7,FALSE)</f>
        <v>-204815087.37</v>
      </c>
    </row>
    <row r="1878" spans="1:34">
      <c r="A1878" s="5" t="s">
        <v>3786</v>
      </c>
      <c r="B1878" s="5" t="s">
        <v>3787</v>
      </c>
      <c r="C1878" s="6">
        <v>1085382538.12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92638545.22</v>
      </c>
      <c r="O1878" s="6">
        <v>51488492.27</v>
      </c>
      <c r="P1878" s="6">
        <v>639484697.2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181491339.84</v>
      </c>
      <c r="X1878" s="6">
        <v>90937319.38</v>
      </c>
      <c r="Y1878" s="9">
        <f t="shared" si="128"/>
        <v>1136871030.39</v>
      </c>
      <c r="Z1878" s="9">
        <f t="shared" si="129"/>
        <v>911913356.42</v>
      </c>
      <c r="AA1878" s="9">
        <f t="shared" si="130"/>
        <v>224957673.97</v>
      </c>
      <c r="AB1878" s="10">
        <f>C1878/(1+0.13)/VLOOKUP(A1878,[1]选股结果!$A$2:$AX$3002,3,FALSE)</f>
        <v>1.13798936440068</v>
      </c>
      <c r="AC1878" s="10">
        <f>(P1878/(1+0.1)+W1878)/(VLOOKUP(A1878,[1]选股结果!$A$2:$AY$3002,51,FALSE))</f>
        <v>0.999271672297184</v>
      </c>
      <c r="AD1878" s="13"/>
      <c r="AE1878" s="10">
        <f>AA1878/VLOOKUP(A1878,[1]选股结果!$A$2:$AX$3002,35,FALSE)</f>
        <v>2.77118684272077</v>
      </c>
      <c r="AF1878" s="9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P1878/(1+0.13)+W1878)</f>
        <v>15990066.7210619</v>
      </c>
      <c r="AG1878" s="9">
        <f t="shared" si="131"/>
        <v>208967607.248938</v>
      </c>
      <c r="AH1878" s="16">
        <f>AA1878-VLOOKUP(A1878,[2]选股结果!$A$2:$G$4900,7,FALSE)</f>
        <v>224957673.97</v>
      </c>
    </row>
    <row r="1879" spans="1:34">
      <c r="A1879" s="5" t="s">
        <v>3788</v>
      </c>
      <c r="B1879" s="5" t="s">
        <v>3789</v>
      </c>
      <c r="C1879" s="6">
        <v>5667668598.88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279609350.91</v>
      </c>
      <c r="O1879" s="6">
        <v>354848583.71</v>
      </c>
      <c r="P1879" s="6">
        <v>3347011534.25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2386492117.71</v>
      </c>
      <c r="X1879" s="6">
        <v>408218117.34</v>
      </c>
      <c r="Y1879" s="9">
        <f t="shared" si="128"/>
        <v>6022517182.59</v>
      </c>
      <c r="Z1879" s="9">
        <f t="shared" si="129"/>
        <v>6141721769.3</v>
      </c>
      <c r="AA1879" s="9">
        <f t="shared" si="130"/>
        <v>-119204586.71</v>
      </c>
      <c r="AB1879" s="10">
        <f>C1879/(1+0.13)/VLOOKUP(A1879,[1]选股结果!$A$2:$AX$3002,3,FALSE)</f>
        <v>0.828040632503981</v>
      </c>
      <c r="AC1879" s="10">
        <f>(P1879/(1+0.1)+W1879)/(VLOOKUP(A1879,[1]选股结果!$A$2:$AY$3002,51,FALSE))</f>
        <v>0.944292362624575</v>
      </c>
      <c r="AD1879" s="13"/>
      <c r="AE1879" s="10">
        <f>AA1879/VLOOKUP(A1879,[1]选股结果!$A$2:$AX$3002,35,FALSE)</f>
        <v>-0.438018696245475</v>
      </c>
      <c r="AF1879" s="9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P1879/(1+0.13)+W1879)</f>
        <v>401072944.714246</v>
      </c>
      <c r="AG1879" s="9">
        <f t="shared" si="131"/>
        <v>-520277531.424246</v>
      </c>
      <c r="AH1879" s="16">
        <f>AA1879-VLOOKUP(A1879,[2]选股结果!$A$2:$G$4900,7,FALSE)</f>
        <v>-118952574.16</v>
      </c>
    </row>
    <row r="1880" spans="1:34">
      <c r="A1880" s="5" t="s">
        <v>3790</v>
      </c>
      <c r="B1880" s="5" t="s">
        <v>3791</v>
      </c>
      <c r="C1880" s="6">
        <v>2585617215.39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83136318.14</v>
      </c>
      <c r="O1880" s="6">
        <v>768226427.25</v>
      </c>
      <c r="P1880" s="6">
        <v>2423434938.36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289220781.51</v>
      </c>
      <c r="X1880" s="6">
        <v>787764444.74</v>
      </c>
      <c r="Y1880" s="9">
        <f t="shared" si="128"/>
        <v>3353843642.64</v>
      </c>
      <c r="Z1880" s="9">
        <f t="shared" si="129"/>
        <v>3500420164.61</v>
      </c>
      <c r="AA1880" s="9">
        <f t="shared" si="130"/>
        <v>-146576521.97</v>
      </c>
      <c r="AB1880" s="10">
        <f>C1880/(1+0.13)/VLOOKUP(A1880,[1]选股结果!$A$2:$AX$3002,3,FALSE)</f>
        <v>0.972983293403476</v>
      </c>
      <c r="AC1880" s="10">
        <f>(P1880/(1+0.1)+W1880)/(VLOOKUP(A1880,[1]选股结果!$A$2:$AY$3002,51,FALSE))</f>
        <v>1.07102338555544</v>
      </c>
      <c r="AD1880" s="13"/>
      <c r="AE1880" s="10">
        <f>AA1880/VLOOKUP(A1880,[1]选股结果!$A$2:$AX$3002,35,FALSE)</f>
        <v>-11.1425907684981</v>
      </c>
      <c r="AF1880" s="9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P1880/(1+0.13)+W1880)</f>
        <v>-106786212.63416</v>
      </c>
      <c r="AG1880" s="9">
        <f t="shared" si="131"/>
        <v>-39790309.33584</v>
      </c>
      <c r="AH1880" s="16">
        <f>AA1880-VLOOKUP(A1880,[2]选股结果!$A$2:$G$4900,7,FALSE)</f>
        <v>-145565850.36</v>
      </c>
    </row>
    <row r="1881" spans="1:34">
      <c r="A1881" s="5" t="s">
        <v>3792</v>
      </c>
      <c r="B1881" s="5" t="s">
        <v>3793</v>
      </c>
      <c r="C1881" s="6">
        <v>2459145297.09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240274066.35</v>
      </c>
      <c r="O1881" s="6">
        <v>98444507.81</v>
      </c>
      <c r="P1881" s="6">
        <v>616668591.64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660478243.78</v>
      </c>
      <c r="X1881" s="6">
        <v>474862467.53</v>
      </c>
      <c r="Y1881" s="9">
        <f t="shared" si="128"/>
        <v>2557589804.9</v>
      </c>
      <c r="Z1881" s="9">
        <f t="shared" si="129"/>
        <v>1752009302.95</v>
      </c>
      <c r="AA1881" s="9">
        <f t="shared" si="130"/>
        <v>805580501.95</v>
      </c>
      <c r="AB1881" s="10">
        <f>C1881/(1+0.13)/VLOOKUP(A1881,[1]选股结果!$A$2:$AX$3002,3,FALSE)</f>
        <v>0.971957615772971</v>
      </c>
      <c r="AC1881" s="10">
        <f>(P1881/(1+0.1)+W1881)/(VLOOKUP(A1881,[1]选股结果!$A$2:$AY$3002,51,FALSE))</f>
        <v>0.747583297450439</v>
      </c>
      <c r="AD1881" s="13"/>
      <c r="AE1881" s="10">
        <f>AA1881/VLOOKUP(A1881,[1]选股结果!$A$2:$AX$3002,35,FALSE)</f>
        <v>1.59751932888502</v>
      </c>
      <c r="AF1881" s="9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P1881/(1+0.13)+W1881)</f>
        <v>427175262.779469</v>
      </c>
      <c r="AG1881" s="9">
        <f t="shared" si="131"/>
        <v>378405239.170531</v>
      </c>
      <c r="AH1881" s="16">
        <f>AA1881-VLOOKUP(A1881,[2]选股结果!$A$2:$G$4900,7,FALSE)</f>
        <v>828828858.61</v>
      </c>
    </row>
    <row r="1882" spans="1:34">
      <c r="A1882" s="5" t="s">
        <v>3794</v>
      </c>
      <c r="B1882" s="5" t="s">
        <v>3795</v>
      </c>
      <c r="C1882" s="6">
        <v>4763161118.1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105845835.08</v>
      </c>
      <c r="K1882" s="6">
        <v>0</v>
      </c>
      <c r="L1882" s="6">
        <v>0</v>
      </c>
      <c r="M1882" s="6">
        <v>0</v>
      </c>
      <c r="N1882" s="6">
        <v>175263182.45</v>
      </c>
      <c r="O1882" s="6">
        <v>91034601.17</v>
      </c>
      <c r="P1882" s="6">
        <v>3374474792.19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498323143.45</v>
      </c>
      <c r="X1882" s="6">
        <v>157753911.83</v>
      </c>
      <c r="Y1882" s="9">
        <f t="shared" si="128"/>
        <v>4960041554.35</v>
      </c>
      <c r="Z1882" s="9">
        <f t="shared" si="129"/>
        <v>4030551847.47</v>
      </c>
      <c r="AA1882" s="9">
        <f t="shared" si="130"/>
        <v>929489706.880001</v>
      </c>
      <c r="AB1882" s="10">
        <f>C1882/(1+0.13)/VLOOKUP(A1882,[1]选股结果!$A$2:$AX$3002,3,FALSE)</f>
        <v>1.02701176931758</v>
      </c>
      <c r="AC1882" s="10">
        <f>(P1882/(1+0.1)+W1882)/(VLOOKUP(A1882,[1]选股结果!$A$2:$AY$3002,51,FALSE))</f>
        <v>0.90849826963893</v>
      </c>
      <c r="AD1882" s="13"/>
      <c r="AE1882" s="10">
        <f>AA1882/VLOOKUP(A1882,[1]选股结果!$A$2:$AX$3002,35,FALSE)</f>
        <v>4.81991238833949</v>
      </c>
      <c r="AF1882" s="9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P1882/(1+0.13)+W1882)</f>
        <v>440605072.595752</v>
      </c>
      <c r="AG1882" s="9">
        <f t="shared" si="131"/>
        <v>488884634.284249</v>
      </c>
      <c r="AH1882" s="16">
        <f>AA1882-VLOOKUP(A1882,[2]选股结果!$A$2:$G$4900,7,FALSE)</f>
        <v>929555057.360001</v>
      </c>
    </row>
    <row r="1883" spans="1:34">
      <c r="A1883" s="5" t="s">
        <v>3796</v>
      </c>
      <c r="B1883" s="5" t="s">
        <v>3797</v>
      </c>
      <c r="C1883" s="6">
        <v>340068810.4</v>
      </c>
      <c r="D1883" s="6">
        <v>0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49233992.85</v>
      </c>
      <c r="O1883" s="6">
        <v>16738175.48</v>
      </c>
      <c r="P1883" s="6">
        <v>101588669.89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162992195.94</v>
      </c>
      <c r="X1883" s="6">
        <v>51231803.25</v>
      </c>
      <c r="Y1883" s="9">
        <f t="shared" si="128"/>
        <v>356806985.88</v>
      </c>
      <c r="Z1883" s="9">
        <f t="shared" si="129"/>
        <v>315812669.08</v>
      </c>
      <c r="AA1883" s="9">
        <f t="shared" ref="AA1883:AA1946" si="132">Y1883-Z1883</f>
        <v>40994316.8</v>
      </c>
      <c r="AB1883" s="10">
        <f>C1883/(1+0.13)/VLOOKUP(A1883,[1]选股结果!$A$2:$AX$3002,3,FALSE)</f>
        <v>1.0852421722249</v>
      </c>
      <c r="AC1883" s="10">
        <f>(P1883/(1+0.1)+W1883)/(VLOOKUP(A1883,[1]选股结果!$A$2:$AY$3002,51,FALSE))</f>
        <v>0.990413610914554</v>
      </c>
      <c r="AD1883" s="13"/>
      <c r="AE1883" s="10">
        <f>AA1883/VLOOKUP(A1883,[1]选股结果!$A$2:$AX$3002,35,FALSE)</f>
        <v>0.935527980211576</v>
      </c>
      <c r="AF1883" s="9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P1883/(1+0.13)+W1883)</f>
        <v>4923393.2012389</v>
      </c>
      <c r="AG1883" s="9">
        <f t="shared" si="131"/>
        <v>36070923.5987611</v>
      </c>
      <c r="AH1883" s="16">
        <f>AA1883-VLOOKUP(A1883,[2]选股结果!$A$2:$G$4900,7,FALSE)</f>
        <v>41093732.9</v>
      </c>
    </row>
    <row r="1884" spans="1:34">
      <c r="A1884" s="5" t="s">
        <v>3798</v>
      </c>
      <c r="B1884" s="5" t="s">
        <v>3799</v>
      </c>
      <c r="C1884" s="6">
        <v>8129075003.51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619617643.74</v>
      </c>
      <c r="O1884" s="6">
        <v>726578951.63</v>
      </c>
      <c r="P1884" s="6">
        <v>4442386394.47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1569839622.81</v>
      </c>
      <c r="X1884" s="6">
        <v>916297285.09</v>
      </c>
      <c r="Y1884" s="9">
        <f t="shared" si="128"/>
        <v>8855653955.14</v>
      </c>
      <c r="Z1884" s="9">
        <f t="shared" si="129"/>
        <v>6928523302.37</v>
      </c>
      <c r="AA1884" s="9">
        <f t="shared" si="132"/>
        <v>1927130652.77</v>
      </c>
      <c r="AB1884" s="10">
        <f>C1884/(1+0.13)/VLOOKUP(A1884,[1]选股结果!$A$2:$AX$3002,3,FALSE)</f>
        <v>1.1246100206367</v>
      </c>
      <c r="AC1884" s="10">
        <f>(P1884/(1+0.1)+W1884)/(VLOOKUP(A1884,[1]选股结果!$A$2:$AY$3002,51,FALSE))</f>
        <v>0.940517288778714</v>
      </c>
      <c r="AD1884" s="13"/>
      <c r="AE1884" s="10">
        <f>AA1884/VLOOKUP(A1884,[1]选股结果!$A$2:$AX$3002,35,FALSE)</f>
        <v>2.15038531884148</v>
      </c>
      <c r="AF1884" s="9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P1884/(1+0.13)+W1884)</f>
        <v>461917407.513717</v>
      </c>
      <c r="AG1884" s="9">
        <f t="shared" si="131"/>
        <v>1465213245.25628</v>
      </c>
      <c r="AH1884" s="16">
        <f>AA1884-VLOOKUP(A1884,[2]选股结果!$A$2:$G$4900,7,FALSE)</f>
        <v>1926291604.15</v>
      </c>
    </row>
    <row r="1885" spans="1:34">
      <c r="A1885" s="5" t="s">
        <v>3800</v>
      </c>
      <c r="B1885" s="5" t="s">
        <v>3801</v>
      </c>
      <c r="C1885" s="6">
        <v>2823767615.59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198171235.36</v>
      </c>
      <c r="K1885" s="6">
        <v>0</v>
      </c>
      <c r="L1885" s="6">
        <v>0</v>
      </c>
      <c r="M1885" s="6">
        <v>0</v>
      </c>
      <c r="N1885" s="6">
        <v>330676901.25</v>
      </c>
      <c r="O1885" s="6">
        <v>436823519.06</v>
      </c>
      <c r="P1885" s="6">
        <v>1424229844.19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186675049.24</v>
      </c>
      <c r="X1885" s="6">
        <v>560011136.04</v>
      </c>
      <c r="Y1885" s="9">
        <f t="shared" si="128"/>
        <v>3458762370.01</v>
      </c>
      <c r="Z1885" s="9">
        <f t="shared" si="129"/>
        <v>2170916029.47</v>
      </c>
      <c r="AA1885" s="9">
        <f t="shared" si="132"/>
        <v>1287846340.54</v>
      </c>
      <c r="AB1885" s="10">
        <f>C1885/(1+0.13)/VLOOKUP(A1885,[1]选股结果!$A$2:$AX$3002,3,FALSE)</f>
        <v>1.68551549618065</v>
      </c>
      <c r="AC1885" s="10">
        <f>(P1885/(1+0.1)+W1885)/(VLOOKUP(A1885,[1]选股结果!$A$2:$AY$3002,51,FALSE))</f>
        <v>0.915601888048512</v>
      </c>
      <c r="AD1885" s="13"/>
      <c r="AE1885" s="10">
        <f>AA1885/VLOOKUP(A1885,[1]选股结果!$A$2:$AX$3002,35,FALSE)</f>
        <v>-17.0435425144632</v>
      </c>
      <c r="AF1885" s="9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P1885/(1+0.13)+W1885)</f>
        <v>170928828.331504</v>
      </c>
      <c r="AG1885" s="9">
        <f t="shared" si="131"/>
        <v>1116917512.2085</v>
      </c>
      <c r="AH1885" s="16">
        <f>AA1885-VLOOKUP(A1885,[2]选股结果!$A$2:$G$4900,7,FALSE)</f>
        <v>1288046044.22</v>
      </c>
    </row>
    <row r="1886" spans="1:34">
      <c r="A1886" s="5" t="s">
        <v>3802</v>
      </c>
      <c r="B1886" s="5" t="s">
        <v>3803</v>
      </c>
      <c r="C1886" s="6">
        <v>1864551859.6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656086708.98</v>
      </c>
      <c r="O1886" s="6">
        <v>86789230.94</v>
      </c>
      <c r="P1886" s="6">
        <v>1274280575.48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66527033.66</v>
      </c>
      <c r="X1886" s="6">
        <v>79743493.68</v>
      </c>
      <c r="Y1886" s="9">
        <f t="shared" si="128"/>
        <v>1951341090.54</v>
      </c>
      <c r="Z1886" s="9">
        <f t="shared" si="129"/>
        <v>1420551102.82</v>
      </c>
      <c r="AA1886" s="9">
        <f t="shared" si="132"/>
        <v>530789987.72</v>
      </c>
      <c r="AB1886" s="10">
        <f>C1886/(1+0.13)/VLOOKUP(A1886,[1]选股结果!$A$2:$AX$3002,3,FALSE)</f>
        <v>0.956142136853763</v>
      </c>
      <c r="AC1886" s="10">
        <f>(P1886/(1+0.1)+W1886)/(VLOOKUP(A1886,[1]选股结果!$A$2:$AY$3002,51,FALSE))</f>
        <v>1.3702065418912</v>
      </c>
      <c r="AD1886" s="13"/>
      <c r="AE1886" s="10">
        <f>AA1886/VLOOKUP(A1886,[1]选股结果!$A$2:$AX$3002,35,FALSE)</f>
        <v>0.956461457639107</v>
      </c>
      <c r="AF1886" s="9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P1886/(1+0.13)+W1886)</f>
        <v>-300209490.16354</v>
      </c>
      <c r="AG1886" s="9">
        <f t="shared" si="131"/>
        <v>830999477.88354</v>
      </c>
      <c r="AH1886" s="16">
        <f>AA1886-VLOOKUP(A1886,[2]选股结果!$A$2:$G$4900,7,FALSE)</f>
        <v>530750476.4</v>
      </c>
    </row>
    <row r="1887" spans="1:34">
      <c r="A1887" s="5" t="s">
        <v>3804</v>
      </c>
      <c r="B1887" s="5" t="s">
        <v>3805</v>
      </c>
      <c r="C1887" s="6">
        <v>3720595776.44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42754785.9</v>
      </c>
      <c r="O1887" s="6">
        <v>1596833037.8</v>
      </c>
      <c r="P1887" s="6">
        <v>3169049359.66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332894722.42</v>
      </c>
      <c r="X1887" s="6">
        <v>1686335654.77</v>
      </c>
      <c r="Y1887" s="9">
        <f t="shared" ref="Y1887:Y1950" si="133">C1887+D1887+E1887+F1887+G1887+H1887+I1887+J1887+K1887+L1887+M1887+O1887</f>
        <v>5317428814.24</v>
      </c>
      <c r="Z1887" s="9">
        <f t="shared" ref="Z1887:Z1950" si="134">P1887+Q1887+R1887+S1887+T1887+U1887+V1887+W1887+X1887</f>
        <v>5188279736.85</v>
      </c>
      <c r="AA1887" s="9">
        <f t="shared" si="132"/>
        <v>129149077.389999</v>
      </c>
      <c r="AB1887" s="10">
        <f>C1887/(1+0.13)/VLOOKUP(A1887,[1]选股结果!$A$2:$AX$3002,3,FALSE)</f>
        <v>1.11440796138953</v>
      </c>
      <c r="AC1887" s="10">
        <f>(P1887/(1+0.1)+W1887)/(VLOOKUP(A1887,[1]选股结果!$A$2:$AY$3002,51,FALSE))</f>
        <v>1.00807796573308</v>
      </c>
      <c r="AD1887" s="13"/>
      <c r="AE1887" s="10">
        <f>AA1887/VLOOKUP(A1887,[1]选股结果!$A$2:$AX$3002,35,FALSE)</f>
        <v>-0.589892247958372</v>
      </c>
      <c r="AF1887" s="9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P1887/(1+0.13)+W1887)</f>
        <v>50732178.3738937</v>
      </c>
      <c r="AG1887" s="9">
        <f t="shared" si="131"/>
        <v>78416899.0161053</v>
      </c>
      <c r="AH1887" s="16">
        <f>AA1887-VLOOKUP(A1887,[2]选股结果!$A$2:$G$4900,7,FALSE)</f>
        <v>128980309.869999</v>
      </c>
    </row>
    <row r="1888" spans="1:34">
      <c r="A1888" s="5" t="s">
        <v>3806</v>
      </c>
      <c r="B1888" s="5" t="s">
        <v>3807</v>
      </c>
      <c r="C1888" s="6">
        <v>454901102.53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216208890.16</v>
      </c>
      <c r="O1888" s="6">
        <v>77225257.94</v>
      </c>
      <c r="P1888" s="6">
        <v>328494157.26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89968512.94</v>
      </c>
      <c r="X1888" s="6">
        <v>115745508.83</v>
      </c>
      <c r="Y1888" s="9">
        <f t="shared" si="133"/>
        <v>532126360.47</v>
      </c>
      <c r="Z1888" s="9">
        <f t="shared" si="134"/>
        <v>534208179.03</v>
      </c>
      <c r="AA1888" s="9">
        <f t="shared" si="132"/>
        <v>-2081818.56</v>
      </c>
      <c r="AB1888" s="10">
        <f>C1888/(1+0.13)/VLOOKUP(A1888,[1]选股结果!$A$2:$AX$3002,3,FALSE)</f>
        <v>0.622926545367027</v>
      </c>
      <c r="AC1888" s="10">
        <f>(P1888/(1+0.1)+W1888)/(VLOOKUP(A1888,[1]选股结果!$A$2:$AY$3002,51,FALSE))</f>
        <v>0.829714725550934</v>
      </c>
      <c r="AD1888" s="13"/>
      <c r="AE1888" s="10">
        <f>AA1888/VLOOKUP(A1888,[1]选股结果!$A$2:$AX$3002,35,FALSE)</f>
        <v>-0.00697709136248563</v>
      </c>
      <c r="AF1888" s="9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P1888/(1+0.13)+W1888)</f>
        <v>87681914.9546018</v>
      </c>
      <c r="AG1888" s="9">
        <f t="shared" si="131"/>
        <v>-89763733.5146018</v>
      </c>
      <c r="AH1888" s="16">
        <f>AA1888-VLOOKUP(A1888,[2]选股结果!$A$2:$G$4900,7,FALSE)</f>
        <v>16260942.25</v>
      </c>
    </row>
    <row r="1889" spans="1:34">
      <c r="A1889" s="5" t="s">
        <v>3808</v>
      </c>
      <c r="B1889" s="5" t="s">
        <v>3809</v>
      </c>
      <c r="C1889" s="6">
        <v>19780990173.72</v>
      </c>
      <c r="D1889" s="6">
        <v>0</v>
      </c>
      <c r="E1889" s="6">
        <v>0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1041584520.07</v>
      </c>
      <c r="O1889" s="6">
        <v>229797497.84</v>
      </c>
      <c r="P1889" s="6">
        <v>14433907470.65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753124548.53</v>
      </c>
      <c r="X1889" s="6">
        <v>378097861.46</v>
      </c>
      <c r="Y1889" s="9">
        <f t="shared" si="133"/>
        <v>20010787671.56</v>
      </c>
      <c r="Z1889" s="9">
        <f t="shared" si="134"/>
        <v>15565129880.64</v>
      </c>
      <c r="AA1889" s="9">
        <f t="shared" si="132"/>
        <v>4445657790.92</v>
      </c>
      <c r="AB1889" s="10">
        <f>C1889/(1+0.13)/VLOOKUP(A1889,[1]选股结果!$A$2:$AX$3002,3,FALSE)</f>
        <v>0.977991492203988</v>
      </c>
      <c r="AC1889" s="10">
        <f>(P1889/(1+0.1)+W1889)/(VLOOKUP(A1889,[1]选股结果!$A$2:$AY$3002,51,FALSE))</f>
        <v>0.84845969198097</v>
      </c>
      <c r="AD1889" s="13"/>
      <c r="AE1889" s="10">
        <f>AA1889/VLOOKUP(A1889,[1]选股结果!$A$2:$AX$3002,35,FALSE)</f>
        <v>1.68861280026216</v>
      </c>
      <c r="AF1889" s="9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P1889/(1+0.13)+W1889)</f>
        <v>2826502790.5769</v>
      </c>
      <c r="AG1889" s="9">
        <f t="shared" si="131"/>
        <v>1619155000.3431</v>
      </c>
      <c r="AH1889" s="16">
        <f>AA1889-VLOOKUP(A1889,[2]选股结果!$A$2:$G$4900,7,FALSE)</f>
        <v>4445667605.79</v>
      </c>
    </row>
    <row r="1890" spans="1:34">
      <c r="A1890" s="5" t="s">
        <v>3810</v>
      </c>
      <c r="B1890" s="5" t="s">
        <v>3811</v>
      </c>
      <c r="C1890" s="6">
        <v>2397882644.74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0</v>
      </c>
      <c r="J1890" s="6">
        <v>1447831364.07</v>
      </c>
      <c r="K1890" s="6">
        <v>0</v>
      </c>
      <c r="L1890" s="6">
        <v>-58600903.38</v>
      </c>
      <c r="M1890" s="6">
        <v>0</v>
      </c>
      <c r="N1890" s="6">
        <v>1082881436.05</v>
      </c>
      <c r="O1890" s="6">
        <v>824770282.91</v>
      </c>
      <c r="P1890" s="6">
        <v>1472655466.43</v>
      </c>
      <c r="Q1890" s="6">
        <v>422783195.15</v>
      </c>
      <c r="R1890" s="6">
        <v>0</v>
      </c>
      <c r="S1890" s="6">
        <v>0</v>
      </c>
      <c r="T1890" s="6">
        <v>0</v>
      </c>
      <c r="U1890" s="6">
        <v>27032960.74</v>
      </c>
      <c r="V1890" s="6">
        <v>0</v>
      </c>
      <c r="W1890" s="6">
        <v>662571367.49</v>
      </c>
      <c r="X1890" s="6">
        <v>609656069.12</v>
      </c>
      <c r="Y1890" s="9">
        <f t="shared" si="133"/>
        <v>4611883388.34</v>
      </c>
      <c r="Z1890" s="9">
        <f t="shared" si="134"/>
        <v>3194699058.93</v>
      </c>
      <c r="AA1890" s="9">
        <f t="shared" si="132"/>
        <v>1417184329.41</v>
      </c>
      <c r="AB1890" s="10">
        <f>C1890/(1+0.13)/VLOOKUP(A1890,[1]选股结果!$A$2:$AX$3002,3,FALSE)</f>
        <v>1.31586901440541</v>
      </c>
      <c r="AC1890" s="10">
        <f>(P1890/(1+0.1)+W1890)/(VLOOKUP(A1890,[1]选股结果!$A$2:$AY$3002,51,FALSE))</f>
        <v>1.09050902472272</v>
      </c>
      <c r="AD1890" s="13"/>
      <c r="AE1890" s="10">
        <f>AA1890/VLOOKUP(A1890,[1]选股结果!$A$2:$AX$3002,35,FALSE)</f>
        <v>-2.38422117819643</v>
      </c>
      <c r="AF1890" s="9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P1890/(1+0.13)+W1890)</f>
        <v>-130563284.194248</v>
      </c>
      <c r="AG1890" s="9">
        <f t="shared" si="131"/>
        <v>1547747613.60425</v>
      </c>
      <c r="AH1890" s="16">
        <f>AA1890-VLOOKUP(A1890,[2]选股结果!$A$2:$G$4900,7,FALSE)</f>
        <v>1417235280.28</v>
      </c>
    </row>
    <row r="1891" spans="1:34">
      <c r="A1891" s="5" t="s">
        <v>3812</v>
      </c>
      <c r="B1891" s="5" t="s">
        <v>3813</v>
      </c>
      <c r="C1891" s="6">
        <v>2297560832.19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192640432.53</v>
      </c>
      <c r="O1891" s="6">
        <v>85203279.11</v>
      </c>
      <c r="P1891" s="6">
        <v>1270270963.95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518290862</v>
      </c>
      <c r="X1891" s="6">
        <v>127579328.46</v>
      </c>
      <c r="Y1891" s="9">
        <f t="shared" si="133"/>
        <v>2382764111.3</v>
      </c>
      <c r="Z1891" s="9">
        <f t="shared" si="134"/>
        <v>1916141154.41</v>
      </c>
      <c r="AA1891" s="9">
        <f t="shared" si="132"/>
        <v>466622956.89</v>
      </c>
      <c r="AB1891" s="10">
        <f>C1891/(1+0.13)/VLOOKUP(A1891,[1]选股结果!$A$2:$AX$3002,3,FALSE)</f>
        <v>1.06998898832612</v>
      </c>
      <c r="AC1891" s="10">
        <f>(P1891/(1+0.1)+W1891)/(VLOOKUP(A1891,[1]选股结果!$A$2:$AY$3002,51,FALSE))</f>
        <v>0.980276409735096</v>
      </c>
      <c r="AD1891" s="13"/>
      <c r="AE1891" s="10">
        <f>AA1891/VLOOKUP(A1891,[1]选股结果!$A$2:$AX$3002,35,FALSE)</f>
        <v>2.66248204807093</v>
      </c>
      <c r="AF1891" s="9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P1891/(1+0.13)+W1891)</f>
        <v>64321343.8840706</v>
      </c>
      <c r="AG1891" s="9">
        <f t="shared" si="131"/>
        <v>402301613.005929</v>
      </c>
      <c r="AH1891" s="16">
        <f>AA1891-VLOOKUP(A1891,[2]选股结果!$A$2:$G$4900,7,FALSE)</f>
        <v>466581556.9</v>
      </c>
    </row>
    <row r="1892" spans="1:34">
      <c r="A1892" s="5" t="s">
        <v>3814</v>
      </c>
      <c r="B1892" s="5" t="s">
        <v>3815</v>
      </c>
      <c r="C1892" s="6">
        <v>1209446822.81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92271644.23</v>
      </c>
      <c r="O1892" s="6">
        <v>34756462.02</v>
      </c>
      <c r="P1892" s="6">
        <v>283025699.27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353631109.34</v>
      </c>
      <c r="X1892" s="6">
        <v>283880001.98</v>
      </c>
      <c r="Y1892" s="9">
        <f t="shared" si="133"/>
        <v>1244203284.83</v>
      </c>
      <c r="Z1892" s="9">
        <f t="shared" si="134"/>
        <v>920536810.59</v>
      </c>
      <c r="AA1892" s="9">
        <f t="shared" si="132"/>
        <v>323666474.24</v>
      </c>
      <c r="AB1892" s="10">
        <f>C1892/(1+0.13)/VLOOKUP(A1892,[1]选股结果!$A$2:$AX$3002,3,FALSE)</f>
        <v>0.922841105177756</v>
      </c>
      <c r="AC1892" s="10">
        <f>(P1892/(1+0.1)+W1892)/(VLOOKUP(A1892,[1]选股结果!$A$2:$AY$3002,51,FALSE))</f>
        <v>0.607337141544287</v>
      </c>
      <c r="AD1892" s="13"/>
      <c r="AE1892" s="10">
        <f>AA1892/VLOOKUP(A1892,[1]选股结果!$A$2:$AX$3002,35,FALSE)</f>
        <v>1.81750191049752</v>
      </c>
      <c r="AF1892" s="9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P1892/(1+0.13)+W1892)</f>
        <v>401814815.28708</v>
      </c>
      <c r="AG1892" s="9">
        <f t="shared" si="131"/>
        <v>-78148341.0470796</v>
      </c>
      <c r="AH1892" s="16">
        <f>AA1892-VLOOKUP(A1892,[2]选股结果!$A$2:$G$4900,7,FALSE)</f>
        <v>324760732.23</v>
      </c>
    </row>
    <row r="1893" spans="1:34">
      <c r="A1893" s="5" t="s">
        <v>3816</v>
      </c>
      <c r="B1893" s="5" t="s">
        <v>3817</v>
      </c>
      <c r="C1893" s="6">
        <v>194798959.75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732143.19</v>
      </c>
      <c r="O1893" s="6">
        <v>3005620.69</v>
      </c>
      <c r="P1893" s="6">
        <v>351508862.44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11253700.84</v>
      </c>
      <c r="X1893" s="6">
        <v>2239785.17</v>
      </c>
      <c r="Y1893" s="9">
        <f t="shared" si="133"/>
        <v>197804580.44</v>
      </c>
      <c r="Z1893" s="9">
        <f t="shared" si="134"/>
        <v>365002348.45</v>
      </c>
      <c r="AA1893" s="9">
        <f t="shared" si="132"/>
        <v>-167197768.01</v>
      </c>
      <c r="AB1893" s="10">
        <f>C1893/(1+0.13)/VLOOKUP(A1893,[1]选股结果!$A$2:$AX$3002,3,FALSE)</f>
        <v>6.43788536645113</v>
      </c>
      <c r="AC1893" s="10">
        <f>(P1893/(1+0.1)+W1893)/(VLOOKUP(A1893,[1]选股结果!$A$2:$AY$3002,51,FALSE))</f>
        <v>12.0633628552343</v>
      </c>
      <c r="AD1893" s="13"/>
      <c r="AE1893" s="10">
        <f>AA1893/VLOOKUP(A1893,[1]选股结果!$A$2:$AX$3002,35,FALSE)</f>
        <v>-60.8571363111695</v>
      </c>
      <c r="AF1893" s="9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P1893/(1+0.13)+W1893)</f>
        <v>-294901020.099912</v>
      </c>
      <c r="AG1893" s="9">
        <f t="shared" si="131"/>
        <v>127703252.089912</v>
      </c>
      <c r="AH1893" s="16">
        <f>AA1893-VLOOKUP(A1893,[2]选股结果!$A$2:$G$4900,7,FALSE)</f>
        <v>-167197768.01</v>
      </c>
    </row>
    <row r="1894" spans="1:34">
      <c r="A1894" s="5" t="s">
        <v>3818</v>
      </c>
      <c r="B1894" s="5" t="s">
        <v>3819</v>
      </c>
      <c r="C1894" s="6">
        <v>6453129463.71</v>
      </c>
      <c r="D1894" s="6">
        <v>-548154180.52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93387784.13</v>
      </c>
      <c r="K1894" s="6">
        <v>0</v>
      </c>
      <c r="L1894" s="6">
        <v>0</v>
      </c>
      <c r="M1894" s="6">
        <v>0</v>
      </c>
      <c r="N1894" s="6">
        <v>1056006769.74</v>
      </c>
      <c r="O1894" s="6">
        <v>3797062311.65</v>
      </c>
      <c r="P1894" s="6">
        <v>3154619874.97</v>
      </c>
      <c r="Q1894" s="6">
        <v>120000000</v>
      </c>
      <c r="R1894" s="6">
        <v>1559154784.08</v>
      </c>
      <c r="S1894" s="6">
        <v>0</v>
      </c>
      <c r="T1894" s="6">
        <v>0</v>
      </c>
      <c r="U1894" s="6">
        <v>9236028</v>
      </c>
      <c r="V1894" s="6">
        <v>0</v>
      </c>
      <c r="W1894" s="6">
        <v>532309821.72</v>
      </c>
      <c r="X1894" s="6">
        <v>2743325120.37</v>
      </c>
      <c r="Y1894" s="9">
        <f t="shared" si="133"/>
        <v>9795425378.97</v>
      </c>
      <c r="Z1894" s="9">
        <f t="shared" si="134"/>
        <v>8118645629.14</v>
      </c>
      <c r="AA1894" s="9">
        <f t="shared" si="132"/>
        <v>1676779749.83</v>
      </c>
      <c r="AB1894" s="10">
        <f>C1894/(1+0.13)/VLOOKUP(A1894,[1]选股结果!$A$2:$AX$3002,3,FALSE)</f>
        <v>1.04395009336529</v>
      </c>
      <c r="AC1894" s="10">
        <f>(P1894/(1+0.1)+W1894)/(VLOOKUP(A1894,[1]选股结果!$A$2:$AY$3002,51,FALSE))</f>
        <v>0.734008688832544</v>
      </c>
      <c r="AD1894" s="13"/>
      <c r="AE1894" s="10">
        <f>AA1894/VLOOKUP(A1894,[1]选股结果!$A$2:$AX$3002,35,FALSE)</f>
        <v>3.92201877904337</v>
      </c>
      <c r="AF1894" s="9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P1894/(1+0.13)+W1894)</f>
        <v>1308287934.70177</v>
      </c>
      <c r="AG1894" s="9">
        <f t="shared" si="131"/>
        <v>368491815.12823</v>
      </c>
      <c r="AH1894" s="16">
        <f>AA1894-VLOOKUP(A1894,[2]选股结果!$A$2:$G$4900,7,FALSE)</f>
        <v>1677618595.87</v>
      </c>
    </row>
    <row r="1895" spans="1:34">
      <c r="A1895" s="5" t="s">
        <v>3820</v>
      </c>
      <c r="B1895" s="5" t="s">
        <v>3821</v>
      </c>
      <c r="C1895" s="6">
        <v>8420817902.1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1315186897.09</v>
      </c>
      <c r="O1895" s="6">
        <v>3561252788.06</v>
      </c>
      <c r="P1895" s="6">
        <v>20741306632.94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111988804.97</v>
      </c>
      <c r="X1895" s="6">
        <v>1025777895.81</v>
      </c>
      <c r="Y1895" s="9">
        <f t="shared" si="133"/>
        <v>11982070690.16</v>
      </c>
      <c r="Z1895" s="9">
        <f t="shared" si="134"/>
        <v>21879073333.72</v>
      </c>
      <c r="AA1895" s="9">
        <f t="shared" si="132"/>
        <v>-9897002643.56</v>
      </c>
      <c r="AB1895" s="10">
        <f>C1895/(1+0.13)/VLOOKUP(A1895,[1]选股结果!$A$2:$AX$3002,3,FALSE)</f>
        <v>2.4900218079447</v>
      </c>
      <c r="AC1895" s="10">
        <f>(P1895/(1+0.1)+W1895)/(VLOOKUP(A1895,[1]选股结果!$A$2:$AY$3002,51,FALSE))</f>
        <v>8.20824027135535</v>
      </c>
      <c r="AD1895" s="13"/>
      <c r="AE1895" s="10">
        <f>AA1895/VLOOKUP(A1895,[1]选股结果!$A$2:$AX$3002,35,FALSE)</f>
        <v>-13.3934892049761</v>
      </c>
      <c r="AF1895" s="9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P1895/(1+0.13)+W1895)</f>
        <v>-16156312739.2112</v>
      </c>
      <c r="AG1895" s="9">
        <f t="shared" si="131"/>
        <v>6259310095.65124</v>
      </c>
      <c r="AH1895" s="16">
        <f>AA1895-VLOOKUP(A1895,[2]选股结果!$A$2:$G$4900,7,FALSE)</f>
        <v>-9897002643.56</v>
      </c>
    </row>
    <row r="1896" spans="1:34">
      <c r="A1896" s="5" t="s">
        <v>3822</v>
      </c>
      <c r="B1896" s="5" t="s">
        <v>3823</v>
      </c>
      <c r="C1896" s="6">
        <v>2044037594.3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160540461.11</v>
      </c>
      <c r="O1896" s="6">
        <v>80554874.53</v>
      </c>
      <c r="P1896" s="6">
        <v>1308828021.16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549708187.46</v>
      </c>
      <c r="X1896" s="6">
        <v>69904127</v>
      </c>
      <c r="Y1896" s="9">
        <f t="shared" si="133"/>
        <v>2124592468.83</v>
      </c>
      <c r="Z1896" s="9">
        <f t="shared" si="134"/>
        <v>1928440335.62</v>
      </c>
      <c r="AA1896" s="9">
        <f t="shared" si="132"/>
        <v>196152133.21</v>
      </c>
      <c r="AB1896" s="10">
        <f>C1896/(1+0.13)/VLOOKUP(A1896,[1]选股结果!$A$2:$AX$3002,3,FALSE)</f>
        <v>0.850380394780519</v>
      </c>
      <c r="AC1896" s="10">
        <f>(P1896/(1+0.1)+W1896)/(VLOOKUP(A1896,[1]选股结果!$A$2:$AY$3002,51,FALSE))</f>
        <v>0.811811744431844</v>
      </c>
      <c r="AD1896" s="13"/>
      <c r="AE1896" s="10">
        <f>AA1896/VLOOKUP(A1896,[1]选股结果!$A$2:$AX$3002,35,FALSE)</f>
        <v>1.97894504158378</v>
      </c>
      <c r="AF1896" s="9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P1896/(1+0.13)+W1896)</f>
        <v>434838943.147699</v>
      </c>
      <c r="AG1896" s="9">
        <f t="shared" si="131"/>
        <v>-238686809.937699</v>
      </c>
      <c r="AH1896" s="16">
        <f>AA1896-VLOOKUP(A1896,[2]选股结果!$A$2:$G$4900,7,FALSE)</f>
        <v>215370523.66</v>
      </c>
    </row>
    <row r="1897" spans="1:34">
      <c r="A1897" s="5" t="s">
        <v>3824</v>
      </c>
      <c r="B1897" s="5" t="s">
        <v>3825</v>
      </c>
      <c r="C1897" s="6">
        <v>3440496438.39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287350515.43</v>
      </c>
      <c r="O1897" s="6">
        <v>82549636.56</v>
      </c>
      <c r="P1897" s="6">
        <v>2118825749.9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752161482.35</v>
      </c>
      <c r="X1897" s="6">
        <v>422744198.29</v>
      </c>
      <c r="Y1897" s="9">
        <f t="shared" si="133"/>
        <v>3523046074.95</v>
      </c>
      <c r="Z1897" s="9">
        <f t="shared" si="134"/>
        <v>3293731430.54</v>
      </c>
      <c r="AA1897" s="9">
        <f t="shared" si="132"/>
        <v>229314644.41</v>
      </c>
      <c r="AB1897" s="10">
        <f>C1897/(1+0.13)/VLOOKUP(A1897,[1]选股结果!$A$2:$AX$3002,3,FALSE)</f>
        <v>0.904647723409271</v>
      </c>
      <c r="AC1897" s="10">
        <f>(P1897/(1+0.1)+W1897)/(VLOOKUP(A1897,[1]选股结果!$A$2:$AY$3002,51,FALSE))</f>
        <v>0.799501103540327</v>
      </c>
      <c r="AD1897" s="13"/>
      <c r="AE1897" s="10">
        <f>AA1897/VLOOKUP(A1897,[1]选股结果!$A$2:$AX$3002,35,FALSE)</f>
        <v>-1.26818269988253</v>
      </c>
      <c r="AF1897" s="9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P1897/(1+0.13)+W1897)</f>
        <v>722819027.830266</v>
      </c>
      <c r="AG1897" s="9">
        <f t="shared" si="131"/>
        <v>-493504383.420266</v>
      </c>
      <c r="AH1897" s="16">
        <f>AA1897-VLOOKUP(A1897,[2]选股结果!$A$2:$G$4900,7,FALSE)</f>
        <v>230891358</v>
      </c>
    </row>
    <row r="1898" spans="1:34">
      <c r="A1898" s="5" t="s">
        <v>3826</v>
      </c>
      <c r="B1898" s="5" t="s">
        <v>3827</v>
      </c>
      <c r="C1898" s="6">
        <v>6308176477.07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148789337.39</v>
      </c>
      <c r="O1898" s="6">
        <v>27335943.32</v>
      </c>
      <c r="P1898" s="6">
        <v>5447357753.54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208112360.72</v>
      </c>
      <c r="X1898" s="6">
        <v>163664253.4</v>
      </c>
      <c r="Y1898" s="9">
        <f t="shared" si="133"/>
        <v>6335512420.39</v>
      </c>
      <c r="Z1898" s="9">
        <f t="shared" si="134"/>
        <v>5819134367.66</v>
      </c>
      <c r="AA1898" s="9">
        <f t="shared" si="132"/>
        <v>516378052.73</v>
      </c>
      <c r="AB1898" s="10">
        <f>C1898/(1+0.13)/VLOOKUP(A1898,[1]选股结果!$A$2:$AX$3002,3,FALSE)</f>
        <v>0.999110345756423</v>
      </c>
      <c r="AC1898" s="10">
        <f>(P1898/(1+0.1)+W1898)/(VLOOKUP(A1898,[1]选股结果!$A$2:$AY$3002,51,FALSE))</f>
        <v>0.955578952611617</v>
      </c>
      <c r="AD1898" s="13"/>
      <c r="AE1898" s="10">
        <f>AA1898/VLOOKUP(A1898,[1]选股结果!$A$2:$AX$3002,35,FALSE)</f>
        <v>7.90393091996111</v>
      </c>
      <c r="AF1898" s="9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P1898/(1+0.13)+W1898)</f>
        <v>371352506.486016</v>
      </c>
      <c r="AG1898" s="9">
        <f t="shared" si="131"/>
        <v>145025546.243984</v>
      </c>
      <c r="AH1898" s="16">
        <f>AA1898-VLOOKUP(A1898,[2]选股结果!$A$2:$G$4900,7,FALSE)</f>
        <v>520341358.66</v>
      </c>
    </row>
    <row r="1899" spans="1:34">
      <c r="A1899" s="5" t="s">
        <v>3828</v>
      </c>
      <c r="B1899" s="5" t="s">
        <v>3829</v>
      </c>
      <c r="C1899" s="6">
        <v>35852376214.8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3930681010.41</v>
      </c>
      <c r="O1899" s="6">
        <v>11923234718.62</v>
      </c>
      <c r="P1899" s="6">
        <v>36376255918.56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2743403390.31</v>
      </c>
      <c r="X1899" s="6">
        <v>10329253831.12</v>
      </c>
      <c r="Y1899" s="9">
        <f t="shared" si="133"/>
        <v>47775610933.42</v>
      </c>
      <c r="Z1899" s="9">
        <f t="shared" si="134"/>
        <v>49448913139.99</v>
      </c>
      <c r="AA1899" s="9">
        <f t="shared" si="132"/>
        <v>-1673302206.56999</v>
      </c>
      <c r="AB1899" s="10">
        <f>C1899/(1+0.13)/VLOOKUP(A1899,[1]选股结果!$A$2:$AX$3002,3,FALSE)</f>
        <v>0.984397416428331</v>
      </c>
      <c r="AC1899" s="10">
        <f>(P1899/(1+0.1)+W1899)/(VLOOKUP(A1899,[1]选股结果!$A$2:$AY$3002,51,FALSE))</f>
        <v>1.16786866228663</v>
      </c>
      <c r="AD1899" s="13"/>
      <c r="AE1899" s="10">
        <f>AA1899/VLOOKUP(A1899,[1]选股结果!$A$2:$AX$3002,35,FALSE)</f>
        <v>-0.92708062700109</v>
      </c>
      <c r="AF1899" s="9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P1899/(1+0.13)+W1899)</f>
        <v>-4269750833.79964</v>
      </c>
      <c r="AG1899" s="9">
        <f t="shared" si="131"/>
        <v>2596448627.22965</v>
      </c>
      <c r="AH1899" s="16">
        <f>AA1899-VLOOKUP(A1899,[2]选股结果!$A$2:$G$4900,7,FALSE)</f>
        <v>-1528516477.32999</v>
      </c>
    </row>
    <row r="1900" spans="1:34">
      <c r="A1900" s="5" t="s">
        <v>3830</v>
      </c>
      <c r="B1900" s="5" t="s">
        <v>3831</v>
      </c>
      <c r="C1900" s="6">
        <v>18737789975.48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2619253098.38</v>
      </c>
      <c r="O1900" s="6">
        <v>27440688699.12</v>
      </c>
      <c r="P1900" s="6">
        <v>4725668124.25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625692581.2</v>
      </c>
      <c r="X1900" s="6">
        <v>30724138691.57</v>
      </c>
      <c r="Y1900" s="9">
        <f t="shared" si="133"/>
        <v>46178478674.6</v>
      </c>
      <c r="Z1900" s="9">
        <f t="shared" si="134"/>
        <v>36075499397.02</v>
      </c>
      <c r="AA1900" s="9">
        <f t="shared" si="132"/>
        <v>10102979277.58</v>
      </c>
      <c r="AB1900" s="10">
        <f>C1900/(1+0.13)/VLOOKUP(A1900,[1]选股结果!$A$2:$AX$3002,3,FALSE)</f>
        <v>2.04603914864084</v>
      </c>
      <c r="AC1900" s="10">
        <f>(P1900/(1+0.1)+W1900)/(VLOOKUP(A1900,[1]选股结果!$A$2:$AY$3002,51,FALSE))</f>
        <v>0.631753492919468</v>
      </c>
      <c r="AD1900" s="13"/>
      <c r="AE1900" s="10">
        <f>AA1900/VLOOKUP(A1900,[1]选股结果!$A$2:$AX$3002,35,FALSE)</f>
        <v>20.5170022222599</v>
      </c>
      <c r="AF1900" s="9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P1900/(1+0.13)+W1900)</f>
        <v>2982925160.43823</v>
      </c>
      <c r="AG1900" s="9">
        <f t="shared" si="131"/>
        <v>7120054117.14177</v>
      </c>
      <c r="AH1900" s="16">
        <f>AA1900-VLOOKUP(A1900,[2]选股结果!$A$2:$G$4900,7,FALSE)</f>
        <v>10103049138.73</v>
      </c>
    </row>
    <row r="1901" spans="1:34">
      <c r="A1901" s="5" t="s">
        <v>3832</v>
      </c>
      <c r="B1901" s="5" t="s">
        <v>3833</v>
      </c>
      <c r="C1901" s="6">
        <v>3417976491.01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827856575</v>
      </c>
      <c r="O1901" s="6">
        <v>212568185.53</v>
      </c>
      <c r="P1901" s="6">
        <v>1872234605.72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179034232.74</v>
      </c>
      <c r="X1901" s="6">
        <v>248880826.96</v>
      </c>
      <c r="Y1901" s="9">
        <f t="shared" si="133"/>
        <v>3630544676.54</v>
      </c>
      <c r="Z1901" s="9">
        <f t="shared" si="134"/>
        <v>2300149665.42</v>
      </c>
      <c r="AA1901" s="9">
        <f t="shared" si="132"/>
        <v>1330395011.12</v>
      </c>
      <c r="AB1901" s="10">
        <f>C1901/(1+0.13)/VLOOKUP(A1901,[1]选股结果!$A$2:$AX$3002,3,FALSE)</f>
        <v>3.90556040664101</v>
      </c>
      <c r="AC1901" s="10">
        <f>(P1901/(1+0.1)+W1901)/(VLOOKUP(A1901,[1]选股结果!$A$2:$AY$3002,51,FALSE))</f>
        <v>2.04640216561129</v>
      </c>
      <c r="AD1901" s="13"/>
      <c r="AE1901" s="10">
        <f>AA1901/VLOOKUP(A1901,[1]选股结果!$A$2:$AX$3002,35,FALSE)</f>
        <v>-5.12801047225535</v>
      </c>
      <c r="AF1901" s="9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P1901/(1+0.13)+W1901)</f>
        <v>-916672751.003009</v>
      </c>
      <c r="AG1901" s="9">
        <f t="shared" si="131"/>
        <v>2247067762.12301</v>
      </c>
      <c r="AH1901" s="16">
        <f>AA1901-VLOOKUP(A1901,[2]选股结果!$A$2:$G$4900,7,FALSE)</f>
        <v>1330630301.42</v>
      </c>
    </row>
    <row r="1902" spans="1:34">
      <c r="A1902" s="5" t="s">
        <v>3834</v>
      </c>
      <c r="B1902" s="5" t="s">
        <v>3835</v>
      </c>
      <c r="C1902" s="6">
        <v>18279353061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1181840473</v>
      </c>
      <c r="O1902" s="6">
        <v>530711786</v>
      </c>
      <c r="P1902" s="6">
        <v>9764592369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3338987538</v>
      </c>
      <c r="X1902" s="6">
        <v>176139790</v>
      </c>
      <c r="Y1902" s="9">
        <f t="shared" si="133"/>
        <v>18810064847</v>
      </c>
      <c r="Z1902" s="9">
        <f t="shared" si="134"/>
        <v>13279719697</v>
      </c>
      <c r="AA1902" s="9">
        <f t="shared" si="132"/>
        <v>5530345150</v>
      </c>
      <c r="AB1902" s="10">
        <f>C1902/(1+0.13)/VLOOKUP(A1902,[1]选股结果!$A$2:$AX$3002,3,FALSE)</f>
        <v>0.943070211802215</v>
      </c>
      <c r="AC1902" s="10">
        <f>(P1902/(1+0.1)+W1902)/(VLOOKUP(A1902,[1]选股结果!$A$2:$AY$3002,51,FALSE))</f>
        <v>0.873351799931675</v>
      </c>
      <c r="AD1902" s="13"/>
      <c r="AE1902" s="10">
        <f>AA1902/VLOOKUP(A1902,[1]选股结果!$A$2:$AX$3002,35,FALSE)</f>
        <v>2.3014439482607</v>
      </c>
      <c r="AF1902" s="9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P1902/(1+0.13)+W1902)</f>
        <v>2007144467.04425</v>
      </c>
      <c r="AG1902" s="9">
        <f t="shared" si="131"/>
        <v>3523200682.95575</v>
      </c>
      <c r="AH1902" s="16">
        <f>AA1902-VLOOKUP(A1902,[2]选股结果!$A$2:$G$4900,7,FALSE)</f>
        <v>5531448298</v>
      </c>
    </row>
    <row r="1903" spans="1:34">
      <c r="A1903" s="5" t="s">
        <v>3836</v>
      </c>
      <c r="B1903" s="5" t="s">
        <v>3837</v>
      </c>
      <c r="C1903" s="6">
        <v>1144777180.49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110539165.92</v>
      </c>
      <c r="O1903" s="6">
        <v>21815525.66</v>
      </c>
      <c r="P1903" s="6">
        <v>282066854.58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712624141.13</v>
      </c>
      <c r="X1903" s="6">
        <v>213852829.83</v>
      </c>
      <c r="Y1903" s="9">
        <f t="shared" si="133"/>
        <v>1166592706.15</v>
      </c>
      <c r="Z1903" s="9">
        <f t="shared" si="134"/>
        <v>1208543825.54</v>
      </c>
      <c r="AA1903" s="9">
        <f t="shared" si="132"/>
        <v>-41951119.3899999</v>
      </c>
      <c r="AB1903" s="10">
        <f>C1903/(1+0.13)/VLOOKUP(A1903,[1]选股结果!$A$2:$AX$3002,3,FALSE)</f>
        <v>0.759795211292255</v>
      </c>
      <c r="AC1903" s="10">
        <f>(P1903/(1+0.1)+W1903)/(VLOOKUP(A1903,[1]选股结果!$A$2:$AY$3002,51,FALSE))</f>
        <v>0.735941321312969</v>
      </c>
      <c r="AD1903" s="13"/>
      <c r="AE1903" s="10">
        <f>AA1903/VLOOKUP(A1903,[1]选股结果!$A$2:$AX$3002,35,FALSE)</f>
        <v>-0.246936296660165</v>
      </c>
      <c r="AF1903" s="9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P1903/(1+0.13)+W1903)</f>
        <v>354506210.590973</v>
      </c>
      <c r="AG1903" s="9">
        <f t="shared" si="131"/>
        <v>-396457329.980973</v>
      </c>
      <c r="AH1903" s="16">
        <f>AA1903-VLOOKUP(A1903,[2]选股结果!$A$2:$G$4900,7,FALSE)</f>
        <v>61499208.1700001</v>
      </c>
    </row>
    <row r="1904" spans="1:34">
      <c r="A1904" s="5" t="s">
        <v>3838</v>
      </c>
      <c r="B1904" s="5" t="s">
        <v>3839</v>
      </c>
      <c r="C1904" s="6">
        <v>9000912901.29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739285566.87</v>
      </c>
      <c r="O1904" s="6">
        <v>1359602243.11</v>
      </c>
      <c r="P1904" s="6">
        <v>7669264593.86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812124675.92</v>
      </c>
      <c r="X1904" s="6">
        <v>192919607.92</v>
      </c>
      <c r="Y1904" s="9">
        <f t="shared" si="133"/>
        <v>10360515144.4</v>
      </c>
      <c r="Z1904" s="9">
        <f t="shared" si="134"/>
        <v>8674308877.7</v>
      </c>
      <c r="AA1904" s="9">
        <f t="shared" si="132"/>
        <v>1686206266.7</v>
      </c>
      <c r="AB1904" s="10">
        <f>C1904/(1+0.13)/VLOOKUP(A1904,[1]选股结果!$A$2:$AX$3002,3,FALSE)</f>
        <v>0.961695089262461</v>
      </c>
      <c r="AC1904" s="10">
        <f>(P1904/(1+0.1)+W1904)/(VLOOKUP(A1904,[1]选股结果!$A$2:$AY$3002,51,FALSE))</f>
        <v>0.988300837377424</v>
      </c>
      <c r="AD1904" s="13"/>
      <c r="AE1904" s="10">
        <f>AA1904/VLOOKUP(A1904,[1]选股结果!$A$2:$AX$3002,35,FALSE)</f>
        <v>4.97218710703893</v>
      </c>
      <c r="AF1904" s="9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P1904/(1+0.13)+W1904)</f>
        <v>277245368.034778</v>
      </c>
      <c r="AG1904" s="9">
        <f t="shared" si="131"/>
        <v>1408960898.66522</v>
      </c>
      <c r="AH1904" s="16">
        <f>AA1904-VLOOKUP(A1904,[2]选股结果!$A$2:$G$4900,7,FALSE)</f>
        <v>1686241707.79</v>
      </c>
    </row>
    <row r="1905" spans="1:34">
      <c r="A1905" s="5" t="s">
        <v>3840</v>
      </c>
      <c r="B1905" s="5" t="s">
        <v>3841</v>
      </c>
      <c r="C1905" s="6">
        <v>9532800316.72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1547825804.68</v>
      </c>
      <c r="K1905" s="6">
        <v>0</v>
      </c>
      <c r="L1905" s="6">
        <v>0</v>
      </c>
      <c r="M1905" s="6">
        <v>0</v>
      </c>
      <c r="N1905" s="6">
        <v>3875114971.1</v>
      </c>
      <c r="O1905" s="6">
        <v>1252928294.73</v>
      </c>
      <c r="P1905" s="6">
        <v>4497182542.13</v>
      </c>
      <c r="Q1905" s="6">
        <v>781200000</v>
      </c>
      <c r="R1905" s="6">
        <v>0</v>
      </c>
      <c r="S1905" s="6">
        <v>0</v>
      </c>
      <c r="T1905" s="6">
        <v>0</v>
      </c>
      <c r="U1905" s="6">
        <v>50651642.09</v>
      </c>
      <c r="V1905" s="6">
        <v>0</v>
      </c>
      <c r="W1905" s="6">
        <v>1076278021.13</v>
      </c>
      <c r="X1905" s="6">
        <v>704266069.89</v>
      </c>
      <c r="Y1905" s="9">
        <f t="shared" si="133"/>
        <v>12333554416.13</v>
      </c>
      <c r="Z1905" s="9">
        <f t="shared" si="134"/>
        <v>7109578275.24</v>
      </c>
      <c r="AA1905" s="9">
        <f t="shared" si="132"/>
        <v>5223976140.89</v>
      </c>
      <c r="AB1905" s="10">
        <f>C1905/(1+0.13)/VLOOKUP(A1905,[1]选股结果!$A$2:$AX$3002,3,FALSE)</f>
        <v>1.066112284098</v>
      </c>
      <c r="AC1905" s="10">
        <f>(P1905/(1+0.1)+W1905)/(VLOOKUP(A1905,[1]选股结果!$A$2:$AY$3002,51,FALSE))</f>
        <v>1.46109306543397</v>
      </c>
      <c r="AD1905" s="13"/>
      <c r="AE1905" s="10">
        <f>AA1905/VLOOKUP(A1905,[1]选股结果!$A$2:$AX$3002,35,FALSE)</f>
        <v>1.75662487864752</v>
      </c>
      <c r="AF1905" s="9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P1905/(1+0.13)+W1905)</f>
        <v>-1521317050.80708</v>
      </c>
      <c r="AG1905" s="9">
        <f t="shared" si="131"/>
        <v>6745293191.69708</v>
      </c>
      <c r="AH1905" s="16">
        <f>AA1905-VLOOKUP(A1905,[2]选股结果!$A$2:$G$4900,7,FALSE)</f>
        <v>5224093253.56</v>
      </c>
    </row>
    <row r="1906" spans="1:34">
      <c r="A1906" s="5" t="s">
        <v>3842</v>
      </c>
      <c r="B1906" s="5" t="s">
        <v>3843</v>
      </c>
      <c r="C1906" s="6">
        <v>8799611621.59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489653519.88</v>
      </c>
      <c r="O1906" s="6">
        <v>337916968.78</v>
      </c>
      <c r="P1906" s="6">
        <v>6795815137.71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1158606948.88</v>
      </c>
      <c r="X1906" s="6">
        <v>853675289.2</v>
      </c>
      <c r="Y1906" s="9">
        <f t="shared" si="133"/>
        <v>9137528590.37</v>
      </c>
      <c r="Z1906" s="9">
        <f t="shared" si="134"/>
        <v>8808097375.79</v>
      </c>
      <c r="AA1906" s="9">
        <f t="shared" si="132"/>
        <v>329431214.58</v>
      </c>
      <c r="AB1906" s="10">
        <f>C1906/(1+0.13)/VLOOKUP(A1906,[1]选股结果!$A$2:$AX$3002,3,FALSE)</f>
        <v>0.799564276177605</v>
      </c>
      <c r="AC1906" s="10">
        <f>(P1906/(1+0.1)+W1906)/(VLOOKUP(A1906,[1]选股结果!$A$2:$AY$3002,51,FALSE))</f>
        <v>0.806114206267822</v>
      </c>
      <c r="AD1906" s="13"/>
      <c r="AE1906" s="10">
        <f>AA1906/VLOOKUP(A1906,[1]选股结果!$A$2:$AX$3002,35,FALSE)</f>
        <v>0.696139999119951</v>
      </c>
      <c r="AF1906" s="9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P1906/(1+0.13)+W1906)</f>
        <v>1928614840.8215</v>
      </c>
      <c r="AG1906" s="9">
        <f t="shared" si="131"/>
        <v>-1599183626.2415</v>
      </c>
      <c r="AH1906" s="16">
        <f>AA1906-VLOOKUP(A1906,[2]选股结果!$A$2:$G$4900,7,FALSE)</f>
        <v>468484446.47</v>
      </c>
    </row>
    <row r="1907" spans="1:34">
      <c r="A1907" s="5" t="s">
        <v>3844</v>
      </c>
      <c r="B1907" s="5" t="s">
        <v>3845</v>
      </c>
      <c r="C1907" s="6">
        <v>8128371724.88</v>
      </c>
      <c r="D1907" s="6">
        <v>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888285197.48</v>
      </c>
      <c r="O1907" s="6">
        <v>1975303067.84</v>
      </c>
      <c r="P1907" s="6">
        <v>5772089825.26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361118498.97</v>
      </c>
      <c r="X1907" s="6">
        <v>2795893889.59</v>
      </c>
      <c r="Y1907" s="9">
        <f t="shared" si="133"/>
        <v>10103674792.72</v>
      </c>
      <c r="Z1907" s="9">
        <f t="shared" si="134"/>
        <v>8929102213.82</v>
      </c>
      <c r="AA1907" s="9">
        <f t="shared" si="132"/>
        <v>1174572578.9</v>
      </c>
      <c r="AB1907" s="10">
        <f>C1907/(1+0.13)/VLOOKUP(A1907,[1]选股结果!$A$2:$AX$3002,3,FALSE)</f>
        <v>1.99675899012978</v>
      </c>
      <c r="AC1907" s="10">
        <f>(P1907/(1+0.1)+W1907)/(VLOOKUP(A1907,[1]选股结果!$A$2:$AY$3002,51,FALSE))</f>
        <v>1.67723417126202</v>
      </c>
      <c r="AD1907" s="13"/>
      <c r="AE1907" s="10">
        <f>AA1907/VLOOKUP(A1907,[1]选股结果!$A$2:$AX$3002,35,FALSE)</f>
        <v>4.14286726974917</v>
      </c>
      <c r="AF1907" s="9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P1907/(1+0.13)+W1907)</f>
        <v>-2125280752.80044</v>
      </c>
      <c r="AG1907" s="9">
        <f t="shared" si="131"/>
        <v>3299853331.70044</v>
      </c>
      <c r="AH1907" s="16">
        <f>AA1907-VLOOKUP(A1907,[2]选股结果!$A$2:$G$4900,7,FALSE)</f>
        <v>1174572578.9</v>
      </c>
    </row>
    <row r="1908" spans="1:34">
      <c r="A1908" s="5" t="s">
        <v>3846</v>
      </c>
      <c r="B1908" s="5" t="s">
        <v>3847</v>
      </c>
      <c r="C1908" s="6">
        <v>15444650033.98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246935228.62</v>
      </c>
      <c r="O1908" s="6">
        <v>59192968.33</v>
      </c>
      <c r="P1908" s="6">
        <v>14024376168.66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1387571268.53</v>
      </c>
      <c r="X1908" s="6">
        <v>278815443.78</v>
      </c>
      <c r="Y1908" s="9">
        <f t="shared" si="133"/>
        <v>15503843002.31</v>
      </c>
      <c r="Z1908" s="9">
        <f t="shared" si="134"/>
        <v>15690762880.97</v>
      </c>
      <c r="AA1908" s="9">
        <f t="shared" si="132"/>
        <v>-186919878.660002</v>
      </c>
      <c r="AB1908" s="10">
        <f>C1908/(1+0.13)/VLOOKUP(A1908,[1]选股结果!$A$2:$AX$3002,3,FALSE)</f>
        <v>0.846163541312267</v>
      </c>
      <c r="AC1908" s="10">
        <f>(P1908/(1+0.1)+W1908)/(VLOOKUP(A1908,[1]选股结果!$A$2:$AY$3002,51,FALSE))</f>
        <v>0.920255810914503</v>
      </c>
      <c r="AD1908" s="13"/>
      <c r="AE1908" s="10">
        <f>AA1908/VLOOKUP(A1908,[1]选股结果!$A$2:$AX$3002,35,FALSE)</f>
        <v>-0.284749560167876</v>
      </c>
      <c r="AF1908" s="9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P1908/(1+0.13)+W1908)</f>
        <v>1563513731.02398</v>
      </c>
      <c r="AG1908" s="9">
        <f t="shared" si="131"/>
        <v>-1750433609.68398</v>
      </c>
      <c r="AH1908" s="16">
        <f>AA1908-VLOOKUP(A1908,[2]选股结果!$A$2:$G$4900,7,FALSE)</f>
        <v>-189385718.030002</v>
      </c>
    </row>
    <row r="1909" spans="1:34">
      <c r="A1909" s="5" t="s">
        <v>3848</v>
      </c>
      <c r="B1909" s="5" t="s">
        <v>3849</v>
      </c>
      <c r="C1909" s="6">
        <v>2629960730.81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251253560.57</v>
      </c>
      <c r="O1909" s="6">
        <v>47126064.99</v>
      </c>
      <c r="P1909" s="6">
        <v>1667803939.03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244600040.76</v>
      </c>
      <c r="X1909" s="6">
        <v>315104776.24</v>
      </c>
      <c r="Y1909" s="9">
        <f t="shared" si="133"/>
        <v>2677086795.8</v>
      </c>
      <c r="Z1909" s="9">
        <f t="shared" si="134"/>
        <v>2227508756.03</v>
      </c>
      <c r="AA1909" s="9">
        <f t="shared" si="132"/>
        <v>449578039.77</v>
      </c>
      <c r="AB1909" s="10">
        <f>C1909/(1+0.13)/VLOOKUP(A1909,[1]选股结果!$A$2:$AX$3002,3,FALSE)</f>
        <v>0.901862665439995</v>
      </c>
      <c r="AC1909" s="10">
        <f>(P1909/(1+0.1)+W1909)/(VLOOKUP(A1909,[1]选股结果!$A$2:$AY$3002,51,FALSE))</f>
        <v>0.787530594615393</v>
      </c>
      <c r="AD1909" s="13"/>
      <c r="AE1909" s="10">
        <f>AA1909/VLOOKUP(A1909,[1]选股结果!$A$2:$AX$3002,35,FALSE)</f>
        <v>0.968231421381139</v>
      </c>
      <c r="AF1909" s="9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P1909/(1+0.13)+W1909)</f>
        <v>515298426.00292</v>
      </c>
      <c r="AG1909" s="9">
        <f t="shared" si="131"/>
        <v>-65720386.2329199</v>
      </c>
      <c r="AH1909" s="16">
        <f>AA1909-VLOOKUP(A1909,[2]选股结果!$A$2:$G$4900,7,FALSE)</f>
        <v>449566110.72</v>
      </c>
    </row>
    <row r="1910" spans="1:34">
      <c r="A1910" s="5" t="s">
        <v>3850</v>
      </c>
      <c r="B1910" s="5" t="s">
        <v>3851</v>
      </c>
      <c r="C1910" s="6">
        <v>8498415614.29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266723862.61</v>
      </c>
      <c r="O1910" s="6">
        <v>245608899.09</v>
      </c>
      <c r="P1910" s="6">
        <v>6213923021.15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818877030.85</v>
      </c>
      <c r="X1910" s="6">
        <v>684041590.29</v>
      </c>
      <c r="Y1910" s="9">
        <f t="shared" si="133"/>
        <v>8744024513.38</v>
      </c>
      <c r="Z1910" s="9">
        <f t="shared" si="134"/>
        <v>7716841642.29</v>
      </c>
      <c r="AA1910" s="9">
        <f t="shared" si="132"/>
        <v>1027182871.09</v>
      </c>
      <c r="AB1910" s="10">
        <f>C1910/(1+0.13)/VLOOKUP(A1910,[1]选股结果!$A$2:$AX$3002,3,FALSE)</f>
        <v>0.829033458118912</v>
      </c>
      <c r="AC1910" s="10">
        <f>(P1910/(1+0.1)+W1910)/(VLOOKUP(A1910,[1]选股结果!$A$2:$AY$3002,51,FALSE))</f>
        <v>0.748163144471321</v>
      </c>
      <c r="AD1910" s="13"/>
      <c r="AE1910" s="10">
        <f>AA1910/VLOOKUP(A1910,[1]选股结果!$A$2:$AX$3002,35,FALSE)</f>
        <v>-37.5813305674639</v>
      </c>
      <c r="AF1910" s="9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P1910/(1+0.13)+W1910)</f>
        <v>2327112904.99832</v>
      </c>
      <c r="AG1910" s="9">
        <f t="shared" si="131"/>
        <v>-1299930033.90832</v>
      </c>
      <c r="AH1910" s="16">
        <f>AA1910-VLOOKUP(A1910,[2]选股结果!$A$2:$G$4900,7,FALSE)</f>
        <v>1025537226.45</v>
      </c>
    </row>
    <row r="1911" spans="1:34">
      <c r="A1911" s="5" t="s">
        <v>3852</v>
      </c>
      <c r="B1911" s="5" t="s">
        <v>3853</v>
      </c>
      <c r="C1911" s="6">
        <v>895140845.09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187268542.96</v>
      </c>
      <c r="O1911" s="6">
        <v>42104976.68</v>
      </c>
      <c r="P1911" s="6">
        <v>150890439.84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187543233.4</v>
      </c>
      <c r="X1911" s="6">
        <v>204708056.54</v>
      </c>
      <c r="Y1911" s="9">
        <f t="shared" si="133"/>
        <v>937245821.77</v>
      </c>
      <c r="Z1911" s="9">
        <f t="shared" si="134"/>
        <v>543141729.78</v>
      </c>
      <c r="AA1911" s="9">
        <f t="shared" si="132"/>
        <v>394104091.99</v>
      </c>
      <c r="AB1911" s="10">
        <f>C1911/(1+0.13)/VLOOKUP(A1911,[1]选股结果!$A$2:$AX$3002,3,FALSE)</f>
        <v>0.88702240590227</v>
      </c>
      <c r="AC1911" s="10">
        <f>(P1911/(1+0.1)+W1911)/(VLOOKUP(A1911,[1]选股结果!$A$2:$AY$3002,51,FALSE))</f>
        <v>0.500634409906587</v>
      </c>
      <c r="AD1911" s="13"/>
      <c r="AE1911" s="10">
        <f>AA1911/VLOOKUP(A1911,[1]选股结果!$A$2:$AX$3002,35,FALSE)</f>
        <v>0.140033927220833</v>
      </c>
      <c r="AF1911" s="9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P1911/(1+0.13)+W1911)</f>
        <v>327535156.059735</v>
      </c>
      <c r="AG1911" s="9">
        <f t="shared" si="131"/>
        <v>66568935.9302654</v>
      </c>
      <c r="AH1911" s="16">
        <f>AA1911-VLOOKUP(A1911,[2]选股结果!$A$2:$G$4900,7,FALSE)</f>
        <v>394340279.53</v>
      </c>
    </row>
    <row r="1912" spans="1:34">
      <c r="A1912" s="5" t="s">
        <v>3854</v>
      </c>
      <c r="B1912" s="5" t="s">
        <v>3855</v>
      </c>
      <c r="C1912" s="6">
        <v>3648910768.54</v>
      </c>
      <c r="D1912" s="6">
        <v>0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1857273587.1</v>
      </c>
      <c r="O1912" s="6">
        <v>1205493931.83</v>
      </c>
      <c r="P1912" s="6">
        <v>1894167307.13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476179316.46</v>
      </c>
      <c r="X1912" s="6">
        <v>1164080057.59</v>
      </c>
      <c r="Y1912" s="9">
        <f t="shared" si="133"/>
        <v>4854404700.37</v>
      </c>
      <c r="Z1912" s="9">
        <f t="shared" si="134"/>
        <v>3534426681.18</v>
      </c>
      <c r="AA1912" s="9">
        <f t="shared" si="132"/>
        <v>1319978019.19</v>
      </c>
      <c r="AB1912" s="10">
        <f>C1912/(1+0.13)/VLOOKUP(A1912,[1]选股结果!$A$2:$AX$3002,3,FALSE)</f>
        <v>0.39754298389138</v>
      </c>
      <c r="AC1912" s="10">
        <f>(P1912/(1+0.1)+W1912)/(VLOOKUP(A1912,[1]选股结果!$A$2:$AY$3002,51,FALSE))</f>
        <v>0.384255768259724</v>
      </c>
      <c r="AD1912" s="13"/>
      <c r="AE1912" s="10">
        <f>AA1912/VLOOKUP(A1912,[1]选股结果!$A$2:$AX$3002,35,FALSE)</f>
        <v>0.897202288003301</v>
      </c>
      <c r="AF1912" s="9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P1912/(1+0.13)+W1912)</f>
        <v>3568104095.34265</v>
      </c>
      <c r="AG1912" s="9">
        <f t="shared" si="131"/>
        <v>-2248126076.15265</v>
      </c>
      <c r="AH1912" s="16">
        <f>AA1912-VLOOKUP(A1912,[2]选股结果!$A$2:$G$4900,7,FALSE)</f>
        <v>1334471077.98</v>
      </c>
    </row>
    <row r="1913" spans="1:34">
      <c r="A1913" s="5" t="s">
        <v>3856</v>
      </c>
      <c r="B1913" s="5" t="s">
        <v>3857</v>
      </c>
      <c r="C1913" s="6">
        <v>6061309747.21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157175558.25</v>
      </c>
      <c r="O1913" s="6">
        <v>233153713.89</v>
      </c>
      <c r="P1913" s="6">
        <v>5014751651.52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762385758.18</v>
      </c>
      <c r="X1913" s="6">
        <v>192740470.21</v>
      </c>
      <c r="Y1913" s="9">
        <f t="shared" si="133"/>
        <v>6294463461.1</v>
      </c>
      <c r="Z1913" s="9">
        <f t="shared" si="134"/>
        <v>5969877879.91</v>
      </c>
      <c r="AA1913" s="9">
        <f t="shared" si="132"/>
        <v>324585581.19</v>
      </c>
      <c r="AB1913" s="10">
        <f>C1913/(1+0.13)/VLOOKUP(A1913,[1]选股结果!$A$2:$AX$3002,3,FALSE)</f>
        <v>0.916043761568386</v>
      </c>
      <c r="AC1913" s="10">
        <f>(P1913/(1+0.1)+W1913)/(VLOOKUP(A1913,[1]选股结果!$A$2:$AY$3002,51,FALSE))</f>
        <v>0.888796546140651</v>
      </c>
      <c r="AD1913" s="13"/>
      <c r="AE1913" s="10">
        <f>AA1913/VLOOKUP(A1913,[1]选股结果!$A$2:$AX$3002,35,FALSE)</f>
        <v>-10.9904006798712</v>
      </c>
      <c r="AF1913" s="9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P1913/(1+0.13)+W1913)</f>
        <v>786810145.880795</v>
      </c>
      <c r="AG1913" s="9">
        <f t="shared" si="131"/>
        <v>-462224564.690795</v>
      </c>
      <c r="AH1913" s="16">
        <f>AA1913-VLOOKUP(A1913,[2]选股结果!$A$2:$G$4900,7,FALSE)</f>
        <v>450502630.25</v>
      </c>
    </row>
    <row r="1914" spans="1:34">
      <c r="A1914" s="5" t="s">
        <v>3858</v>
      </c>
      <c r="B1914" s="5" t="s">
        <v>3859</v>
      </c>
      <c r="C1914" s="6">
        <v>178042504.47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44080949.76</v>
      </c>
      <c r="O1914" s="6">
        <v>16478359.4</v>
      </c>
      <c r="P1914" s="6">
        <v>47485519.23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31559158.92</v>
      </c>
      <c r="X1914" s="6">
        <v>40287946.79</v>
      </c>
      <c r="Y1914" s="9">
        <f t="shared" si="133"/>
        <v>194520863.87</v>
      </c>
      <c r="Z1914" s="9">
        <f t="shared" si="134"/>
        <v>119332624.94</v>
      </c>
      <c r="AA1914" s="9">
        <f t="shared" si="132"/>
        <v>75188238.93</v>
      </c>
      <c r="AB1914" s="10">
        <f>C1914/(1+0.13)/VLOOKUP(A1914,[1]选股结果!$A$2:$AX$3002,3,FALSE)</f>
        <v>0.571806673595582</v>
      </c>
      <c r="AC1914" s="10">
        <f>(P1914/(1+0.1)+W1914)/(VLOOKUP(A1914,[1]选股结果!$A$2:$AY$3002,51,FALSE))</f>
        <v>0.392965298669499</v>
      </c>
      <c r="AD1914" s="13"/>
      <c r="AE1914" s="10">
        <f>AA1914/VLOOKUP(A1914,[1]选股结果!$A$2:$AX$3002,35,FALSE)</f>
        <v>1.41390705435157</v>
      </c>
      <c r="AF1914" s="9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P1914/(1+0.13)+W1914)</f>
        <v>116582155.160619</v>
      </c>
      <c r="AG1914" s="9">
        <f t="shared" si="131"/>
        <v>-41393916.2306195</v>
      </c>
      <c r="AH1914" s="16">
        <f>AA1914-VLOOKUP(A1914,[2]选股结果!$A$2:$G$4900,7,FALSE)</f>
        <v>75188238.93</v>
      </c>
    </row>
    <row r="1915" spans="1:34">
      <c r="A1915" s="5" t="s">
        <v>3860</v>
      </c>
      <c r="B1915" s="5" t="s">
        <v>3861</v>
      </c>
      <c r="C1915" s="6">
        <v>1546715105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45334516.26</v>
      </c>
      <c r="O1915" s="6">
        <v>179049834.25</v>
      </c>
      <c r="P1915" s="6">
        <v>1282653033.5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120332941.58</v>
      </c>
      <c r="X1915" s="6">
        <v>376042640.02</v>
      </c>
      <c r="Y1915" s="9">
        <f t="shared" si="133"/>
        <v>1725764939.25</v>
      </c>
      <c r="Z1915" s="9">
        <f t="shared" si="134"/>
        <v>1779028615.1</v>
      </c>
      <c r="AA1915" s="9">
        <f t="shared" si="132"/>
        <v>-53263675.8499999</v>
      </c>
      <c r="AB1915" s="10">
        <f>C1915/(1+0.13)/VLOOKUP(A1915,[1]选股结果!$A$2:$AX$3002,3,FALSE)</f>
        <v>0.84595838037972</v>
      </c>
      <c r="AC1915" s="10">
        <f>(P1915/(1+0.1)+W1915)/(VLOOKUP(A1915,[1]选股结果!$A$2:$AY$3002,51,FALSE))</f>
        <v>0.846000758761277</v>
      </c>
      <c r="AD1915" s="13"/>
      <c r="AE1915" s="10">
        <f>AA1915/VLOOKUP(A1915,[1]选股结果!$A$2:$AX$3002,35,FALSE)</f>
        <v>-0.60842128368537</v>
      </c>
      <c r="AF1915" s="9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P1915/(1+0.13)+W1915)</f>
        <v>265119613.701504</v>
      </c>
      <c r="AG1915" s="9">
        <f t="shared" si="131"/>
        <v>-318383289.551504</v>
      </c>
      <c r="AH1915" s="16">
        <f>AA1915-VLOOKUP(A1915,[2]选股结果!$A$2:$G$4900,7,FALSE)</f>
        <v>-53263675.8499999</v>
      </c>
    </row>
    <row r="1916" spans="1:34">
      <c r="A1916" s="5" t="s">
        <v>3862</v>
      </c>
      <c r="B1916" s="5" t="s">
        <v>3863</v>
      </c>
      <c r="C1916" s="6">
        <v>3161200171.64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267550026.17</v>
      </c>
      <c r="O1916" s="6">
        <v>160338536.75</v>
      </c>
      <c r="P1916" s="6">
        <v>2369777806.3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175141722.42</v>
      </c>
      <c r="X1916" s="6">
        <v>176841884.8</v>
      </c>
      <c r="Y1916" s="9">
        <f t="shared" si="133"/>
        <v>3321538708.39</v>
      </c>
      <c r="Z1916" s="9">
        <f t="shared" si="134"/>
        <v>2721761413.52</v>
      </c>
      <c r="AA1916" s="9">
        <f t="shared" si="132"/>
        <v>599777294.869999</v>
      </c>
      <c r="AB1916" s="10">
        <f>C1916/(1+0.13)/VLOOKUP(A1916,[1]选股结果!$A$2:$AX$3002,3,FALSE)</f>
        <v>0.893587294837172</v>
      </c>
      <c r="AC1916" s="10">
        <f>(P1916/(1+0.1)+W1916)/(VLOOKUP(A1916,[1]选股结果!$A$2:$AY$3002,51,FALSE))</f>
        <v>0.935918836859828</v>
      </c>
      <c r="AD1916" s="13"/>
      <c r="AE1916" s="10">
        <f>AA1916/VLOOKUP(A1916,[1]选股结果!$A$2:$AX$3002,35,FALSE)</f>
        <v>1.32178393560233</v>
      </c>
      <c r="AF1916" s="9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P1916/(1+0.13)+W1916)</f>
        <v>216691823.749557</v>
      </c>
      <c r="AG1916" s="9">
        <f t="shared" si="131"/>
        <v>383085471.120442</v>
      </c>
      <c r="AH1916" s="16">
        <f>AA1916-VLOOKUP(A1916,[2]选股结果!$A$2:$G$4900,7,FALSE)</f>
        <v>600581146.699999</v>
      </c>
    </row>
    <row r="1917" spans="1:34">
      <c r="A1917" s="5" t="s">
        <v>3864</v>
      </c>
      <c r="B1917" s="5" t="s">
        <v>3865</v>
      </c>
      <c r="C1917" s="6">
        <v>6158297707.6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600032195.74</v>
      </c>
      <c r="O1917" s="6">
        <v>331060392.69</v>
      </c>
      <c r="P1917" s="6">
        <v>2256267152.42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1668506344.86</v>
      </c>
      <c r="X1917" s="6">
        <v>853118775.46</v>
      </c>
      <c r="Y1917" s="9">
        <f t="shared" si="133"/>
        <v>6489358100.29</v>
      </c>
      <c r="Z1917" s="9">
        <f t="shared" si="134"/>
        <v>4777892272.74</v>
      </c>
      <c r="AA1917" s="9">
        <f t="shared" si="132"/>
        <v>1711465827.55</v>
      </c>
      <c r="AB1917" s="10">
        <f>C1917/(1+0.13)/VLOOKUP(A1917,[1]选股结果!$A$2:$AX$3002,3,FALSE)</f>
        <v>1.22178049885367</v>
      </c>
      <c r="AC1917" s="10">
        <f>(P1917/(1+0.1)+W1917)/(VLOOKUP(A1917,[1]选股结果!$A$2:$AY$3002,51,FALSE))</f>
        <v>1.13315106598354</v>
      </c>
      <c r="AD1917" s="13"/>
      <c r="AE1917" s="10">
        <f>AA1917/VLOOKUP(A1917,[1]选股结果!$A$2:$AX$3002,35,FALSE)</f>
        <v>1.72166130375388</v>
      </c>
      <c r="AF1917" s="9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P1917/(1+0.13)+W1917)</f>
        <v>-382623579.351947</v>
      </c>
      <c r="AG1917" s="9">
        <f t="shared" si="131"/>
        <v>2094089406.90195</v>
      </c>
      <c r="AH1917" s="16">
        <f>AA1917-VLOOKUP(A1917,[2]选股结果!$A$2:$G$4900,7,FALSE)</f>
        <v>1711427903.82</v>
      </c>
    </row>
    <row r="1918" spans="1:34">
      <c r="A1918" s="5" t="s">
        <v>3866</v>
      </c>
      <c r="B1918" s="5" t="s">
        <v>3867</v>
      </c>
      <c r="C1918" s="6">
        <v>9226524784.1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1293240005.2</v>
      </c>
      <c r="O1918" s="6">
        <v>109535313.64</v>
      </c>
      <c r="P1918" s="6">
        <v>2088452129.01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203829912.64</v>
      </c>
      <c r="X1918" s="6">
        <v>334045682.61</v>
      </c>
      <c r="Y1918" s="9">
        <f t="shared" si="133"/>
        <v>9336060097.74</v>
      </c>
      <c r="Z1918" s="9">
        <f t="shared" si="134"/>
        <v>2626327724.26</v>
      </c>
      <c r="AA1918" s="9">
        <f t="shared" si="132"/>
        <v>6709732373.48</v>
      </c>
      <c r="AB1918" s="10">
        <f>C1918/(1+0.13)/VLOOKUP(A1918,[1]选股结果!$A$2:$AX$3002,3,FALSE)</f>
        <v>2.16248311740959</v>
      </c>
      <c r="AC1918" s="10">
        <f>(P1918/(1+0.1)+W1918)/(VLOOKUP(A1918,[1]选股结果!$A$2:$AY$3002,51,FALSE))</f>
        <v>0.587088182020054</v>
      </c>
      <c r="AD1918" s="13"/>
      <c r="AE1918" s="10">
        <f>AA1918/VLOOKUP(A1918,[1]选股结果!$A$2:$AX$3002,35,FALSE)</f>
        <v>51.7924623161388</v>
      </c>
      <c r="AF1918" s="9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P1918/(1+0.13)+W1918)</f>
        <v>1529084523.34239</v>
      </c>
      <c r="AG1918" s="9">
        <f t="shared" si="131"/>
        <v>5180647850.13761</v>
      </c>
      <c r="AH1918" s="16">
        <f>AA1918-VLOOKUP(A1918,[2]选股结果!$A$2:$G$4900,7,FALSE)</f>
        <v>6709732373.48</v>
      </c>
    </row>
    <row r="1919" spans="1:34">
      <c r="A1919" s="5" t="s">
        <v>3868</v>
      </c>
      <c r="B1919" s="5" t="s">
        <v>3869</v>
      </c>
      <c r="C1919" s="6">
        <v>3506367451.48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722759610.4</v>
      </c>
      <c r="O1919" s="6">
        <v>471504695.95</v>
      </c>
      <c r="P1919" s="6">
        <v>2272742840.01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173987996.08</v>
      </c>
      <c r="X1919" s="6">
        <v>1377462388.31</v>
      </c>
      <c r="Y1919" s="9">
        <f t="shared" si="133"/>
        <v>3977872147.43</v>
      </c>
      <c r="Z1919" s="9">
        <f t="shared" si="134"/>
        <v>3824193224.4</v>
      </c>
      <c r="AA1919" s="9">
        <f t="shared" si="132"/>
        <v>153678923.03</v>
      </c>
      <c r="AB1919" s="10">
        <f>C1919/(1+0.13)/VLOOKUP(A1919,[1]选股结果!$A$2:$AX$3002,3,FALSE)</f>
        <v>1.35293448596578</v>
      </c>
      <c r="AC1919" s="10">
        <f>(P1919/(1+0.1)+W1919)/(VLOOKUP(A1919,[1]选股结果!$A$2:$AY$3002,51,FALSE))</f>
        <v>1.32517892585089</v>
      </c>
      <c r="AD1919" s="13"/>
      <c r="AE1919" s="10">
        <f>AA1919/VLOOKUP(A1919,[1]选股结果!$A$2:$AX$3002,35,FALSE)</f>
        <v>0.729124746423653</v>
      </c>
      <c r="AF1919" s="9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P1919/(1+0.13)+W1919)</f>
        <v>-494838136.516372</v>
      </c>
      <c r="AG1919" s="9">
        <f t="shared" si="131"/>
        <v>648517059.546372</v>
      </c>
      <c r="AH1919" s="16">
        <f>AA1919-VLOOKUP(A1919,[2]选股结果!$A$2:$G$4900,7,FALSE)</f>
        <v>153704292.01</v>
      </c>
    </row>
    <row r="1920" spans="1:34">
      <c r="A1920" s="5" t="s">
        <v>3870</v>
      </c>
      <c r="B1920" s="5" t="s">
        <v>3871</v>
      </c>
      <c r="C1920" s="6">
        <v>8971729350.43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11337086.43</v>
      </c>
      <c r="O1920" s="6">
        <v>496030009.99</v>
      </c>
      <c r="P1920" s="6">
        <v>10180826894.66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539047879.2</v>
      </c>
      <c r="X1920" s="6">
        <v>437685233.99</v>
      </c>
      <c r="Y1920" s="9">
        <f t="shared" si="133"/>
        <v>9467759360.42</v>
      </c>
      <c r="Z1920" s="9">
        <f t="shared" si="134"/>
        <v>11157560007.85</v>
      </c>
      <c r="AA1920" s="9">
        <f t="shared" si="132"/>
        <v>-1689800647.43</v>
      </c>
      <c r="AB1920" s="10">
        <f>C1920/(1+0.13)/VLOOKUP(A1920,[1]选股结果!$A$2:$AX$3002,3,FALSE)</f>
        <v>1.16014242516571</v>
      </c>
      <c r="AC1920" s="10">
        <f>(P1920/(1+0.1)+W1920)/(VLOOKUP(A1920,[1]选股结果!$A$2:$AY$3002,51,FALSE))</f>
        <v>1.38989339749272</v>
      </c>
      <c r="AD1920" s="13"/>
      <c r="AE1920" s="10">
        <f>AA1920/VLOOKUP(A1920,[1]选股结果!$A$2:$AX$3002,35,FALSE)</f>
        <v>21.2847388666208</v>
      </c>
      <c r="AF1920" s="9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P1920/(1+0.13)+W1920)</f>
        <v>-2501797355.78797</v>
      </c>
      <c r="AG1920" s="9">
        <f t="shared" si="131"/>
        <v>811996708.357966</v>
      </c>
      <c r="AH1920" s="16">
        <f>AA1920-VLOOKUP(A1920,[2]选股结果!$A$2:$G$4900,7,FALSE)</f>
        <v>-1684261637.55</v>
      </c>
    </row>
    <row r="1921" spans="1:34">
      <c r="A1921" s="5" t="s">
        <v>3872</v>
      </c>
      <c r="B1921" s="5" t="s">
        <v>3873</v>
      </c>
      <c r="C1921" s="6">
        <v>11785056679.63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232629714.86</v>
      </c>
      <c r="O1921" s="6">
        <v>690381436.34</v>
      </c>
      <c r="P1921" s="6">
        <v>9772755736.89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1283346583.93</v>
      </c>
      <c r="X1921" s="6">
        <v>1243467839.05</v>
      </c>
      <c r="Y1921" s="9">
        <f t="shared" si="133"/>
        <v>12475438115.97</v>
      </c>
      <c r="Z1921" s="9">
        <f t="shared" si="134"/>
        <v>12299570159.87</v>
      </c>
      <c r="AA1921" s="9">
        <f t="shared" si="132"/>
        <v>175867956.1</v>
      </c>
      <c r="AB1921" s="10">
        <f>C1921/(1+0.13)/VLOOKUP(A1921,[1]选股结果!$A$2:$AX$3002,3,FALSE)</f>
        <v>1.05057152924453</v>
      </c>
      <c r="AC1921" s="10">
        <f>(P1921/(1+0.1)+W1921)/(VLOOKUP(A1921,[1]选股结果!$A$2:$AY$3002,51,FALSE))</f>
        <v>0.981966645038587</v>
      </c>
      <c r="AD1921" s="13"/>
      <c r="AE1921" s="10">
        <f>AA1921/VLOOKUP(A1921,[1]选股结果!$A$2:$AX$3002,35,FALSE)</f>
        <v>-0.405195661497702</v>
      </c>
      <c r="AF1921" s="9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P1921/(1+0.13)+W1921)</f>
        <v>422591463.402567</v>
      </c>
      <c r="AG1921" s="9">
        <f t="shared" si="131"/>
        <v>-246723507.302567</v>
      </c>
      <c r="AH1921" s="16">
        <f>AA1921-VLOOKUP(A1921,[2]选股结果!$A$2:$G$4900,7,FALSE)</f>
        <v>175576667.92</v>
      </c>
    </row>
    <row r="1922" spans="1:34">
      <c r="A1922" s="5" t="s">
        <v>3874</v>
      </c>
      <c r="B1922" s="5" t="s">
        <v>3875</v>
      </c>
      <c r="C1922" s="6">
        <v>65528288000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11784185000</v>
      </c>
      <c r="O1922" s="6">
        <v>165997000</v>
      </c>
      <c r="P1922" s="6">
        <v>51964737000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2107455000</v>
      </c>
      <c r="X1922" s="6">
        <v>271880000</v>
      </c>
      <c r="Y1922" s="9">
        <f t="shared" si="133"/>
        <v>65694285000</v>
      </c>
      <c r="Z1922" s="9">
        <f t="shared" si="134"/>
        <v>54344072000</v>
      </c>
      <c r="AA1922" s="9">
        <f t="shared" si="132"/>
        <v>11350213000</v>
      </c>
      <c r="AB1922" s="10">
        <f>C1922/(1+0.13)/VLOOKUP(A1922,[1]选股结果!$A$2:$AX$3002,3,FALSE)</f>
        <v>0.937386615929955</v>
      </c>
      <c r="AC1922" s="10">
        <f>(P1922/(1+0.1)+W1922)/(VLOOKUP(A1922,[1]选股结果!$A$2:$AY$3002,51,FALSE))</f>
        <v>0.81655610804942</v>
      </c>
      <c r="AD1922" s="13"/>
      <c r="AE1922" s="10">
        <f>AA1922/VLOOKUP(A1922,[1]选股结果!$A$2:$AX$3002,35,FALSE)</f>
        <v>5.83237953022221</v>
      </c>
      <c r="AF1922" s="9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P1922/(1+0.13)+W1922)</f>
        <v>12340509079.646</v>
      </c>
      <c r="AG1922" s="9">
        <f t="shared" si="131"/>
        <v>-990296079.646011</v>
      </c>
      <c r="AH1922" s="16">
        <f>AA1922-VLOOKUP(A1922,[2]选股结果!$A$2:$G$4900,7,FALSE)</f>
        <v>11429298000</v>
      </c>
    </row>
    <row r="1923" spans="1:34">
      <c r="A1923" s="5" t="s">
        <v>3876</v>
      </c>
      <c r="B1923" s="5" t="s">
        <v>3877</v>
      </c>
      <c r="C1923" s="6">
        <v>933331466.87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7190590.35</v>
      </c>
      <c r="O1923" s="6">
        <v>42388766.07</v>
      </c>
      <c r="P1923" s="6">
        <v>852281560.44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165552701.48</v>
      </c>
      <c r="X1923" s="6">
        <v>50220400.45</v>
      </c>
      <c r="Y1923" s="9">
        <f t="shared" si="133"/>
        <v>975720232.94</v>
      </c>
      <c r="Z1923" s="9">
        <f t="shared" si="134"/>
        <v>1068054662.37</v>
      </c>
      <c r="AA1923" s="9">
        <f t="shared" si="132"/>
        <v>-92334429.4300001</v>
      </c>
      <c r="AB1923" s="10">
        <f>C1923/(1+0.13)/VLOOKUP(A1923,[1]选股结果!$A$2:$AX$3002,3,FALSE)</f>
        <v>1.49079160492872</v>
      </c>
      <c r="AC1923" s="10">
        <f>(P1923/(1+0.1)+W1923)/(VLOOKUP(A1923,[1]选股结果!$A$2:$AY$3002,51,FALSE))</f>
        <v>1.67350410374801</v>
      </c>
      <c r="AD1923" s="13"/>
      <c r="AE1923" s="10">
        <f>AA1923/VLOOKUP(A1923,[1]选股结果!$A$2:$AX$3002,35,FALSE)</f>
        <v>-12.7560756291986</v>
      </c>
      <c r="AF1923" s="9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P1923/(1+0.13)+W1923)</f>
        <v>-357876902.215929</v>
      </c>
      <c r="AG1923" s="9">
        <f t="shared" ref="AG1923:AG1986" si="135">AA1923-AF1923</f>
        <v>265542472.785929</v>
      </c>
      <c r="AH1923" s="16">
        <f>AA1923-VLOOKUP(A1923,[2]选股结果!$A$2:$G$4900,7,FALSE)</f>
        <v>-91417565.5600001</v>
      </c>
    </row>
    <row r="1924" spans="1:34">
      <c r="A1924" s="5" t="s">
        <v>3878</v>
      </c>
      <c r="B1924" s="5" t="s">
        <v>3879</v>
      </c>
      <c r="C1924" s="6">
        <v>173651240498.75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7580113678.87</v>
      </c>
      <c r="O1924" s="6">
        <v>1625799358.48</v>
      </c>
      <c r="P1924" s="6">
        <v>118817633261.77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18881393407.16</v>
      </c>
      <c r="X1924" s="6">
        <v>18014345057.24</v>
      </c>
      <c r="Y1924" s="9">
        <f t="shared" si="133"/>
        <v>175277039857.23</v>
      </c>
      <c r="Z1924" s="9">
        <f t="shared" si="134"/>
        <v>155713371726.17</v>
      </c>
      <c r="AA1924" s="9">
        <f t="shared" si="132"/>
        <v>19563668131.06</v>
      </c>
      <c r="AB1924" s="10">
        <f>C1924/(1+0.13)/VLOOKUP(A1924,[1]选股结果!$A$2:$AX$3002,3,FALSE)</f>
        <v>0.90415647751965</v>
      </c>
      <c r="AC1924" s="10">
        <f>(P1924/(1+0.1)+W1924)/(VLOOKUP(A1924,[1]选股结果!$A$2:$AY$3002,51,FALSE))</f>
        <v>0.797866393714968</v>
      </c>
      <c r="AD1924" s="13"/>
      <c r="AE1924" s="10">
        <f>AA1924/VLOOKUP(A1924,[1]选股结果!$A$2:$AX$3002,35,FALSE)</f>
        <v>2.074807573282</v>
      </c>
      <c r="AF1924" s="9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P1924/(1+0.13)+W1924)</f>
        <v>35016214945.1445</v>
      </c>
      <c r="AG1924" s="9">
        <f t="shared" si="135"/>
        <v>-15452546814.0845</v>
      </c>
      <c r="AH1924" s="16">
        <f>AA1924-VLOOKUP(A1924,[2]选股结果!$A$2:$G$4900,7,FALSE)</f>
        <v>19771249734.77</v>
      </c>
    </row>
    <row r="1925" spans="1:34">
      <c r="A1925" s="5" t="s">
        <v>3880</v>
      </c>
      <c r="B1925" s="5" t="s">
        <v>3881</v>
      </c>
      <c r="C1925" s="6">
        <v>12508645995.53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471018839.92</v>
      </c>
      <c r="O1925" s="6">
        <v>237190631.33</v>
      </c>
      <c r="P1925" s="6">
        <v>9397387549.38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658264506.22</v>
      </c>
      <c r="X1925" s="6">
        <v>1523292103.08</v>
      </c>
      <c r="Y1925" s="9">
        <f t="shared" si="133"/>
        <v>12745836626.86</v>
      </c>
      <c r="Z1925" s="9">
        <f t="shared" si="134"/>
        <v>11578944158.68</v>
      </c>
      <c r="AA1925" s="9">
        <f t="shared" si="132"/>
        <v>1166892468.18</v>
      </c>
      <c r="AB1925" s="10">
        <f>C1925/(1+0.13)/VLOOKUP(A1925,[1]选股结果!$A$2:$AX$3002,3,FALSE)</f>
        <v>0.816402738590777</v>
      </c>
      <c r="AC1925" s="10">
        <f>(P1925/(1+0.1)+W1925)/(VLOOKUP(A1925,[1]选股结果!$A$2:$AY$3002,51,FALSE))</f>
        <v>0.734773158388808</v>
      </c>
      <c r="AD1925" s="13"/>
      <c r="AE1925" s="10">
        <f>AA1925/VLOOKUP(A1925,[1]选股结果!$A$2:$AX$3002,35,FALSE)</f>
        <v>2.50516563911881</v>
      </c>
      <c r="AF1925" s="9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P1925/(1+0.13)+W1925)</f>
        <v>3548163688.21708</v>
      </c>
      <c r="AG1925" s="9">
        <f t="shared" si="135"/>
        <v>-2381271220.03708</v>
      </c>
      <c r="AH1925" s="16">
        <f>AA1925-VLOOKUP(A1925,[2]选股结果!$A$2:$G$4900,7,FALSE)</f>
        <v>1167012344.67</v>
      </c>
    </row>
    <row r="1926" spans="1:34">
      <c r="A1926" s="5" t="s">
        <v>3882</v>
      </c>
      <c r="B1926" s="5" t="s">
        <v>3883</v>
      </c>
      <c r="C1926" s="6">
        <v>1134631462.79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99839080.73</v>
      </c>
      <c r="O1926" s="6">
        <v>85048931.31</v>
      </c>
      <c r="P1926" s="6">
        <v>1156706620.82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42881169.07</v>
      </c>
      <c r="X1926" s="6">
        <v>51621745.94</v>
      </c>
      <c r="Y1926" s="9">
        <f t="shared" si="133"/>
        <v>1219680394.1</v>
      </c>
      <c r="Z1926" s="9">
        <f t="shared" si="134"/>
        <v>1251209535.83</v>
      </c>
      <c r="AA1926" s="9">
        <f t="shared" si="132"/>
        <v>-31529141.73</v>
      </c>
      <c r="AB1926" s="10">
        <f>C1926/(1+0.13)/VLOOKUP(A1926,[1]选股结果!$A$2:$AX$3002,3,FALSE)</f>
        <v>1.12514837836006</v>
      </c>
      <c r="AC1926" s="10">
        <f>(P1926/(1+0.1)+W1926)/(VLOOKUP(A1926,[1]选股结果!$A$2:$AY$3002,51,FALSE))</f>
        <v>1.260770164518</v>
      </c>
      <c r="AD1926" s="13"/>
      <c r="AE1926" s="10">
        <f>AA1926/VLOOKUP(A1926,[1]选股结果!$A$2:$AX$3002,35,FALSE)</f>
        <v>-2.43469400378752</v>
      </c>
      <c r="AF1926" s="9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P1926/(1+0.13)+W1926)</f>
        <v>-198448610.006814</v>
      </c>
      <c r="AG1926" s="9">
        <f t="shared" si="135"/>
        <v>166919468.276814</v>
      </c>
      <c r="AH1926" s="16">
        <f>AA1926-VLOOKUP(A1926,[2]选股结果!$A$2:$G$4900,7,FALSE)</f>
        <v>-31491231.76</v>
      </c>
    </row>
    <row r="1927" spans="1:34">
      <c r="A1927" s="5" t="s">
        <v>3884</v>
      </c>
      <c r="B1927" s="5" t="s">
        <v>3885</v>
      </c>
      <c r="C1927" s="6">
        <v>1437061277.79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191246748.67</v>
      </c>
      <c r="O1927" s="6">
        <v>131317201.34</v>
      </c>
      <c r="P1927" s="6">
        <v>991407432.03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189589877.91</v>
      </c>
      <c r="X1927" s="6">
        <v>187623052.65</v>
      </c>
      <c r="Y1927" s="9">
        <f t="shared" si="133"/>
        <v>1568378479.13</v>
      </c>
      <c r="Z1927" s="9">
        <f t="shared" si="134"/>
        <v>1368620362.59</v>
      </c>
      <c r="AA1927" s="9">
        <f t="shared" si="132"/>
        <v>199758116.54</v>
      </c>
      <c r="AB1927" s="10">
        <f>C1927/(1+0.13)/VLOOKUP(A1927,[1]选股结果!$A$2:$AX$3002,3,FALSE)</f>
        <v>0.908632595175518</v>
      </c>
      <c r="AC1927" s="10">
        <f>(P1927/(1+0.1)+W1927)/(VLOOKUP(A1927,[1]选股结果!$A$2:$AY$3002,51,FALSE))</f>
        <v>0.993942846547532</v>
      </c>
      <c r="AD1927" s="13"/>
      <c r="AE1927" s="10">
        <f>AA1927/VLOOKUP(A1927,[1]选股结果!$A$2:$AX$3002,35,FALSE)</f>
        <v>1.84091509059068</v>
      </c>
      <c r="AF1927" s="9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P1927/(1+0.13)+W1927)</f>
        <v>30575603.9489379</v>
      </c>
      <c r="AG1927" s="9">
        <f t="shared" si="135"/>
        <v>169182512.591062</v>
      </c>
      <c r="AH1927" s="16">
        <f>AA1927-VLOOKUP(A1927,[2]选股结果!$A$2:$G$4900,7,FALSE)</f>
        <v>212720338.9</v>
      </c>
    </row>
    <row r="1928" spans="1:34">
      <c r="A1928" s="5" t="s">
        <v>3886</v>
      </c>
      <c r="B1928" s="5" t="s">
        <v>3887</v>
      </c>
      <c r="C1928" s="6">
        <v>13002475164.77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807994900.3</v>
      </c>
      <c r="O1928" s="6">
        <v>3946220994.01</v>
      </c>
      <c r="P1928" s="6">
        <v>11122684265.88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927973570.72</v>
      </c>
      <c r="X1928" s="6">
        <v>3721899300.57</v>
      </c>
      <c r="Y1928" s="9">
        <f t="shared" si="133"/>
        <v>16948696158.78</v>
      </c>
      <c r="Z1928" s="9">
        <f t="shared" si="134"/>
        <v>15772557137.17</v>
      </c>
      <c r="AA1928" s="9">
        <f t="shared" si="132"/>
        <v>1176139021.61</v>
      </c>
      <c r="AB1928" s="10">
        <f>C1928/(1+0.13)/VLOOKUP(A1928,[1]选股结果!$A$2:$AX$3002,3,FALSE)</f>
        <v>1.87360087708887</v>
      </c>
      <c r="AC1928" s="10">
        <f>(P1928/(1+0.1)+W1928)/(VLOOKUP(A1928,[1]选股结果!$A$2:$AY$3002,51,FALSE))</f>
        <v>2.12291873435692</v>
      </c>
      <c r="AD1928" s="13"/>
      <c r="AE1928" s="10">
        <f>AA1928/VLOOKUP(A1928,[1]选股结果!$A$2:$AX$3002,35,FALSE)</f>
        <v>1.71934569939482</v>
      </c>
      <c r="AF1928" s="9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P1928/(1+0.13)+W1928)</f>
        <v>-5570902815.97274</v>
      </c>
      <c r="AG1928" s="9">
        <f t="shared" si="135"/>
        <v>6747041837.58274</v>
      </c>
      <c r="AH1928" s="16">
        <f>AA1928-VLOOKUP(A1928,[2]选股结果!$A$2:$G$4900,7,FALSE)</f>
        <v>1201263191.29</v>
      </c>
    </row>
    <row r="1929" spans="1:34">
      <c r="A1929" s="5" t="s">
        <v>3888</v>
      </c>
      <c r="B1929" s="5" t="s">
        <v>3889</v>
      </c>
      <c r="C1929" s="6">
        <v>667039313.96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110454855.74</v>
      </c>
      <c r="O1929" s="6">
        <v>265103744.16</v>
      </c>
      <c r="P1929" s="6">
        <v>428963131.89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31473685.73</v>
      </c>
      <c r="X1929" s="6">
        <v>256899164.59</v>
      </c>
      <c r="Y1929" s="9">
        <f t="shared" si="133"/>
        <v>932143058.12</v>
      </c>
      <c r="Z1929" s="9">
        <f t="shared" si="134"/>
        <v>717335982.21</v>
      </c>
      <c r="AA1929" s="9">
        <f t="shared" si="132"/>
        <v>214807075.91</v>
      </c>
      <c r="AB1929" s="10">
        <f>C1929/(1+0.13)/VLOOKUP(A1929,[1]选股结果!$A$2:$AX$3002,3,FALSE)</f>
        <v>1.30523365865427</v>
      </c>
      <c r="AC1929" s="10">
        <f>(P1929/(1+0.1)+W1929)/(VLOOKUP(A1929,[1]选股结果!$A$2:$AY$3002,51,FALSE))</f>
        <v>1.30675454389651</v>
      </c>
      <c r="AD1929" s="13"/>
      <c r="AE1929" s="10">
        <f>AA1929/VLOOKUP(A1929,[1]选股结果!$A$2:$AX$3002,35,FALSE)</f>
        <v>2.2805105989011</v>
      </c>
      <c r="AF1929" s="9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P1929/(1+0.13)+W1929)</f>
        <v>-88578024.6930974</v>
      </c>
      <c r="AG1929" s="9">
        <f t="shared" si="135"/>
        <v>303385100.603097</v>
      </c>
      <c r="AH1929" s="16">
        <f>AA1929-VLOOKUP(A1929,[2]选股结果!$A$2:$G$4900,7,FALSE)</f>
        <v>214807075.91</v>
      </c>
    </row>
    <row r="1930" spans="1:34">
      <c r="A1930" s="5" t="s">
        <v>3890</v>
      </c>
      <c r="B1930" s="5" t="s">
        <v>3891</v>
      </c>
      <c r="C1930" s="6">
        <v>12892956789.49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553220844.26</v>
      </c>
      <c r="O1930" s="6">
        <v>724365598.06</v>
      </c>
      <c r="P1930" s="6">
        <v>10587524414.22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529966932.73</v>
      </c>
      <c r="X1930" s="6">
        <v>1307007366.1</v>
      </c>
      <c r="Y1930" s="9">
        <f t="shared" si="133"/>
        <v>13617322387.55</v>
      </c>
      <c r="Z1930" s="9">
        <f t="shared" si="134"/>
        <v>12424498713.05</v>
      </c>
      <c r="AA1930" s="9">
        <f t="shared" si="132"/>
        <v>1192823674.5</v>
      </c>
      <c r="AB1930" s="10">
        <f>C1930/(1+0.13)/VLOOKUP(A1930,[1]选股结果!$A$2:$AX$3002,3,FALSE)</f>
        <v>1.81364151550835</v>
      </c>
      <c r="AC1930" s="10">
        <f>(P1930/(1+0.1)+W1930)/(VLOOKUP(A1930,[1]选股结果!$A$2:$AY$3002,51,FALSE))</f>
        <v>1.7975247796099</v>
      </c>
      <c r="AD1930" s="13"/>
      <c r="AE1930" s="10">
        <f>AA1930/VLOOKUP(A1930,[1]选股结果!$A$2:$AX$3002,35,FALSE)</f>
        <v>7.1866105475653</v>
      </c>
      <c r="AF1930" s="9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P1930/(1+0.13)+W1930)</f>
        <v>-4250028281.4331</v>
      </c>
      <c r="AG1930" s="9">
        <f t="shared" si="135"/>
        <v>5442851955.9331</v>
      </c>
      <c r="AH1930" s="16">
        <f>AA1930-VLOOKUP(A1930,[2]选股结果!$A$2:$G$4900,7,FALSE)</f>
        <v>1192818486.25</v>
      </c>
    </row>
    <row r="1931" spans="1:34">
      <c r="A1931" s="5" t="s">
        <v>3892</v>
      </c>
      <c r="B1931" s="5" t="s">
        <v>3893</v>
      </c>
      <c r="C1931" s="6">
        <v>235497415.82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29581489.02</v>
      </c>
      <c r="O1931" s="6">
        <v>17462237.79</v>
      </c>
      <c r="P1931" s="6">
        <v>110462915.97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91563552.21</v>
      </c>
      <c r="X1931" s="6">
        <v>20097353.48</v>
      </c>
      <c r="Y1931" s="9">
        <f t="shared" si="133"/>
        <v>252959653.61</v>
      </c>
      <c r="Z1931" s="9">
        <f t="shared" si="134"/>
        <v>222123821.66</v>
      </c>
      <c r="AA1931" s="9">
        <f t="shared" si="132"/>
        <v>30835831.95</v>
      </c>
      <c r="AB1931" s="10">
        <f>C1931/(1+0.13)/VLOOKUP(A1931,[1]选股结果!$A$2:$AX$3002,3,FALSE)</f>
        <v>0.450249760629641</v>
      </c>
      <c r="AC1931" s="10">
        <f>(P1931/(1+0.1)+W1931)/(VLOOKUP(A1931,[1]选股结果!$A$2:$AY$3002,51,FALSE))</f>
        <v>0.407481360233951</v>
      </c>
      <c r="AD1931" s="13"/>
      <c r="AE1931" s="10">
        <f>AA1931/VLOOKUP(A1931,[1]选股结果!$A$2:$AX$3002,35,FALSE)</f>
        <v>-6.89464106653128</v>
      </c>
      <c r="AF1931" s="9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P1931/(1+0.13)+W1931)</f>
        <v>281830531.006195</v>
      </c>
      <c r="AG1931" s="9">
        <f t="shared" si="135"/>
        <v>-250994699.056195</v>
      </c>
      <c r="AH1931" s="16">
        <f>AA1931-VLOOKUP(A1931,[2]选股结果!$A$2:$G$4900,7,FALSE)</f>
        <v>30835831.95</v>
      </c>
    </row>
    <row r="1932" spans="1:34">
      <c r="A1932" s="5" t="s">
        <v>3894</v>
      </c>
      <c r="B1932" s="5" t="s">
        <v>3895</v>
      </c>
      <c r="C1932" s="6">
        <v>37100608357.77</v>
      </c>
      <c r="D1932" s="6">
        <v>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1154697331.92</v>
      </c>
      <c r="O1932" s="6">
        <v>160408273.14</v>
      </c>
      <c r="P1932" s="6">
        <v>27614741294.63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7182874610.18</v>
      </c>
      <c r="X1932" s="6">
        <v>713454428.72</v>
      </c>
      <c r="Y1932" s="9">
        <f t="shared" si="133"/>
        <v>37261016630.91</v>
      </c>
      <c r="Z1932" s="9">
        <f t="shared" si="134"/>
        <v>35511070333.53</v>
      </c>
      <c r="AA1932" s="9">
        <f t="shared" si="132"/>
        <v>1749946297.38</v>
      </c>
      <c r="AB1932" s="10">
        <f>C1932/(1+0.13)/VLOOKUP(A1932,[1]选股结果!$A$2:$AX$3002,3,FALSE)</f>
        <v>0.962633089346349</v>
      </c>
      <c r="AC1932" s="10">
        <f>(P1932/(1+0.1)+W1932)/(VLOOKUP(A1932,[1]选股结果!$A$2:$AY$3002,51,FALSE))</f>
        <v>0.952009954924058</v>
      </c>
      <c r="AD1932" s="13"/>
      <c r="AE1932" s="10">
        <f>AA1932/VLOOKUP(A1932,[1]选股结果!$A$2:$AX$3002,35,FALSE)</f>
        <v>-4.9032124342479</v>
      </c>
      <c r="AF1932" s="9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P1932/(1+0.13)+W1932)</f>
        <v>2294056759.66018</v>
      </c>
      <c r="AG1932" s="9">
        <f t="shared" si="135"/>
        <v>-544110462.280175</v>
      </c>
      <c r="AH1932" s="16">
        <f>AA1932-VLOOKUP(A1932,[2]选股结果!$A$2:$G$4900,7,FALSE)</f>
        <v>1750271195.41</v>
      </c>
    </row>
    <row r="1933" spans="1:34">
      <c r="A1933" s="5" t="s">
        <v>3896</v>
      </c>
      <c r="B1933" s="5" t="s">
        <v>3897</v>
      </c>
      <c r="C1933" s="6">
        <v>4330913086.2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1145235796.29</v>
      </c>
      <c r="O1933" s="6">
        <v>115759300.22</v>
      </c>
      <c r="P1933" s="6">
        <v>605237814.48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578425811.33</v>
      </c>
      <c r="X1933" s="6">
        <v>500912742.39</v>
      </c>
      <c r="Y1933" s="9">
        <f t="shared" si="133"/>
        <v>4446672386.42</v>
      </c>
      <c r="Z1933" s="9">
        <f t="shared" si="134"/>
        <v>1684576368.2</v>
      </c>
      <c r="AA1933" s="9">
        <f t="shared" si="132"/>
        <v>2762096018.22</v>
      </c>
      <c r="AB1933" s="10">
        <f>C1933/(1+0.13)/VLOOKUP(A1933,[1]选股结果!$A$2:$AX$3002,3,FALSE)</f>
        <v>1.0625944126983</v>
      </c>
      <c r="AC1933" s="10">
        <f>(P1933/(1+0.1)+W1933)/(VLOOKUP(A1933,[1]选股结果!$A$2:$AY$3002,51,FALSE))</f>
        <v>0.483815069891918</v>
      </c>
      <c r="AD1933" s="13"/>
      <c r="AE1933" s="10">
        <f>AA1933/VLOOKUP(A1933,[1]选股结果!$A$2:$AX$3002,35,FALSE)</f>
        <v>2.82042444454593</v>
      </c>
      <c r="AF1933" s="9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P1933/(1+0.13)+W1933)</f>
        <v>1218761806.14947</v>
      </c>
      <c r="AG1933" s="9">
        <f t="shared" si="135"/>
        <v>1543334212.07053</v>
      </c>
      <c r="AH1933" s="16">
        <f>AA1933-VLOOKUP(A1933,[2]选股结果!$A$2:$G$4900,7,FALSE)</f>
        <v>2762096018.22</v>
      </c>
    </row>
    <row r="1934" spans="1:34">
      <c r="A1934" s="5" t="s">
        <v>3898</v>
      </c>
      <c r="B1934" s="5" t="s">
        <v>3899</v>
      </c>
      <c r="C1934" s="6">
        <v>6523787375.65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657649689.82</v>
      </c>
      <c r="O1934" s="6">
        <v>1733276406.71</v>
      </c>
      <c r="P1934" s="6">
        <v>4732089835.14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1405381678.29</v>
      </c>
      <c r="X1934" s="6">
        <v>210717114.98</v>
      </c>
      <c r="Y1934" s="9">
        <f t="shared" si="133"/>
        <v>8257063782.36</v>
      </c>
      <c r="Z1934" s="9">
        <f t="shared" si="134"/>
        <v>6348188628.41</v>
      </c>
      <c r="AA1934" s="9">
        <f t="shared" si="132"/>
        <v>1908875153.95</v>
      </c>
      <c r="AB1934" s="10">
        <f>C1934/(1+0.13)/VLOOKUP(A1934,[1]选股结果!$A$2:$AX$3002,3,FALSE)</f>
        <v>0.605698217960134</v>
      </c>
      <c r="AC1934" s="10">
        <f>(P1934/(1+0.1)+W1934)/(VLOOKUP(A1934,[1]选股结果!$A$2:$AY$3002,51,FALSE))</f>
        <v>0.673304412874443</v>
      </c>
      <c r="AD1934" s="13"/>
      <c r="AE1934" s="10">
        <f>AA1934/VLOOKUP(A1934,[1]选股结果!$A$2:$AX$3002,35,FALSE)</f>
        <v>3.22073301792214</v>
      </c>
      <c r="AF1934" s="9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P1934/(1+0.13)+W1934)</f>
        <v>2883452964.59708</v>
      </c>
      <c r="AG1934" s="9">
        <f t="shared" si="135"/>
        <v>-974577810.647079</v>
      </c>
      <c r="AH1934" s="16">
        <f>AA1934-VLOOKUP(A1934,[2]选股结果!$A$2:$G$4900,7,FALSE)</f>
        <v>1923827522.55</v>
      </c>
    </row>
    <row r="1935" spans="1:34">
      <c r="A1935" s="5" t="s">
        <v>3900</v>
      </c>
      <c r="B1935" s="5" t="s">
        <v>3901</v>
      </c>
      <c r="C1935" s="6">
        <v>491501900381.36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  <c r="J1935" s="6">
        <v>406439125.59</v>
      </c>
      <c r="K1935" s="6">
        <v>0</v>
      </c>
      <c r="L1935" s="6">
        <v>0</v>
      </c>
      <c r="M1935" s="6">
        <v>0</v>
      </c>
      <c r="N1935" s="6">
        <v>3986572820.3</v>
      </c>
      <c r="O1935" s="6">
        <v>5521082304.46</v>
      </c>
      <c r="P1935" s="6">
        <v>493673960637.76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3810033705.91</v>
      </c>
      <c r="X1935" s="6">
        <v>9367601984.66</v>
      </c>
      <c r="Y1935" s="9">
        <f t="shared" si="133"/>
        <v>497429421811.41</v>
      </c>
      <c r="Z1935" s="9">
        <f t="shared" si="134"/>
        <v>506851596328.33</v>
      </c>
      <c r="AA1935" s="9">
        <f t="shared" si="132"/>
        <v>-9422174516.91992</v>
      </c>
      <c r="AB1935" s="10">
        <f>C1935/(1+0.13)/VLOOKUP(A1935,[1]选股结果!$A$2:$AX$3002,3,FALSE)</f>
        <v>1.05448852766995</v>
      </c>
      <c r="AC1935" s="10">
        <f>(P1935/(1+0.1)+W1935)/(VLOOKUP(A1935,[1]选股结果!$A$2:$AY$3002,51,FALSE))</f>
        <v>1.11371763716087</v>
      </c>
      <c r="AD1935" s="13"/>
      <c r="AE1935" s="10">
        <f>AA1935/VLOOKUP(A1935,[1]选股结果!$A$2:$AX$3002,35,FALSE)</f>
        <v>-2.38319229672467</v>
      </c>
      <c r="AF1935" s="9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P1935/(1+0.13)+W1935)</f>
        <v>-34298897114.2385</v>
      </c>
      <c r="AG1935" s="9">
        <f t="shared" si="135"/>
        <v>24876722597.3186</v>
      </c>
      <c r="AH1935" s="16">
        <f>AA1935-VLOOKUP(A1935,[2]选股结果!$A$2:$G$4900,7,FALSE)</f>
        <v>-9140613158.43992</v>
      </c>
    </row>
    <row r="1936" spans="1:34">
      <c r="A1936" s="5" t="s">
        <v>3902</v>
      </c>
      <c r="B1936" s="5" t="s">
        <v>3903</v>
      </c>
      <c r="C1936" s="6">
        <v>44704109528.18</v>
      </c>
      <c r="D1936" s="6">
        <v>-9306334024.34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5761260596.49</v>
      </c>
      <c r="K1936" s="6">
        <v>0</v>
      </c>
      <c r="L1936" s="6">
        <v>2981098458.94</v>
      </c>
      <c r="M1936" s="6">
        <v>0</v>
      </c>
      <c r="N1936" s="6">
        <v>3725266459.26</v>
      </c>
      <c r="O1936" s="6">
        <v>4332885228.72</v>
      </c>
      <c r="P1936" s="6">
        <v>53490713008.21</v>
      </c>
      <c r="Q1936" s="6">
        <v>457540456.11</v>
      </c>
      <c r="R1936" s="6">
        <v>5850651371.96</v>
      </c>
      <c r="S1936" s="6">
        <v>0</v>
      </c>
      <c r="T1936" s="6">
        <v>0</v>
      </c>
      <c r="U1936" s="6">
        <v>1096390014.86</v>
      </c>
      <c r="V1936" s="6">
        <v>0</v>
      </c>
      <c r="W1936" s="6">
        <v>1353829895.79</v>
      </c>
      <c r="X1936" s="6">
        <v>8634348610.13</v>
      </c>
      <c r="Y1936" s="9">
        <f t="shared" si="133"/>
        <v>48473019787.99</v>
      </c>
      <c r="Z1936" s="9">
        <f t="shared" si="134"/>
        <v>70883473357.06</v>
      </c>
      <c r="AA1936" s="9">
        <f t="shared" si="132"/>
        <v>-22410453569.07</v>
      </c>
      <c r="AB1936" s="10">
        <f>C1936/(1+0.13)/VLOOKUP(A1936,[1]选股结果!$A$2:$AX$3002,3,FALSE)</f>
        <v>5.2427496094686</v>
      </c>
      <c r="AC1936" s="10">
        <f>(P1936/(1+0.1)+W1936)/(VLOOKUP(A1936,[1]选股结果!$A$2:$AY$3002,51,FALSE))</f>
        <v>7.67269073332619</v>
      </c>
      <c r="AD1936" s="13"/>
      <c r="AE1936" s="10">
        <f>AA1936/VLOOKUP(A1936,[1]选股结果!$A$2:$AX$3002,35,FALSE)</f>
        <v>-107.558677351849</v>
      </c>
      <c r="AF1936" s="9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P1936/(1+0.13)+W1936)</f>
        <v>-42176503810.8475</v>
      </c>
      <c r="AG1936" s="9">
        <f t="shared" si="135"/>
        <v>19766050241.7775</v>
      </c>
      <c r="AH1936" s="16">
        <f>AA1936-VLOOKUP(A1936,[2]选股结果!$A$2:$G$4900,7,FALSE)</f>
        <v>-22334399590.49</v>
      </c>
    </row>
    <row r="1937" spans="1:34">
      <c r="A1937" s="5" t="s">
        <v>3904</v>
      </c>
      <c r="B1937" s="5" t="s">
        <v>3905</v>
      </c>
      <c r="C1937" s="6">
        <v>867795010.69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36895372.14</v>
      </c>
      <c r="O1937" s="6">
        <v>95962766.9</v>
      </c>
      <c r="P1937" s="6">
        <v>433826764.22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282869693.43</v>
      </c>
      <c r="X1937" s="6">
        <v>103423428.44</v>
      </c>
      <c r="Y1937" s="9">
        <f t="shared" si="133"/>
        <v>963757777.59</v>
      </c>
      <c r="Z1937" s="9">
        <f t="shared" si="134"/>
        <v>820119886.09</v>
      </c>
      <c r="AA1937" s="9">
        <f t="shared" si="132"/>
        <v>143637891.5</v>
      </c>
      <c r="AB1937" s="10">
        <f>C1937/(1+0.13)/VLOOKUP(A1937,[1]选股结果!$A$2:$AX$3002,3,FALSE)</f>
        <v>0.856509913165115</v>
      </c>
      <c r="AC1937" s="10">
        <f>(P1937/(1+0.1)+W1937)/(VLOOKUP(A1937,[1]选股结果!$A$2:$AY$3002,51,FALSE))</f>
        <v>0.783823318694133</v>
      </c>
      <c r="AD1937" s="13"/>
      <c r="AE1937" s="10">
        <f>AA1937/VLOOKUP(A1937,[1]选股结果!$A$2:$AX$3002,35,FALSE)</f>
        <v>-4.05844484896685</v>
      </c>
      <c r="AF1937" s="9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P1937/(1+0.13)+W1937)</f>
        <v>197256593.259823</v>
      </c>
      <c r="AG1937" s="9">
        <f t="shared" si="135"/>
        <v>-53618701.759823</v>
      </c>
      <c r="AH1937" s="16">
        <f>AA1937-VLOOKUP(A1937,[2]选股结果!$A$2:$G$4900,7,FALSE)</f>
        <v>143422831.38</v>
      </c>
    </row>
    <row r="1938" spans="1:34">
      <c r="A1938" s="5" t="s">
        <v>3906</v>
      </c>
      <c r="B1938" s="5" t="s">
        <v>3907</v>
      </c>
      <c r="C1938" s="6">
        <v>12154393753.75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525457440.28</v>
      </c>
      <c r="O1938" s="6">
        <v>830030167.32</v>
      </c>
      <c r="P1938" s="6">
        <v>6546137916.14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597621710.22</v>
      </c>
      <c r="X1938" s="6">
        <v>623920366.98</v>
      </c>
      <c r="Y1938" s="9">
        <f t="shared" si="133"/>
        <v>12984423921.07</v>
      </c>
      <c r="Z1938" s="9">
        <f t="shared" si="134"/>
        <v>7767679993.34</v>
      </c>
      <c r="AA1938" s="9">
        <f t="shared" si="132"/>
        <v>5216743927.73</v>
      </c>
      <c r="AB1938" s="10">
        <f>C1938/(1+0.13)/VLOOKUP(A1938,[1]选股结果!$A$2:$AX$3002,3,FALSE)</f>
        <v>0.875697236416292</v>
      </c>
      <c r="AC1938" s="10">
        <f>(P1938/(1+0.1)+W1938)/(VLOOKUP(A1938,[1]选股结果!$A$2:$AY$3002,51,FALSE))</f>
        <v>0.821085238332159</v>
      </c>
      <c r="AD1938" s="13"/>
      <c r="AE1938" s="10">
        <f>AA1938/VLOOKUP(A1938,[1]选股结果!$A$2:$AX$3002,35,FALSE)</f>
        <v>1.52570505156545</v>
      </c>
      <c r="AF1938" s="9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P1938/(1+0.13)+W1938)</f>
        <v>1584946545.90628</v>
      </c>
      <c r="AG1938" s="9">
        <f t="shared" si="135"/>
        <v>3631797381.82372</v>
      </c>
      <c r="AH1938" s="16">
        <f>AA1938-VLOOKUP(A1938,[2]选股结果!$A$2:$G$4900,7,FALSE)</f>
        <v>5216743927.73</v>
      </c>
    </row>
    <row r="1939" spans="1:34">
      <c r="A1939" s="5" t="s">
        <v>3908</v>
      </c>
      <c r="B1939" s="5" t="s">
        <v>3909</v>
      </c>
      <c r="C1939" s="6">
        <v>16212517493.9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1665473658.41</v>
      </c>
      <c r="O1939" s="6">
        <v>4053769425.82</v>
      </c>
      <c r="P1939" s="6">
        <v>11597563928.47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398276937.14</v>
      </c>
      <c r="X1939" s="6">
        <v>5176487353.99</v>
      </c>
      <c r="Y1939" s="9">
        <f t="shared" si="133"/>
        <v>20266286919.72</v>
      </c>
      <c r="Z1939" s="9">
        <f t="shared" si="134"/>
        <v>17172328219.6</v>
      </c>
      <c r="AA1939" s="9">
        <f t="shared" si="132"/>
        <v>3093958700.12</v>
      </c>
      <c r="AB1939" s="10">
        <f>C1939/(1+0.13)/VLOOKUP(A1939,[1]选股结果!$A$2:$AX$3002,3,FALSE)</f>
        <v>1.12804846471315</v>
      </c>
      <c r="AC1939" s="10">
        <f>(P1939/(1+0.1)+W1939)/(VLOOKUP(A1939,[1]选股结果!$A$2:$AY$3002,51,FALSE))</f>
        <v>0.908713047860286</v>
      </c>
      <c r="AD1939" s="13"/>
      <c r="AE1939" s="10">
        <f>AA1939/VLOOKUP(A1939,[1]选股结果!$A$2:$AX$3002,35,FALSE)</f>
        <v>38.8896991570473</v>
      </c>
      <c r="AF1939" s="9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P1939/(1+0.13)+W1939)</f>
        <v>1379065385.99956</v>
      </c>
      <c r="AG1939" s="9">
        <f t="shared" si="135"/>
        <v>1714893314.12044</v>
      </c>
      <c r="AH1939" s="16">
        <f>AA1939-VLOOKUP(A1939,[2]选股结果!$A$2:$G$4900,7,FALSE)</f>
        <v>3094169368.32</v>
      </c>
    </row>
    <row r="1940" spans="1:34">
      <c r="A1940" s="5" t="s">
        <v>3910</v>
      </c>
      <c r="B1940" s="5" t="s">
        <v>3911</v>
      </c>
      <c r="C1940" s="6">
        <v>130671384767.03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1300161413.02</v>
      </c>
      <c r="O1940" s="6">
        <v>4470279749.79</v>
      </c>
      <c r="P1940" s="6">
        <v>130516179217.06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1530940356.13</v>
      </c>
      <c r="X1940" s="6">
        <v>4947616177.51</v>
      </c>
      <c r="Y1940" s="9">
        <f t="shared" si="133"/>
        <v>135141664516.82</v>
      </c>
      <c r="Z1940" s="9">
        <f t="shared" si="134"/>
        <v>136994735750.7</v>
      </c>
      <c r="AA1940" s="9">
        <f t="shared" si="132"/>
        <v>-1853071233.88</v>
      </c>
      <c r="AB1940" s="10">
        <f>C1940/(1+0.13)/VLOOKUP(A1940,[1]选股结果!$A$2:$AX$3002,3,FALSE)</f>
        <v>0.931391123622774</v>
      </c>
      <c r="AC1940" s="10">
        <f>(P1940/(1+0.1)+W1940)/(VLOOKUP(A1940,[1]选股结果!$A$2:$AY$3002,51,FALSE))</f>
        <v>0.992586992838348</v>
      </c>
      <c r="AD1940" s="13"/>
      <c r="AE1940" s="10">
        <f>AA1940/VLOOKUP(A1940,[1]选股结果!$A$2:$AX$3002,35,FALSE)</f>
        <v>-1.07007687938051</v>
      </c>
      <c r="AF1940" s="9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P1940/(1+0.13)+W1940)</f>
        <v>4047592225.61963</v>
      </c>
      <c r="AG1940" s="9">
        <f t="shared" si="135"/>
        <v>-5900663459.49963</v>
      </c>
      <c r="AH1940" s="16">
        <f>AA1940-VLOOKUP(A1940,[2]选股结果!$A$2:$G$4900,7,FALSE)</f>
        <v>-1851822866.83</v>
      </c>
    </row>
    <row r="1941" spans="1:34">
      <c r="A1941" s="5" t="s">
        <v>3912</v>
      </c>
      <c r="B1941" s="5" t="s">
        <v>3913</v>
      </c>
      <c r="C1941" s="6">
        <v>45247703103.93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405593422.58</v>
      </c>
      <c r="O1941" s="6">
        <v>1076684510</v>
      </c>
      <c r="P1941" s="6">
        <v>41669652705.86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450405345.46</v>
      </c>
      <c r="X1941" s="6">
        <v>2411206980.07</v>
      </c>
      <c r="Y1941" s="9">
        <f t="shared" si="133"/>
        <v>46324387613.93</v>
      </c>
      <c r="Z1941" s="9">
        <f t="shared" si="134"/>
        <v>44531265031.39</v>
      </c>
      <c r="AA1941" s="9">
        <f t="shared" si="132"/>
        <v>1793122582.54</v>
      </c>
      <c r="AB1941" s="10">
        <f>C1941/(1+0.13)/VLOOKUP(A1941,[1]选股结果!$A$2:$AX$3002,3,FALSE)</f>
        <v>1.07136141681121</v>
      </c>
      <c r="AC1941" s="10">
        <f>(P1941/(1+0.1)+W1941)/(VLOOKUP(A1941,[1]选股结果!$A$2:$AY$3002,51,FALSE))</f>
        <v>1.09370989850767</v>
      </c>
      <c r="AD1941" s="13"/>
      <c r="AE1941" s="10">
        <f>AA1941/VLOOKUP(A1941,[1]选股结果!$A$2:$AX$3002,35,FALSE)</f>
        <v>0.708843684120744</v>
      </c>
      <c r="AF1941" s="9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P1941/(1+0.13)+W1941)</f>
        <v>-2278603499.47337</v>
      </c>
      <c r="AG1941" s="9">
        <f t="shared" si="135"/>
        <v>4071726082.01337</v>
      </c>
      <c r="AH1941" s="16">
        <f>AA1941-VLOOKUP(A1941,[2]选股结果!$A$2:$G$4900,7,FALSE)</f>
        <v>1792168250.33</v>
      </c>
    </row>
    <row r="1942" spans="1:34">
      <c r="A1942" s="5" t="s">
        <v>3914</v>
      </c>
      <c r="B1942" s="5" t="s">
        <v>3915</v>
      </c>
      <c r="C1942" s="6">
        <v>1192679428.29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28041276.18</v>
      </c>
      <c r="O1942" s="6">
        <v>5105874.31</v>
      </c>
      <c r="P1942" s="6">
        <v>1045265842.66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78452597.17</v>
      </c>
      <c r="X1942" s="6">
        <v>57325560.12</v>
      </c>
      <c r="Y1942" s="9">
        <f t="shared" si="133"/>
        <v>1197785302.6</v>
      </c>
      <c r="Z1942" s="9">
        <f t="shared" si="134"/>
        <v>1181043999.95</v>
      </c>
      <c r="AA1942" s="9">
        <f t="shared" si="132"/>
        <v>16741302.6500001</v>
      </c>
      <c r="AB1942" s="10">
        <f>C1942/(1+0.13)/VLOOKUP(A1942,[1]选股结果!$A$2:$AX$3002,3,FALSE)</f>
        <v>1.75876923818847</v>
      </c>
      <c r="AC1942" s="10">
        <f>(P1942/(1+0.1)+W1942)/(VLOOKUP(A1942,[1]选股结果!$A$2:$AY$3002,51,FALSE))</f>
        <v>1.71914327260626</v>
      </c>
      <c r="AD1942" s="13"/>
      <c r="AE1942" s="10">
        <f>AA1942/VLOOKUP(A1942,[1]选股结果!$A$2:$AX$3002,35,FALSE)</f>
        <v>-1.88245928999849</v>
      </c>
      <c r="AF1942" s="9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P1942/(1+0.13)+W1942)</f>
        <v>-405090502.383097</v>
      </c>
      <c r="AG1942" s="9">
        <f t="shared" si="135"/>
        <v>421831805.033097</v>
      </c>
      <c r="AH1942" s="16">
        <f>AA1942-VLOOKUP(A1942,[2]选股结果!$A$2:$G$4900,7,FALSE)</f>
        <v>16721807.7400001</v>
      </c>
    </row>
    <row r="1943" spans="1:34">
      <c r="A1943" s="5" t="s">
        <v>3916</v>
      </c>
      <c r="B1943" s="5" t="s">
        <v>3917</v>
      </c>
      <c r="C1943" s="6">
        <v>32359378200.57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579858856.13</v>
      </c>
      <c r="O1943" s="6">
        <v>874404398.84</v>
      </c>
      <c r="P1943" s="6">
        <v>33512560367.83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720474537.31</v>
      </c>
      <c r="X1943" s="6">
        <v>448020151.06</v>
      </c>
      <c r="Y1943" s="9">
        <f t="shared" si="133"/>
        <v>33233782599.41</v>
      </c>
      <c r="Z1943" s="9">
        <f t="shared" si="134"/>
        <v>34681055056.2</v>
      </c>
      <c r="AA1943" s="9">
        <f t="shared" si="132"/>
        <v>-1447272456.79</v>
      </c>
      <c r="AB1943" s="10">
        <f>C1943/(1+0.13)/VLOOKUP(A1943,[1]选股结果!$A$2:$AX$3002,3,FALSE)</f>
        <v>0.85746520094422</v>
      </c>
      <c r="AC1943" s="10">
        <f>(P1943/(1+0.1)+W1943)/(VLOOKUP(A1943,[1]选股结果!$A$2:$AY$3002,51,FALSE))</f>
        <v>0.96241869521298</v>
      </c>
      <c r="AD1943" s="13"/>
      <c r="AE1943" s="10">
        <f>AA1943/VLOOKUP(A1943,[1]选股结果!$A$2:$AX$3002,35,FALSE)</f>
        <v>-3.50788114367417</v>
      </c>
      <c r="AF1943" s="9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P1943/(1+0.13)+W1943)</f>
        <v>2026624214.31389</v>
      </c>
      <c r="AG1943" s="9">
        <f t="shared" si="135"/>
        <v>-3473896671.10389</v>
      </c>
      <c r="AH1943" s="16">
        <f>AA1943-VLOOKUP(A1943,[2]选股结果!$A$2:$G$4900,7,FALSE)</f>
        <v>-1442926886.97</v>
      </c>
    </row>
    <row r="1944" spans="1:34">
      <c r="A1944" s="5" t="s">
        <v>3918</v>
      </c>
      <c r="B1944" s="5" t="s">
        <v>3919</v>
      </c>
      <c r="C1944" s="6">
        <v>185846997.35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16115855.71</v>
      </c>
      <c r="O1944" s="6">
        <v>17160965.32</v>
      </c>
      <c r="P1944" s="6">
        <v>101769334.57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23569837.68</v>
      </c>
      <c r="X1944" s="6">
        <v>8954576.94</v>
      </c>
      <c r="Y1944" s="9">
        <f t="shared" si="133"/>
        <v>203007962.67</v>
      </c>
      <c r="Z1944" s="9">
        <f t="shared" si="134"/>
        <v>134293749.19</v>
      </c>
      <c r="AA1944" s="9">
        <f t="shared" si="132"/>
        <v>68714213.48</v>
      </c>
      <c r="AB1944" s="10">
        <f>C1944/(1+0.13)/VLOOKUP(A1944,[1]选股结果!$A$2:$AX$3002,3,FALSE)</f>
        <v>0.680542443588957</v>
      </c>
      <c r="AC1944" s="10">
        <f>(P1944/(1+0.1)+W1944)/(VLOOKUP(A1944,[1]选股结果!$A$2:$AY$3002,51,FALSE))</f>
        <v>0.642105734413857</v>
      </c>
      <c r="AD1944" s="13"/>
      <c r="AE1944" s="10">
        <f>AA1944/VLOOKUP(A1944,[1]选股结果!$A$2:$AX$3002,35,FALSE)</f>
        <v>1.35014331080081</v>
      </c>
      <c r="AF1944" s="9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P1944/(1+0.13)+W1944)</f>
        <v>67160546.7434513</v>
      </c>
      <c r="AG1944" s="9">
        <f t="shared" si="135"/>
        <v>1553666.73654868</v>
      </c>
      <c r="AH1944" s="16">
        <f>AA1944-VLOOKUP(A1944,[2]选股结果!$A$2:$G$4900,7,FALSE)</f>
        <v>68714213.48</v>
      </c>
    </row>
    <row r="1945" spans="1:34">
      <c r="A1945" s="5" t="s">
        <v>3920</v>
      </c>
      <c r="B1945" s="5" t="s">
        <v>3921</v>
      </c>
      <c r="C1945" s="6">
        <v>589887165.02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45615056.52</v>
      </c>
      <c r="O1945" s="6">
        <v>814325925.04</v>
      </c>
      <c r="P1945" s="6">
        <v>349944039.55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173059877.75</v>
      </c>
      <c r="X1945" s="6">
        <v>836967542.39</v>
      </c>
      <c r="Y1945" s="9">
        <f t="shared" si="133"/>
        <v>1404213090.06</v>
      </c>
      <c r="Z1945" s="9">
        <f t="shared" si="134"/>
        <v>1359971459.69</v>
      </c>
      <c r="AA1945" s="9">
        <f t="shared" si="132"/>
        <v>44241630.3699999</v>
      </c>
      <c r="AB1945" s="10">
        <f>C1945/(1+0.13)/VLOOKUP(A1945,[1]选股结果!$A$2:$AX$3002,3,FALSE)</f>
        <v>0.940559085665697</v>
      </c>
      <c r="AC1945" s="10">
        <f>(P1945/(1+0.1)+W1945)/(VLOOKUP(A1945,[1]选股结果!$A$2:$AY$3002,51,FALSE))</f>
        <v>0.660201651236629</v>
      </c>
      <c r="AD1945" s="13"/>
      <c r="AE1945" s="10">
        <f>AA1945/VLOOKUP(A1945,[1]选股结果!$A$2:$AX$3002,35,FALSE)</f>
        <v>-0.148821836248833</v>
      </c>
      <c r="AF1945" s="9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P1945/(1+0.13)+W1945)</f>
        <v>261256334.577788</v>
      </c>
      <c r="AG1945" s="9">
        <f t="shared" si="135"/>
        <v>-217014704.207788</v>
      </c>
      <c r="AH1945" s="16">
        <f>AA1945-VLOOKUP(A1945,[2]选股结果!$A$2:$G$4900,7,FALSE)</f>
        <v>77192814.0999999</v>
      </c>
    </row>
    <row r="1946" spans="1:34">
      <c r="A1946" s="5" t="s">
        <v>3922</v>
      </c>
      <c r="B1946" s="5" t="s">
        <v>3923</v>
      </c>
      <c r="C1946" s="6">
        <v>298434701.34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202137384.47</v>
      </c>
      <c r="O1946" s="6">
        <v>15408907.05</v>
      </c>
      <c r="P1946" s="6">
        <v>322202424.84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22674381.92</v>
      </c>
      <c r="X1946" s="6">
        <v>26312372.82</v>
      </c>
      <c r="Y1946" s="9">
        <f t="shared" si="133"/>
        <v>313843608.39</v>
      </c>
      <c r="Z1946" s="9">
        <f t="shared" si="134"/>
        <v>371189179.58</v>
      </c>
      <c r="AA1946" s="9">
        <f t="shared" si="132"/>
        <v>-57345571.19</v>
      </c>
      <c r="AB1946" s="10">
        <f>C1946/(1+0.13)/VLOOKUP(A1946,[1]选股结果!$A$2:$AX$3002,3,FALSE)</f>
        <v>0.663128397596376</v>
      </c>
      <c r="AC1946" s="10">
        <f>(P1946/(1+0.1)+W1946)/(VLOOKUP(A1946,[1]选股结果!$A$2:$AY$3002,51,FALSE))</f>
        <v>0.952966765033298</v>
      </c>
      <c r="AD1946" s="13"/>
      <c r="AE1946" s="10">
        <f>AA1946/VLOOKUP(A1946,[1]选股结果!$A$2:$AX$3002,35,FALSE)</f>
        <v>-0.663245595836695</v>
      </c>
      <c r="AF1946" s="9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P1946/(1+0.13)+W1946)</f>
        <v>23351991.5510619</v>
      </c>
      <c r="AG1946" s="9">
        <f t="shared" si="135"/>
        <v>-80697562.7410619</v>
      </c>
      <c r="AH1946" s="16">
        <f>AA1946-VLOOKUP(A1946,[2]选股结果!$A$2:$G$4900,7,FALSE)</f>
        <v>-57345571.19</v>
      </c>
    </row>
    <row r="1947" spans="1:34">
      <c r="A1947" s="5" t="s">
        <v>3924</v>
      </c>
      <c r="B1947" s="5" t="s">
        <v>3925</v>
      </c>
      <c r="C1947" s="6">
        <v>9631177527.15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402870238.72</v>
      </c>
      <c r="O1947" s="6">
        <v>160236862.66</v>
      </c>
      <c r="P1947" s="6">
        <v>5773922338.8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1239704901.22</v>
      </c>
      <c r="X1947" s="6">
        <v>490424186.64</v>
      </c>
      <c r="Y1947" s="9">
        <f t="shared" si="133"/>
        <v>9791414389.81</v>
      </c>
      <c r="Z1947" s="9">
        <f t="shared" si="134"/>
        <v>7504051426.66</v>
      </c>
      <c r="AA1947" s="9">
        <f t="shared" ref="AA1947:AA2010" si="136">Y1947-Z1947</f>
        <v>2287362963.15</v>
      </c>
      <c r="AB1947" s="10">
        <f>C1947/(1+0.13)/VLOOKUP(A1947,[1]选股结果!$A$2:$AX$3002,3,FALSE)</f>
        <v>0.790367778015082</v>
      </c>
      <c r="AC1947" s="10">
        <f>(P1947/(1+0.1)+W1947)/(VLOOKUP(A1947,[1]选股结果!$A$2:$AY$3002,51,FALSE))</f>
        <v>0.675863062831927</v>
      </c>
      <c r="AD1947" s="13"/>
      <c r="AE1947" s="10">
        <f>AA1947/VLOOKUP(A1947,[1]选股结果!$A$2:$AX$3002,35,FALSE)</f>
        <v>2.41464651595894</v>
      </c>
      <c r="AF1947" s="9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P1947/(1+0.13)+W1947)</f>
        <v>3251280044.69133</v>
      </c>
      <c r="AG1947" s="9">
        <f t="shared" si="135"/>
        <v>-963917081.541325</v>
      </c>
      <c r="AH1947" s="16">
        <f>AA1947-VLOOKUP(A1947,[2]选股结果!$A$2:$G$4900,7,FALSE)</f>
        <v>2290681502.35</v>
      </c>
    </row>
    <row r="1948" spans="1:34">
      <c r="A1948" s="5" t="s">
        <v>3926</v>
      </c>
      <c r="B1948" s="5" t="s">
        <v>3927</v>
      </c>
      <c r="C1948" s="6">
        <v>5978448446</v>
      </c>
      <c r="D1948" s="6">
        <v>0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314989769</v>
      </c>
      <c r="O1948" s="6">
        <v>212137700</v>
      </c>
      <c r="P1948" s="6">
        <v>2793367239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3025793410</v>
      </c>
      <c r="X1948" s="6">
        <v>532507815</v>
      </c>
      <c r="Y1948" s="9">
        <f t="shared" si="133"/>
        <v>6190586146</v>
      </c>
      <c r="Z1948" s="9">
        <f t="shared" si="134"/>
        <v>6351668464</v>
      </c>
      <c r="AA1948" s="9">
        <f t="shared" si="136"/>
        <v>-161082318</v>
      </c>
      <c r="AB1948" s="10">
        <f>C1948/(1+0.13)/VLOOKUP(A1948,[1]选股结果!$A$2:$AX$3002,3,FALSE)</f>
        <v>0.994360321745896</v>
      </c>
      <c r="AC1948" s="10">
        <f>(P1948/(1+0.1)+W1948)/(VLOOKUP(A1948,[1]选股结果!$A$2:$AY$3002,51,FALSE))</f>
        <v>1.05633663704181</v>
      </c>
      <c r="AD1948" s="13"/>
      <c r="AE1948" s="10">
        <f>AA1948/VLOOKUP(A1948,[1]选股结果!$A$2:$AX$3002,35,FALSE)</f>
        <v>0.932327182261877</v>
      </c>
      <c r="AF1948" s="9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P1948/(1+0.13)+W1948)</f>
        <v>-229386341.194691</v>
      </c>
      <c r="AG1948" s="9">
        <f t="shared" si="135"/>
        <v>68304023.1946907</v>
      </c>
      <c r="AH1948" s="16">
        <f>AA1948-VLOOKUP(A1948,[2]选股结果!$A$2:$G$4900,7,FALSE)</f>
        <v>-161868974</v>
      </c>
    </row>
    <row r="1949" spans="1:34">
      <c r="A1949" s="5" t="s">
        <v>3928</v>
      </c>
      <c r="B1949" s="5" t="s">
        <v>3929</v>
      </c>
      <c r="C1949" s="6">
        <v>191395353.39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3686421.68</v>
      </c>
      <c r="O1949" s="6">
        <v>27600106.75</v>
      </c>
      <c r="P1949" s="6">
        <v>423824007.38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79306351.4</v>
      </c>
      <c r="X1949" s="6">
        <v>4492749.66</v>
      </c>
      <c r="Y1949" s="9">
        <f t="shared" si="133"/>
        <v>218995460.14</v>
      </c>
      <c r="Z1949" s="9">
        <f t="shared" si="134"/>
        <v>507623108.44</v>
      </c>
      <c r="AA1949" s="9">
        <f t="shared" si="136"/>
        <v>-288627648.3</v>
      </c>
      <c r="AB1949" s="10">
        <f>C1949/(1+0.13)/VLOOKUP(A1949,[1]选股结果!$A$2:$AX$3002,3,FALSE)</f>
        <v>0.397605629929649</v>
      </c>
      <c r="AC1949" s="10">
        <f>(P1949/(1+0.1)+W1949)/(VLOOKUP(A1949,[1]选股结果!$A$2:$AY$3002,51,FALSE))</f>
        <v>1.04759229766775</v>
      </c>
      <c r="AD1949" s="13"/>
      <c r="AE1949" s="10">
        <f>AA1949/VLOOKUP(A1949,[1]选股结果!$A$2:$AX$3002,35,FALSE)</f>
        <v>6.61640874030769</v>
      </c>
      <c r="AF1949" s="9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P1949/(1+0.13)+W1949)</f>
        <v>-10877839.7866372</v>
      </c>
      <c r="AG1949" s="9">
        <f t="shared" si="135"/>
        <v>-277749808.513363</v>
      </c>
      <c r="AH1949" s="16">
        <f>AA1949-VLOOKUP(A1949,[2]选股结果!$A$2:$G$4900,7,FALSE)</f>
        <v>-288627648.3</v>
      </c>
    </row>
    <row r="1950" spans="1:34">
      <c r="A1950" s="5" t="s">
        <v>3930</v>
      </c>
      <c r="B1950" s="5" t="s">
        <v>3931</v>
      </c>
      <c r="C1950" s="6">
        <v>4772256055.23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514735962.2</v>
      </c>
      <c r="O1950" s="6">
        <v>98806445.06</v>
      </c>
      <c r="P1950" s="6">
        <v>2010182050.82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601850800.62</v>
      </c>
      <c r="X1950" s="6">
        <v>269550957.04</v>
      </c>
      <c r="Y1950" s="9">
        <f t="shared" si="133"/>
        <v>4871062500.29</v>
      </c>
      <c r="Z1950" s="9">
        <f t="shared" si="134"/>
        <v>2881583808.48</v>
      </c>
      <c r="AA1950" s="9">
        <f t="shared" si="136"/>
        <v>1989478691.81</v>
      </c>
      <c r="AB1950" s="10">
        <f>C1950/(1+0.13)/VLOOKUP(A1950,[1]选股结果!$A$2:$AX$3002,3,FALSE)</f>
        <v>0.725409877122344</v>
      </c>
      <c r="AC1950" s="10">
        <f>(P1950/(1+0.1)+W1950)/(VLOOKUP(A1950,[1]选股结果!$A$2:$AY$3002,51,FALSE))</f>
        <v>0.522444986039587</v>
      </c>
      <c r="AD1950" s="13"/>
      <c r="AE1950" s="10">
        <f>AA1950/VLOOKUP(A1950,[1]选股结果!$A$2:$AX$3002,35,FALSE)</f>
        <v>1.99624200838282</v>
      </c>
      <c r="AF1950" s="9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P1950/(1+0.13)+W1950)</f>
        <v>2269073604.89274</v>
      </c>
      <c r="AG1950" s="9">
        <f t="shared" si="135"/>
        <v>-279594913.082744</v>
      </c>
      <c r="AH1950" s="16">
        <f>AA1950-VLOOKUP(A1950,[2]选股结果!$A$2:$G$4900,7,FALSE)</f>
        <v>1992517676.39</v>
      </c>
    </row>
    <row r="1951" spans="1:34">
      <c r="A1951" s="5" t="s">
        <v>3932</v>
      </c>
      <c r="B1951" s="5" t="s">
        <v>3933</v>
      </c>
      <c r="C1951" s="6">
        <v>701768346.71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24816197.94</v>
      </c>
      <c r="O1951" s="6">
        <v>14023592.36</v>
      </c>
      <c r="P1951" s="6">
        <v>526450592.17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21651445.73</v>
      </c>
      <c r="X1951" s="6">
        <v>2904344.19</v>
      </c>
      <c r="Y1951" s="9">
        <f t="shared" ref="Y1951:Y2014" si="137">C1951+D1951+E1951+F1951+G1951+H1951+I1951+J1951+K1951+L1951+M1951+O1951</f>
        <v>715791939.07</v>
      </c>
      <c r="Z1951" s="9">
        <f t="shared" ref="Z1951:Z2014" si="138">P1951+Q1951+R1951+S1951+T1951+U1951+V1951+W1951+X1951</f>
        <v>551006382.09</v>
      </c>
      <c r="AA1951" s="9">
        <f t="shared" si="136"/>
        <v>164785556.98</v>
      </c>
      <c r="AB1951" s="10">
        <f>C1951/(1+0.13)/VLOOKUP(A1951,[1]选股结果!$A$2:$AX$3002,3,FALSE)</f>
        <v>1.52378877995966</v>
      </c>
      <c r="AC1951" s="10">
        <f>(P1951/(1+0.1)+W1951)/(VLOOKUP(A1951,[1]选股结果!$A$2:$AY$3002,51,FALSE))</f>
        <v>1.40154636000345</v>
      </c>
      <c r="AD1951" s="13"/>
      <c r="AE1951" s="10">
        <f>AA1951/VLOOKUP(A1951,[1]选股结果!$A$2:$AX$3002,35,FALSE)</f>
        <v>2.73419904082534</v>
      </c>
      <c r="AF1951" s="9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P1951/(1+0.13)+W1951)</f>
        <v>-130614809.04646</v>
      </c>
      <c r="AG1951" s="9">
        <f t="shared" si="135"/>
        <v>295400366.02646</v>
      </c>
      <c r="AH1951" s="16">
        <f>AA1951-VLOOKUP(A1951,[2]选股结果!$A$2:$G$4900,7,FALSE)</f>
        <v>165251775.37</v>
      </c>
    </row>
    <row r="1952" spans="1:34">
      <c r="A1952" s="5" t="s">
        <v>3934</v>
      </c>
      <c r="B1952" s="5" t="s">
        <v>3935</v>
      </c>
      <c r="C1952" s="6">
        <v>1739169351.06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201515272.83</v>
      </c>
      <c r="O1952" s="6">
        <v>63979045.92</v>
      </c>
      <c r="P1952" s="6">
        <v>1078407566.58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146628428.18</v>
      </c>
      <c r="X1952" s="6">
        <v>141815978.96</v>
      </c>
      <c r="Y1952" s="9">
        <f t="shared" si="137"/>
        <v>1803148396.98</v>
      </c>
      <c r="Z1952" s="9">
        <f t="shared" si="138"/>
        <v>1366851973.72</v>
      </c>
      <c r="AA1952" s="9">
        <f t="shared" si="136"/>
        <v>436296423.26</v>
      </c>
      <c r="AB1952" s="10">
        <f>C1952/(1+0.13)/VLOOKUP(A1952,[1]选股结果!$A$2:$AX$3002,3,FALSE)</f>
        <v>1.07987809947517</v>
      </c>
      <c r="AC1952" s="10">
        <f>(P1952/(1+0.1)+W1952)/(VLOOKUP(A1952,[1]选股结果!$A$2:$AY$3002,51,FALSE))</f>
        <v>0.987050239216145</v>
      </c>
      <c r="AD1952" s="13"/>
      <c r="AE1952" s="10">
        <f>AA1952/VLOOKUP(A1952,[1]选股结果!$A$2:$AX$3002,35,FALSE)</f>
        <v>1.8459514623097</v>
      </c>
      <c r="AF1952" s="9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P1952/(1+0.13)+W1952)</f>
        <v>40813375.6056635</v>
      </c>
      <c r="AG1952" s="9">
        <f t="shared" si="135"/>
        <v>395483047.654336</v>
      </c>
      <c r="AH1952" s="16">
        <f>AA1952-VLOOKUP(A1952,[2]选股结果!$A$2:$G$4900,7,FALSE)</f>
        <v>436286235.55</v>
      </c>
    </row>
    <row r="1953" spans="1:34">
      <c r="A1953" s="5" t="s">
        <v>3936</v>
      </c>
      <c r="B1953" s="5" t="s">
        <v>3937</v>
      </c>
      <c r="C1953" s="6">
        <v>1469049220.13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6682639.86</v>
      </c>
      <c r="O1953" s="6">
        <v>41639812.76</v>
      </c>
      <c r="P1953" s="6">
        <v>1581869561.67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11831537.57</v>
      </c>
      <c r="X1953" s="6">
        <v>13924831.76</v>
      </c>
      <c r="Y1953" s="9">
        <f t="shared" si="137"/>
        <v>1510689032.89</v>
      </c>
      <c r="Z1953" s="9">
        <f t="shared" si="138"/>
        <v>1607625931</v>
      </c>
      <c r="AA1953" s="9">
        <f t="shared" si="136"/>
        <v>-96936898.1099999</v>
      </c>
      <c r="AB1953" s="10">
        <f>C1953/(1+0.13)/VLOOKUP(A1953,[1]选股结果!$A$2:$AX$3002,3,FALSE)</f>
        <v>0.902439715966291</v>
      </c>
      <c r="AC1953" s="10">
        <f>(P1953/(1+0.1)+W1953)/(VLOOKUP(A1953,[1]选股结果!$A$2:$AY$3002,51,FALSE))</f>
        <v>1.01696473928704</v>
      </c>
      <c r="AD1953" s="13"/>
      <c r="AE1953" s="10">
        <f>AA1953/VLOOKUP(A1953,[1]选股结果!$A$2:$AX$3002,35,FALSE)</f>
        <v>-6.67586172036455</v>
      </c>
      <c r="AF1953" s="9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P1953/(1+0.13)+W1953)</f>
        <v>13991905.3304424</v>
      </c>
      <c r="AG1953" s="9">
        <f t="shared" si="135"/>
        <v>-110928803.440442</v>
      </c>
      <c r="AH1953" s="16">
        <f>AA1953-VLOOKUP(A1953,[2]选股结果!$A$2:$G$4900,7,FALSE)</f>
        <v>-96936898.1099999</v>
      </c>
    </row>
    <row r="1954" spans="1:34">
      <c r="A1954" s="5" t="s">
        <v>3938</v>
      </c>
      <c r="B1954" s="5" t="s">
        <v>3939</v>
      </c>
      <c r="C1954" s="6">
        <v>8923609548.38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326853474.35</v>
      </c>
      <c r="O1954" s="6">
        <v>72456897.83</v>
      </c>
      <c r="P1954" s="6">
        <v>8057741922.8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1022550951.85</v>
      </c>
      <c r="X1954" s="6">
        <v>102212235.77</v>
      </c>
      <c r="Y1954" s="9">
        <f t="shared" si="137"/>
        <v>8996066446.21</v>
      </c>
      <c r="Z1954" s="9">
        <f t="shared" si="138"/>
        <v>9182505110.42</v>
      </c>
      <c r="AA1954" s="9">
        <f t="shared" si="136"/>
        <v>-186438664.210001</v>
      </c>
      <c r="AB1954" s="10">
        <f>C1954/(1+0.13)/VLOOKUP(A1954,[1]选股结果!$A$2:$AX$3002,3,FALSE)</f>
        <v>1.14168876889845</v>
      </c>
      <c r="AC1954" s="10">
        <f>(P1954/(1+0.1)+W1954)/(VLOOKUP(A1954,[1]选股结果!$A$2:$AY$3002,51,FALSE))</f>
        <v>1.08628824986138</v>
      </c>
      <c r="AD1954" s="13"/>
      <c r="AE1954" s="10">
        <f>AA1954/VLOOKUP(A1954,[1]选股结果!$A$2:$AX$3002,35,FALSE)</f>
        <v>0.117549986363061</v>
      </c>
      <c r="AF1954" s="9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P1954/(1+0.13)+W1954)</f>
        <v>-468622189.844781</v>
      </c>
      <c r="AG1954" s="9">
        <f t="shared" si="135"/>
        <v>282183525.63478</v>
      </c>
      <c r="AH1954" s="16">
        <f>AA1954-VLOOKUP(A1954,[2]选股结果!$A$2:$G$4900,7,FALSE)</f>
        <v>-186183481.730001</v>
      </c>
    </row>
    <row r="1955" spans="1:34">
      <c r="A1955" s="5" t="s">
        <v>3940</v>
      </c>
      <c r="B1955" s="5" t="s">
        <v>3941</v>
      </c>
      <c r="C1955" s="6">
        <v>2692789355.77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228699227.52</v>
      </c>
      <c r="O1955" s="6">
        <v>182698654.93</v>
      </c>
      <c r="P1955" s="6">
        <v>2131521025.21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159769340.08</v>
      </c>
      <c r="X1955" s="6">
        <v>162218087.44</v>
      </c>
      <c r="Y1955" s="9">
        <f t="shared" si="137"/>
        <v>2875488010.7</v>
      </c>
      <c r="Z1955" s="9">
        <f t="shared" si="138"/>
        <v>2453508452.73</v>
      </c>
      <c r="AA1955" s="9">
        <f t="shared" si="136"/>
        <v>421979557.97</v>
      </c>
      <c r="AB1955" s="10">
        <f>C1955/(1+0.13)/VLOOKUP(A1955,[1]选股结果!$A$2:$AX$3002,3,FALSE)</f>
        <v>0.743223042520605</v>
      </c>
      <c r="AC1955" s="10">
        <f>(P1955/(1+0.1)+W1955)/(VLOOKUP(A1955,[1]选股结果!$A$2:$AY$3002,51,FALSE))</f>
        <v>0.7960253565267</v>
      </c>
      <c r="AD1955" s="13"/>
      <c r="AE1955" s="10">
        <f>AA1955/VLOOKUP(A1955,[1]选股结果!$A$2:$AX$3002,35,FALSE)</f>
        <v>0.897913181310677</v>
      </c>
      <c r="AF1955" s="9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P1955/(1+0.13)+W1955)</f>
        <v>588914938.728761</v>
      </c>
      <c r="AG1955" s="9">
        <f t="shared" si="135"/>
        <v>-166935380.758761</v>
      </c>
      <c r="AH1955" s="16">
        <f>AA1955-VLOOKUP(A1955,[2]选股结果!$A$2:$G$4900,7,FALSE)</f>
        <v>422076645.35</v>
      </c>
    </row>
    <row r="1956" spans="1:34">
      <c r="A1956" s="5" t="s">
        <v>3942</v>
      </c>
      <c r="B1956" s="5" t="s">
        <v>3943</v>
      </c>
      <c r="C1956" s="6">
        <v>4398457181.08</v>
      </c>
      <c r="D1956" s="6">
        <v>0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95991191.37</v>
      </c>
      <c r="O1956" s="6">
        <v>422938314.43</v>
      </c>
      <c r="P1956" s="6">
        <v>4341807033.27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344847797.06</v>
      </c>
      <c r="X1956" s="6">
        <v>624119256.18</v>
      </c>
      <c r="Y1956" s="9">
        <f t="shared" si="137"/>
        <v>4821395495.51</v>
      </c>
      <c r="Z1956" s="9">
        <f t="shared" si="138"/>
        <v>5310774086.51</v>
      </c>
      <c r="AA1956" s="9">
        <f t="shared" si="136"/>
        <v>-489378591.000001</v>
      </c>
      <c r="AB1956" s="10">
        <f>C1956/(1+0.13)/VLOOKUP(A1956,[1]选股结果!$A$2:$AX$3002,3,FALSE)</f>
        <v>0.985328544848907</v>
      </c>
      <c r="AC1956" s="10">
        <f>(P1956/(1+0.1)+W1956)/(VLOOKUP(A1956,[1]选股结果!$A$2:$AY$3002,51,FALSE))</f>
        <v>1.13611788294383</v>
      </c>
      <c r="AD1956" s="13"/>
      <c r="AE1956" s="10">
        <f>AA1956/VLOOKUP(A1956,[1]选股结果!$A$2:$AX$3002,35,FALSE)</f>
        <v>-2.95210889623123</v>
      </c>
      <c r="AF1956" s="9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P1956/(1+0.13)+W1956)</f>
        <v>-409426235.148496</v>
      </c>
      <c r="AG1956" s="9">
        <f t="shared" si="135"/>
        <v>-79952355.8515049</v>
      </c>
      <c r="AH1956" s="16">
        <f>AA1956-VLOOKUP(A1956,[2]选股结果!$A$2:$G$4900,7,FALSE)</f>
        <v>-489387919.710001</v>
      </c>
    </row>
    <row r="1957" spans="1:34">
      <c r="A1957" s="5" t="s">
        <v>3944</v>
      </c>
      <c r="B1957" s="5" t="s">
        <v>3945</v>
      </c>
      <c r="C1957" s="6">
        <v>25152927322.49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550339669.24</v>
      </c>
      <c r="O1957" s="6">
        <v>994740704.81</v>
      </c>
      <c r="P1957" s="6">
        <v>20979207876.85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1269502262.99</v>
      </c>
      <c r="X1957" s="6">
        <v>1979380766.14</v>
      </c>
      <c r="Y1957" s="9">
        <f t="shared" si="137"/>
        <v>26147668027.3</v>
      </c>
      <c r="Z1957" s="9">
        <f t="shared" si="138"/>
        <v>24228090905.98</v>
      </c>
      <c r="AA1957" s="9">
        <f t="shared" si="136"/>
        <v>1919577121.32</v>
      </c>
      <c r="AB1957" s="10">
        <f>C1957/(1+0.13)/VLOOKUP(A1957,[1]选股结果!$A$2:$AX$3002,3,FALSE)</f>
        <v>1.36089763089274</v>
      </c>
      <c r="AC1957" s="10">
        <f>(P1957/(1+0.1)+W1957)/(VLOOKUP(A1957,[1]选股结果!$A$2:$AY$3002,51,FALSE))</f>
        <v>1.31027436418049</v>
      </c>
      <c r="AD1957" s="13"/>
      <c r="AE1957" s="10">
        <f>AA1957/VLOOKUP(A1957,[1]选股结果!$A$2:$AX$3002,35,FALSE)</f>
        <v>2.24536278097721</v>
      </c>
      <c r="AF1957" s="9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P1957/(1+0.13)+W1957)</f>
        <v>-4310554611.09788</v>
      </c>
      <c r="AG1957" s="9">
        <f t="shared" si="135"/>
        <v>6230131732.41788</v>
      </c>
      <c r="AH1957" s="16">
        <f>AA1957-VLOOKUP(A1957,[2]选股结果!$A$2:$G$4900,7,FALSE)</f>
        <v>1924148565.54</v>
      </c>
    </row>
    <row r="1958" spans="1:34">
      <c r="A1958" s="5" t="s">
        <v>3946</v>
      </c>
      <c r="B1958" s="5" t="s">
        <v>3947</v>
      </c>
      <c r="C1958" s="6">
        <v>82531765.52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11629560.04</v>
      </c>
      <c r="O1958" s="6">
        <v>110533354.31</v>
      </c>
      <c r="P1958" s="6">
        <v>8309911.91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62473133.54</v>
      </c>
      <c r="X1958" s="6">
        <v>128281906.54</v>
      </c>
      <c r="Y1958" s="9">
        <f t="shared" si="137"/>
        <v>193065119.83</v>
      </c>
      <c r="Z1958" s="9">
        <f t="shared" si="138"/>
        <v>199064951.99</v>
      </c>
      <c r="AA1958" s="9">
        <f t="shared" si="136"/>
        <v>-5999832.16000003</v>
      </c>
      <c r="AB1958" s="10">
        <f>C1958/(1+0.13)/VLOOKUP(A1958,[1]选股结果!$A$2:$AX$3002,3,FALSE)</f>
        <v>0.915966060405449</v>
      </c>
      <c r="AC1958" s="10">
        <f>(P1958/(1+0.1)+W1958)/(VLOOKUP(A1958,[1]选股结果!$A$2:$AY$3002,51,FALSE))</f>
        <v>0.846390303376412</v>
      </c>
      <c r="AD1958" s="13"/>
      <c r="AE1958" s="10">
        <f>AA1958/VLOOKUP(A1958,[1]选股结果!$A$2:$AX$3002,35,FALSE)</f>
        <v>-0.359652338767277</v>
      </c>
      <c r="AF1958" s="9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P1958/(1+0.13)+W1958)</f>
        <v>12909730.9948673</v>
      </c>
      <c r="AG1958" s="9">
        <f t="shared" si="135"/>
        <v>-18909563.1548673</v>
      </c>
      <c r="AH1958" s="16">
        <f>AA1958-VLOOKUP(A1958,[2]选股结果!$A$2:$G$4900,7,FALSE)</f>
        <v>-5999832.16000003</v>
      </c>
    </row>
    <row r="1959" spans="1:34">
      <c r="A1959" s="5" t="s">
        <v>3948</v>
      </c>
      <c r="B1959" s="5" t="s">
        <v>3949</v>
      </c>
      <c r="C1959" s="6">
        <v>1505099218.24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48430871.96</v>
      </c>
      <c r="O1959" s="6">
        <v>39899560.37</v>
      </c>
      <c r="P1959" s="6">
        <v>1144428095.5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200046444.94</v>
      </c>
      <c r="X1959" s="6">
        <v>83949033.06</v>
      </c>
      <c r="Y1959" s="9">
        <f t="shared" si="137"/>
        <v>1544998778.61</v>
      </c>
      <c r="Z1959" s="9">
        <f t="shared" si="138"/>
        <v>1428423573.5</v>
      </c>
      <c r="AA1959" s="9">
        <f t="shared" si="136"/>
        <v>116575205.11</v>
      </c>
      <c r="AB1959" s="10">
        <f>C1959/(1+0.13)/VLOOKUP(A1959,[1]选股结果!$A$2:$AX$3002,3,FALSE)</f>
        <v>0.837509612308352</v>
      </c>
      <c r="AC1959" s="10">
        <f>(P1959/(1+0.1)+W1959)/(VLOOKUP(A1959,[1]选股结果!$A$2:$AY$3002,51,FALSE))</f>
        <v>0.911943658553753</v>
      </c>
      <c r="AD1959" s="13"/>
      <c r="AE1959" s="10">
        <f>AA1959/VLOOKUP(A1959,[1]选股结果!$A$2:$AX$3002,35,FALSE)</f>
        <v>0.56123117708205</v>
      </c>
      <c r="AF1959" s="9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P1959/(1+0.13)+W1959)</f>
        <v>147396139.163805</v>
      </c>
      <c r="AG1959" s="9">
        <f t="shared" si="135"/>
        <v>-30820934.053805</v>
      </c>
      <c r="AH1959" s="16">
        <f>AA1959-VLOOKUP(A1959,[2]选股结果!$A$2:$G$4900,7,FALSE)</f>
        <v>116513360.19</v>
      </c>
    </row>
    <row r="1960" spans="1:34">
      <c r="A1960" s="5" t="s">
        <v>3950</v>
      </c>
      <c r="B1960" s="5" t="s">
        <v>3951</v>
      </c>
      <c r="C1960" s="6">
        <v>7261369579.44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53547391.48</v>
      </c>
      <c r="O1960" s="6">
        <v>313297508.32</v>
      </c>
      <c r="P1960" s="6">
        <v>6782748974.72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813358211.7</v>
      </c>
      <c r="X1960" s="6">
        <v>221245624.45</v>
      </c>
      <c r="Y1960" s="9">
        <f t="shared" si="137"/>
        <v>7574667087.76</v>
      </c>
      <c r="Z1960" s="9">
        <f t="shared" si="138"/>
        <v>7817352810.87</v>
      </c>
      <c r="AA1960" s="9">
        <f t="shared" si="136"/>
        <v>-242685723.110001</v>
      </c>
      <c r="AB1960" s="10">
        <f>C1960/(1+0.13)/VLOOKUP(A1960,[1]选股结果!$A$2:$AX$3002,3,FALSE)</f>
        <v>0.573854310952807</v>
      </c>
      <c r="AC1960" s="10">
        <f>(P1960/(1+0.1)+W1960)/(VLOOKUP(A1960,[1]选股结果!$A$2:$AY$3002,51,FALSE))</f>
        <v>0.620892383209533</v>
      </c>
      <c r="AD1960" s="13"/>
      <c r="AE1960" s="10">
        <f>AA1960/VLOOKUP(A1960,[1]选股结果!$A$2:$AX$3002,35,FALSE)</f>
        <v>1.09495393305683</v>
      </c>
      <c r="AF1960" s="9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P1960/(1+0.13)+W1960)</f>
        <v>4425277297.49885</v>
      </c>
      <c r="AG1960" s="9">
        <f t="shared" si="135"/>
        <v>-4667963020.60885</v>
      </c>
      <c r="AH1960" s="16">
        <f>AA1960-VLOOKUP(A1960,[2]选股结果!$A$2:$G$4900,7,FALSE)</f>
        <v>-242703508.720001</v>
      </c>
    </row>
    <row r="1961" spans="1:34">
      <c r="A1961" s="5" t="s">
        <v>3952</v>
      </c>
      <c r="B1961" s="5" t="s">
        <v>3953</v>
      </c>
      <c r="C1961" s="6">
        <v>9933122267.47</v>
      </c>
      <c r="D1961" s="6">
        <v>0</v>
      </c>
      <c r="E1961" s="6">
        <v>0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178849671.22</v>
      </c>
      <c r="O1961" s="6">
        <v>415901357.61</v>
      </c>
      <c r="P1961" s="6">
        <v>5682066235.73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928630503.08</v>
      </c>
      <c r="X1961" s="6">
        <v>716932379.33</v>
      </c>
      <c r="Y1961" s="9">
        <f t="shared" si="137"/>
        <v>10349023625.08</v>
      </c>
      <c r="Z1961" s="9">
        <f t="shared" si="138"/>
        <v>7327629118.14</v>
      </c>
      <c r="AA1961" s="9">
        <f t="shared" si="136"/>
        <v>3021394506.94</v>
      </c>
      <c r="AB1961" s="10">
        <f>C1961/(1+0.13)/VLOOKUP(A1961,[1]选股结果!$A$2:$AX$3002,3,FALSE)</f>
        <v>1.44153361139529</v>
      </c>
      <c r="AC1961" s="10">
        <f>(P1961/(1+0.1)+W1961)/(VLOOKUP(A1961,[1]选股结果!$A$2:$AY$3002,51,FALSE))</f>
        <v>0.717724839419641</v>
      </c>
      <c r="AD1961" s="13"/>
      <c r="AE1961" s="10">
        <f>AA1961/VLOOKUP(A1961,[1]选股结果!$A$2:$AX$3002,35,FALSE)</f>
        <v>-1.09674399423542</v>
      </c>
      <c r="AF1961" s="9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P1961/(1+0.13)+W1961)</f>
        <v>2533913787.01894</v>
      </c>
      <c r="AG1961" s="9">
        <f t="shared" si="135"/>
        <v>487480719.921062</v>
      </c>
      <c r="AH1961" s="16">
        <f>AA1961-VLOOKUP(A1961,[2]选股结果!$A$2:$G$4900,7,FALSE)</f>
        <v>3017442630.07</v>
      </c>
    </row>
    <row r="1962" spans="1:34">
      <c r="A1962" s="5" t="s">
        <v>3954</v>
      </c>
      <c r="B1962" s="5" t="s">
        <v>3955</v>
      </c>
      <c r="C1962" s="6">
        <v>1062718245.18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47908476.99</v>
      </c>
      <c r="O1962" s="6">
        <v>4522486.75</v>
      </c>
      <c r="P1962" s="6">
        <v>861724585.25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91904390.4</v>
      </c>
      <c r="X1962" s="6">
        <v>84074887.49</v>
      </c>
      <c r="Y1962" s="9">
        <f t="shared" si="137"/>
        <v>1067240731.93</v>
      </c>
      <c r="Z1962" s="9">
        <f t="shared" si="138"/>
        <v>1037703863.14</v>
      </c>
      <c r="AA1962" s="9">
        <f t="shared" si="136"/>
        <v>29536868.79</v>
      </c>
      <c r="AB1962" s="10">
        <f>C1962/(1+0.13)/VLOOKUP(A1962,[1]选股结果!$A$2:$AX$3002,3,FALSE)</f>
        <v>0.903581503818183</v>
      </c>
      <c r="AC1962" s="10">
        <f>(P1962/(1+0.1)+W1962)/(VLOOKUP(A1962,[1]选股结果!$A$2:$AY$3002,51,FALSE))</f>
        <v>0.916530566586296</v>
      </c>
      <c r="AD1962" s="13"/>
      <c r="AE1962" s="10">
        <f>AA1962/VLOOKUP(A1962,[1]选股结果!$A$2:$AX$3002,35,FALSE)</f>
        <v>0.409239749025903</v>
      </c>
      <c r="AF1962" s="9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P1962/(1+0.13)+W1962)</f>
        <v>100511502.640177</v>
      </c>
      <c r="AG1962" s="9">
        <f t="shared" si="135"/>
        <v>-70974633.8501769</v>
      </c>
      <c r="AH1962" s="16">
        <f>AA1962-VLOOKUP(A1962,[2]选股结果!$A$2:$G$4900,7,FALSE)</f>
        <v>29717782.65</v>
      </c>
    </row>
    <row r="1963" spans="1:34">
      <c r="A1963" s="5" t="s">
        <v>3956</v>
      </c>
      <c r="B1963" s="5" t="s">
        <v>3957</v>
      </c>
      <c r="C1963" s="6">
        <v>9940965268.89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1218033557.28</v>
      </c>
      <c r="O1963" s="6">
        <v>23849503743.26</v>
      </c>
      <c r="P1963" s="6">
        <v>6123315249.74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327969653.3</v>
      </c>
      <c r="X1963" s="6">
        <v>25127553732.58</v>
      </c>
      <c r="Y1963" s="9">
        <f t="shared" si="137"/>
        <v>33790469012.15</v>
      </c>
      <c r="Z1963" s="9">
        <f t="shared" si="138"/>
        <v>31578838635.62</v>
      </c>
      <c r="AA1963" s="9">
        <f t="shared" si="136"/>
        <v>2211630376.52999</v>
      </c>
      <c r="AB1963" s="10">
        <f>C1963/(1+0.13)/VLOOKUP(A1963,[1]选股结果!$A$2:$AX$3002,3,FALSE)</f>
        <v>1.65291801356269</v>
      </c>
      <c r="AC1963" s="10">
        <f>(P1963/(1+0.1)+W1963)/(VLOOKUP(A1963,[1]选股结果!$A$2:$AY$3002,51,FALSE))</f>
        <v>1.17596077495077</v>
      </c>
      <c r="AD1963" s="13"/>
      <c r="AE1963" s="10">
        <f>AA1963/VLOOKUP(A1963,[1]选股结果!$A$2:$AX$3002,35,FALSE)</f>
        <v>6.76498576568078</v>
      </c>
      <c r="AF1963" s="9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P1963/(1+0.13)+W1963)</f>
        <v>-734233641.727258</v>
      </c>
      <c r="AG1963" s="9">
        <f t="shared" si="135"/>
        <v>2945864018.25725</v>
      </c>
      <c r="AH1963" s="16">
        <f>AA1963-VLOOKUP(A1963,[2]选股结果!$A$2:$G$4900,7,FALSE)</f>
        <v>2227651146.89999</v>
      </c>
    </row>
    <row r="1964" spans="1:34">
      <c r="A1964" s="5" t="s">
        <v>3958</v>
      </c>
      <c r="B1964" s="5" t="s">
        <v>3959</v>
      </c>
      <c r="C1964" s="6">
        <v>22405062354.44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429751904.96</v>
      </c>
      <c r="O1964" s="6">
        <v>128710590.17</v>
      </c>
      <c r="P1964" s="6">
        <v>17839058693.21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708148461.92</v>
      </c>
      <c r="X1964" s="6">
        <v>999621595.77</v>
      </c>
      <c r="Y1964" s="9">
        <f t="shared" si="137"/>
        <v>22533772944.61</v>
      </c>
      <c r="Z1964" s="9">
        <f t="shared" si="138"/>
        <v>19546828750.9</v>
      </c>
      <c r="AA1964" s="9">
        <f t="shared" si="136"/>
        <v>2986944193.71</v>
      </c>
      <c r="AB1964" s="10">
        <f>C1964/(1+0.13)/VLOOKUP(A1964,[1]选股结果!$A$2:$AX$3002,3,FALSE)</f>
        <v>1.09966094100483</v>
      </c>
      <c r="AC1964" s="10">
        <f>(P1964/(1+0.1)+W1964)/(VLOOKUP(A1964,[1]选股结果!$A$2:$AY$3002,51,FALSE))</f>
        <v>0.995218634765799</v>
      </c>
      <c r="AD1964" s="13"/>
      <c r="AE1964" s="10">
        <f>AA1964/VLOOKUP(A1964,[1]选股结果!$A$2:$AX$3002,35,FALSE)</f>
        <v>3.91483339341272</v>
      </c>
      <c r="AF1964" s="9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P1964/(1+0.13)+W1964)</f>
        <v>511864155.639378</v>
      </c>
      <c r="AG1964" s="9">
        <f t="shared" si="135"/>
        <v>2475080038.07062</v>
      </c>
      <c r="AH1964" s="16">
        <f>AA1964-VLOOKUP(A1964,[2]选股结果!$A$2:$G$4900,7,FALSE)</f>
        <v>2987483935.47</v>
      </c>
    </row>
    <row r="1965" spans="1:34">
      <c r="A1965" s="5" t="s">
        <v>3960</v>
      </c>
      <c r="B1965" s="5" t="s">
        <v>3961</v>
      </c>
      <c r="C1965" s="6">
        <v>730964264.57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71957622.5</v>
      </c>
      <c r="O1965" s="6">
        <v>70998955.38</v>
      </c>
      <c r="P1965" s="6">
        <v>602850707.26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56347201.49</v>
      </c>
      <c r="X1965" s="6">
        <v>69012506.22</v>
      </c>
      <c r="Y1965" s="9">
        <f t="shared" si="137"/>
        <v>801963219.95</v>
      </c>
      <c r="Z1965" s="9">
        <f t="shared" si="138"/>
        <v>728210414.97</v>
      </c>
      <c r="AA1965" s="9">
        <f t="shared" si="136"/>
        <v>73752804.98</v>
      </c>
      <c r="AB1965" s="10">
        <f>C1965/(1+0.13)/VLOOKUP(A1965,[1]选股结果!$A$2:$AX$3002,3,FALSE)</f>
        <v>1.30968221105128</v>
      </c>
      <c r="AC1965" s="10">
        <f>(P1965/(1+0.1)+W1965)/(VLOOKUP(A1965,[1]选股结果!$A$2:$AY$3002,51,FALSE))</f>
        <v>2.0377137697069</v>
      </c>
      <c r="AD1965" s="13"/>
      <c r="AE1965" s="10">
        <f>AA1965/VLOOKUP(A1965,[1]选股结果!$A$2:$AX$3002,35,FALSE)</f>
        <v>0.564500847049029</v>
      </c>
      <c r="AF1965" s="9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P1965/(1+0.13)+W1965)</f>
        <v>-293239773.585044</v>
      </c>
      <c r="AG1965" s="9">
        <f t="shared" si="135"/>
        <v>366992578.565044</v>
      </c>
      <c r="AH1965" s="16">
        <f>AA1965-VLOOKUP(A1965,[2]选股结果!$A$2:$G$4900,7,FALSE)</f>
        <v>73748949.98</v>
      </c>
    </row>
    <row r="1966" spans="1:34">
      <c r="A1966" s="5" t="s">
        <v>3962</v>
      </c>
      <c r="B1966" s="5" t="s">
        <v>3963</v>
      </c>
      <c r="C1966" s="6">
        <v>12359900248.92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206897365.39</v>
      </c>
      <c r="O1966" s="6">
        <v>77134939.9</v>
      </c>
      <c r="P1966" s="6">
        <v>11699532069.6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512081652.45</v>
      </c>
      <c r="X1966" s="6">
        <v>445546853.1</v>
      </c>
      <c r="Y1966" s="9">
        <f t="shared" si="137"/>
        <v>12437035188.82</v>
      </c>
      <c r="Z1966" s="9">
        <f t="shared" si="138"/>
        <v>12657160575.15</v>
      </c>
      <c r="AA1966" s="9">
        <f t="shared" si="136"/>
        <v>-220125386.330002</v>
      </c>
      <c r="AB1966" s="10">
        <f>C1966/(1+0.13)/VLOOKUP(A1966,[1]选股结果!$A$2:$AX$3002,3,FALSE)</f>
        <v>0.809734238488461</v>
      </c>
      <c r="AC1966" s="10">
        <f>(P1966/(1+0.1)+W1966)/(VLOOKUP(A1966,[1]选股结果!$A$2:$AY$3002,51,FALSE))</f>
        <v>0.890270684450265</v>
      </c>
      <c r="AD1966" s="13"/>
      <c r="AE1966" s="10">
        <f>AA1966/VLOOKUP(A1966,[1]选股结果!$A$2:$AX$3002,35,FALSE)</f>
        <v>-0.100715536771187</v>
      </c>
      <c r="AF1966" s="9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P1966/(1+0.13)+W1966)</f>
        <v>1656406741.59416</v>
      </c>
      <c r="AG1966" s="9">
        <f t="shared" si="135"/>
        <v>-1876532127.92416</v>
      </c>
      <c r="AH1966" s="16">
        <f>AA1966-VLOOKUP(A1966,[2]选股结果!$A$2:$G$4900,7,FALSE)</f>
        <v>-219762377.560002</v>
      </c>
    </row>
    <row r="1967" spans="1:34">
      <c r="A1967" s="5" t="s">
        <v>3964</v>
      </c>
      <c r="B1967" s="5" t="s">
        <v>3965</v>
      </c>
      <c r="C1967" s="6">
        <v>8539025165.6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231328678.51</v>
      </c>
      <c r="O1967" s="6">
        <v>80238063.57</v>
      </c>
      <c r="P1967" s="6">
        <v>7321587970.58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436322442.24</v>
      </c>
      <c r="X1967" s="6">
        <v>55814280.61</v>
      </c>
      <c r="Y1967" s="9">
        <f t="shared" si="137"/>
        <v>8619263229.17</v>
      </c>
      <c r="Z1967" s="9">
        <f t="shared" si="138"/>
        <v>7813724693.43</v>
      </c>
      <c r="AA1967" s="9">
        <f t="shared" si="136"/>
        <v>805538535.740001</v>
      </c>
      <c r="AB1967" s="10">
        <f>C1967/(1+0.13)/VLOOKUP(A1967,[1]选股结果!$A$2:$AX$3002,3,FALSE)</f>
        <v>0.923573362563529</v>
      </c>
      <c r="AC1967" s="10">
        <f>(P1967/(1+0.1)+W1967)/(VLOOKUP(A1967,[1]选股结果!$A$2:$AY$3002,51,FALSE))</f>
        <v>0.927349099274174</v>
      </c>
      <c r="AD1967" s="13"/>
      <c r="AE1967" s="10">
        <f>AA1967/VLOOKUP(A1967,[1]选股结果!$A$2:$AX$3002,35,FALSE)</f>
        <v>0.439299781911875</v>
      </c>
      <c r="AF1967" s="9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P1967/(1+0.13)+W1967)</f>
        <v>732337500.806194</v>
      </c>
      <c r="AG1967" s="9">
        <f t="shared" si="135"/>
        <v>73201034.9338067</v>
      </c>
      <c r="AH1967" s="16">
        <f>AA1967-VLOOKUP(A1967,[2]选股结果!$A$2:$G$4900,7,FALSE)</f>
        <v>806554884.000001</v>
      </c>
    </row>
    <row r="1968" spans="1:34">
      <c r="A1968" s="5" t="s">
        <v>3966</v>
      </c>
      <c r="B1968" s="5" t="s">
        <v>3967</v>
      </c>
      <c r="C1968" s="6">
        <v>85294586596.49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4282850621.17</v>
      </c>
      <c r="O1968" s="6">
        <v>1884337894.18</v>
      </c>
      <c r="P1968" s="6">
        <v>60561013429.61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10610527678.71</v>
      </c>
      <c r="X1968" s="6">
        <v>3517913724.93</v>
      </c>
      <c r="Y1968" s="9">
        <f t="shared" si="137"/>
        <v>87178924490.67</v>
      </c>
      <c r="Z1968" s="9">
        <f t="shared" si="138"/>
        <v>74689454833.25</v>
      </c>
      <c r="AA1968" s="9">
        <f t="shared" si="136"/>
        <v>12489469657.42</v>
      </c>
      <c r="AB1968" s="10">
        <f>C1968/(1+0.13)/VLOOKUP(A1968,[1]选股结果!$A$2:$AX$3002,3,FALSE)</f>
        <v>0.752304788387264</v>
      </c>
      <c r="AC1968" s="10">
        <f>(P1968/(1+0.1)+W1968)/(VLOOKUP(A1968,[1]选股结果!$A$2:$AY$3002,51,FALSE))</f>
        <v>0.676607245643763</v>
      </c>
      <c r="AD1968" s="13"/>
      <c r="AE1968" s="10">
        <f>AA1968/VLOOKUP(A1968,[1]选股结果!$A$2:$AX$3002,35,FALSE)</f>
        <v>2.21039555588079</v>
      </c>
      <c r="AF1968" s="9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P1968/(1+0.13)+W1968)</f>
        <v>32847519196.8049</v>
      </c>
      <c r="AG1968" s="9">
        <f t="shared" si="135"/>
        <v>-20358049539.3849</v>
      </c>
      <c r="AH1968" s="16">
        <f>AA1968-VLOOKUP(A1968,[2]选股结果!$A$2:$G$4900,7,FALSE)</f>
        <v>12898129827.57</v>
      </c>
    </row>
    <row r="1969" spans="1:34">
      <c r="A1969" s="5" t="s">
        <v>3968</v>
      </c>
      <c r="B1969" s="5" t="s">
        <v>3969</v>
      </c>
      <c r="C1969" s="6">
        <v>13947963144.94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621636526.67</v>
      </c>
      <c r="O1969" s="6">
        <v>55996390.32</v>
      </c>
      <c r="P1969" s="6">
        <v>9154053170.47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1088480919.77</v>
      </c>
      <c r="X1969" s="6">
        <v>709728334.77</v>
      </c>
      <c r="Y1969" s="9">
        <f t="shared" si="137"/>
        <v>14003959535.26</v>
      </c>
      <c r="Z1969" s="9">
        <f t="shared" si="138"/>
        <v>10952262425.01</v>
      </c>
      <c r="AA1969" s="9">
        <f t="shared" si="136"/>
        <v>3051697110.25</v>
      </c>
      <c r="AB1969" s="10">
        <f>C1969/(1+0.13)/VLOOKUP(A1969,[1]选股结果!$A$2:$AX$3002,3,FALSE)</f>
        <v>0.861640997272233</v>
      </c>
      <c r="AC1969" s="10">
        <f>(P1969/(1+0.1)+W1969)/(VLOOKUP(A1969,[1]选股结果!$A$2:$AY$3002,51,FALSE))</f>
        <v>0.679653590529087</v>
      </c>
      <c r="AD1969" s="13"/>
      <c r="AE1969" s="10">
        <f>AA1969/VLOOKUP(A1969,[1]选股结果!$A$2:$AX$3002,35,FALSE)</f>
        <v>4.14240161523772</v>
      </c>
      <c r="AF1969" s="9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P1969/(1+0.13)+W1969)</f>
        <v>4656386709.94451</v>
      </c>
      <c r="AG1969" s="9">
        <f t="shared" si="135"/>
        <v>-1604689599.69451</v>
      </c>
      <c r="AH1969" s="16">
        <f>AA1969-VLOOKUP(A1969,[2]选股结果!$A$2:$G$4900,7,FALSE)</f>
        <v>3051696246.56</v>
      </c>
    </row>
    <row r="1970" spans="1:34">
      <c r="A1970" s="5" t="s">
        <v>3970</v>
      </c>
      <c r="B1970" s="5" t="s">
        <v>3971</v>
      </c>
      <c r="C1970" s="6">
        <v>12529238087.41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1562931042.18</v>
      </c>
      <c r="O1970" s="6">
        <v>1875422323.67</v>
      </c>
      <c r="P1970" s="6">
        <v>5548537088.23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285542641.16</v>
      </c>
      <c r="X1970" s="6">
        <v>1942963575.78</v>
      </c>
      <c r="Y1970" s="9">
        <f t="shared" si="137"/>
        <v>14404660411.08</v>
      </c>
      <c r="Z1970" s="9">
        <f t="shared" si="138"/>
        <v>7777043305.17</v>
      </c>
      <c r="AA1970" s="9">
        <f t="shared" si="136"/>
        <v>6627617105.91</v>
      </c>
      <c r="AB1970" s="10">
        <f>C1970/(1+0.13)/VLOOKUP(A1970,[1]选股结果!$A$2:$AX$3002,3,FALSE)</f>
        <v>2.02749049323013</v>
      </c>
      <c r="AC1970" s="10">
        <f>(P1970/(1+0.1)+W1970)/(VLOOKUP(A1970,[1]选股结果!$A$2:$AY$3002,51,FALSE))</f>
        <v>0.985430530601228</v>
      </c>
      <c r="AD1970" s="13"/>
      <c r="AE1970" s="10">
        <f>AA1970/VLOOKUP(A1970,[1]选股结果!$A$2:$AX$3002,35,FALSE)</f>
        <v>344.163636892384</v>
      </c>
      <c r="AF1970" s="9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P1970/(1+0.13)+W1970)</f>
        <v>212713289.20708</v>
      </c>
      <c r="AG1970" s="9">
        <f t="shared" si="135"/>
        <v>6414903816.70292</v>
      </c>
      <c r="AH1970" s="16">
        <f>AA1970-VLOOKUP(A1970,[2]选股结果!$A$2:$G$4900,7,FALSE)</f>
        <v>6628074468.33</v>
      </c>
    </row>
    <row r="1971" spans="1:34">
      <c r="A1971" s="5" t="s">
        <v>3972</v>
      </c>
      <c r="B1971" s="5" t="s">
        <v>3973</v>
      </c>
      <c r="C1971" s="6">
        <v>6907383289.44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375306531.97</v>
      </c>
      <c r="O1971" s="6">
        <v>99285995.15</v>
      </c>
      <c r="P1971" s="6">
        <v>5792598012.26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712816084.79</v>
      </c>
      <c r="X1971" s="6">
        <v>76562845</v>
      </c>
      <c r="Y1971" s="9">
        <f t="shared" si="137"/>
        <v>7006669284.59</v>
      </c>
      <c r="Z1971" s="9">
        <f t="shared" si="138"/>
        <v>6581976942.05</v>
      </c>
      <c r="AA1971" s="9">
        <f t="shared" si="136"/>
        <v>424692342.539999</v>
      </c>
      <c r="AB1971" s="10">
        <f>C1971/(1+0.13)/VLOOKUP(A1971,[1]选股结果!$A$2:$AX$3002,3,FALSE)</f>
        <v>0.903996406313551</v>
      </c>
      <c r="AC1971" s="10">
        <f>(P1971/(1+0.1)+W1971)/(VLOOKUP(A1971,[1]选股结果!$A$2:$AY$3002,51,FALSE))</f>
        <v>0.820381579703837</v>
      </c>
      <c r="AD1971" s="13"/>
      <c r="AE1971" s="10">
        <f>AA1971/VLOOKUP(A1971,[1]选股结果!$A$2:$AX$3002,35,FALSE)</f>
        <v>-0.468201402993378</v>
      </c>
      <c r="AF1971" s="9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P1971/(1+0.13)+W1971)</f>
        <v>1448836573.99646</v>
      </c>
      <c r="AG1971" s="9">
        <f t="shared" si="135"/>
        <v>-1024144231.45646</v>
      </c>
      <c r="AH1971" s="16">
        <f>AA1971-VLOOKUP(A1971,[2]选股结果!$A$2:$G$4900,7,FALSE)</f>
        <v>425003430.479999</v>
      </c>
    </row>
    <row r="1972" spans="1:34">
      <c r="A1972" s="5" t="s">
        <v>3974</v>
      </c>
      <c r="B1972" s="5" t="s">
        <v>3975</v>
      </c>
      <c r="C1972" s="6">
        <v>37990504335.13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999924691.94</v>
      </c>
      <c r="O1972" s="6">
        <v>759677187.75</v>
      </c>
      <c r="P1972" s="6">
        <v>33502809600.2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4769891669.33</v>
      </c>
      <c r="X1972" s="6">
        <v>1158811192.47</v>
      </c>
      <c r="Y1972" s="9">
        <f t="shared" si="137"/>
        <v>38750181522.88</v>
      </c>
      <c r="Z1972" s="9">
        <f t="shared" si="138"/>
        <v>39431512462</v>
      </c>
      <c r="AA1972" s="9">
        <f t="shared" si="136"/>
        <v>-681330939.120003</v>
      </c>
      <c r="AB1972" s="10">
        <f>C1972/(1+0.13)/VLOOKUP(A1972,[1]选股结果!$A$2:$AX$3002,3,FALSE)</f>
        <v>0.869950122534855</v>
      </c>
      <c r="AC1972" s="10">
        <f>(P1972/(1+0.1)+W1972)/(VLOOKUP(A1972,[1]选股结果!$A$2:$AY$3002,51,FALSE))</f>
        <v>0.972846450315741</v>
      </c>
      <c r="AD1972" s="13"/>
      <c r="AE1972" s="10">
        <f>AA1972/VLOOKUP(A1972,[1]选股结果!$A$2:$AX$3002,35,FALSE)</f>
        <v>-0.390517086437403</v>
      </c>
      <c r="AF1972" s="9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P1972/(1+0.13)+W1972)</f>
        <v>1791831777.55655</v>
      </c>
      <c r="AG1972" s="9">
        <f t="shared" si="135"/>
        <v>-2473162716.67655</v>
      </c>
      <c r="AH1972" s="16">
        <f>AA1972-VLOOKUP(A1972,[2]选股结果!$A$2:$G$4900,7,FALSE)</f>
        <v>-683286033.890003</v>
      </c>
    </row>
    <row r="1973" spans="1:34">
      <c r="A1973" s="5" t="s">
        <v>3976</v>
      </c>
      <c r="B1973" s="5" t="s">
        <v>3977</v>
      </c>
      <c r="C1973" s="6">
        <v>4870842169.65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553209291.3</v>
      </c>
      <c r="O1973" s="6">
        <v>16559503.96</v>
      </c>
      <c r="P1973" s="6">
        <v>2649661563.06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165085858.71</v>
      </c>
      <c r="X1973" s="6">
        <v>8490404.54</v>
      </c>
      <c r="Y1973" s="9">
        <f t="shared" si="137"/>
        <v>4887401673.61</v>
      </c>
      <c r="Z1973" s="9">
        <f t="shared" si="138"/>
        <v>2823237826.31</v>
      </c>
      <c r="AA1973" s="9">
        <f t="shared" si="136"/>
        <v>2064163847.3</v>
      </c>
      <c r="AB1973" s="10">
        <f>C1973/(1+0.13)/VLOOKUP(A1973,[1]选股结果!$A$2:$AX$3002,3,FALSE)</f>
        <v>0.735985390706549</v>
      </c>
      <c r="AC1973" s="10">
        <f>(P1973/(1+0.1)+W1973)/(VLOOKUP(A1973,[1]选股结果!$A$2:$AY$3002,51,FALSE))</f>
        <v>0.766460358750831</v>
      </c>
      <c r="AD1973" s="13"/>
      <c r="AE1973" s="10">
        <f>AA1973/VLOOKUP(A1973,[1]选股结果!$A$2:$AX$3002,35,FALSE)</f>
        <v>0.961172852253018</v>
      </c>
      <c r="AF1973" s="9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P1973/(1+0.13)+W1973)</f>
        <v>848205124.163982</v>
      </c>
      <c r="AG1973" s="9">
        <f t="shared" si="135"/>
        <v>1215958723.13602</v>
      </c>
      <c r="AH1973" s="16">
        <f>AA1973-VLOOKUP(A1973,[2]选股结果!$A$2:$G$4900,7,FALSE)</f>
        <v>2064163847.3</v>
      </c>
    </row>
    <row r="1974" spans="1:34">
      <c r="A1974" s="5" t="s">
        <v>3978</v>
      </c>
      <c r="B1974" s="5" t="s">
        <v>3979</v>
      </c>
      <c r="C1974" s="6">
        <v>6485817938.26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1425382746.14</v>
      </c>
      <c r="O1974" s="6">
        <v>877963327.69</v>
      </c>
      <c r="P1974" s="6">
        <v>8814078802.85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749601157.2</v>
      </c>
      <c r="X1974" s="6">
        <v>404745992.4</v>
      </c>
      <c r="Y1974" s="9">
        <f t="shared" si="137"/>
        <v>7363781265.95</v>
      </c>
      <c r="Z1974" s="9">
        <f t="shared" si="138"/>
        <v>9968425952.45</v>
      </c>
      <c r="AA1974" s="9">
        <f t="shared" si="136"/>
        <v>-2604644686.5</v>
      </c>
      <c r="AB1974" s="10">
        <f>C1974/(1+0.13)/VLOOKUP(A1974,[1]选股结果!$A$2:$AX$3002,3,FALSE)</f>
        <v>1.25284928960895</v>
      </c>
      <c r="AC1974" s="10">
        <f>(P1974/(1+0.1)+W1974)/(VLOOKUP(A1974,[1]选股结果!$A$2:$AY$3002,51,FALSE))</f>
        <v>2.40056164484032</v>
      </c>
      <c r="AD1974" s="13"/>
      <c r="AE1974" s="10">
        <f>AA1974/VLOOKUP(A1974,[1]选股结果!$A$2:$AX$3002,35,FALSE)</f>
        <v>-5.08093842434838</v>
      </c>
      <c r="AF1974" s="9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P1974/(1+0.13)+W1974)</f>
        <v>-4899525067.8554</v>
      </c>
      <c r="AG1974" s="9">
        <f t="shared" si="135"/>
        <v>2294880381.3554</v>
      </c>
      <c r="AH1974" s="16">
        <f>AA1974-VLOOKUP(A1974,[2]选股结果!$A$2:$G$4900,7,FALSE)</f>
        <v>-2604237164.55</v>
      </c>
    </row>
    <row r="1975" spans="1:34">
      <c r="A1975" s="5" t="s">
        <v>3980</v>
      </c>
      <c r="B1975" s="5" t="s">
        <v>3981</v>
      </c>
      <c r="C1975" s="6">
        <v>127457504.71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5260273.26</v>
      </c>
      <c r="O1975" s="6">
        <v>14148343.65</v>
      </c>
      <c r="P1975" s="6">
        <v>30412781.75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49573028.8</v>
      </c>
      <c r="X1975" s="6">
        <v>33495120.93</v>
      </c>
      <c r="Y1975" s="9">
        <f t="shared" si="137"/>
        <v>141605848.36</v>
      </c>
      <c r="Z1975" s="9">
        <f t="shared" si="138"/>
        <v>113480931.48</v>
      </c>
      <c r="AA1975" s="9">
        <f t="shared" si="136"/>
        <v>28124916.88</v>
      </c>
      <c r="AB1975" s="10">
        <f>C1975/(1+0.13)/VLOOKUP(A1975,[1]选股结果!$A$2:$AX$3002,3,FALSE)</f>
        <v>0.809231155280842</v>
      </c>
      <c r="AC1975" s="10">
        <f>(P1975/(1+0.1)+W1975)/(VLOOKUP(A1975,[1]选股结果!$A$2:$AY$3002,51,FALSE))</f>
        <v>0.585201278103541</v>
      </c>
      <c r="AD1975" s="13"/>
      <c r="AE1975" s="10">
        <f>AA1975/VLOOKUP(A1975,[1]选股结果!$A$2:$AX$3002,35,FALSE)</f>
        <v>4.26332692650544</v>
      </c>
      <c r="AF1975" s="9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P1975/(1+0.13)+W1975)</f>
        <v>55469333.7495575</v>
      </c>
      <c r="AG1975" s="9">
        <f t="shared" si="135"/>
        <v>-27344416.8695575</v>
      </c>
      <c r="AH1975" s="16">
        <f>AA1975-VLOOKUP(A1975,[2]选股结果!$A$2:$G$4900,7,FALSE)</f>
        <v>27808440.16</v>
      </c>
    </row>
    <row r="1976" spans="1:34">
      <c r="A1976" s="5" t="s">
        <v>3982</v>
      </c>
      <c r="B1976" s="5" t="s">
        <v>3983</v>
      </c>
      <c r="C1976" s="6">
        <v>1937184039.17</v>
      </c>
      <c r="D1976" s="6">
        <v>0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303972938.87</v>
      </c>
      <c r="O1976" s="6">
        <v>74439580.86</v>
      </c>
      <c r="P1976" s="6">
        <v>442062302.11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353459478.33</v>
      </c>
      <c r="X1976" s="6">
        <v>449798519.86</v>
      </c>
      <c r="Y1976" s="9">
        <f t="shared" si="137"/>
        <v>2011623620.03</v>
      </c>
      <c r="Z1976" s="9">
        <f t="shared" si="138"/>
        <v>1245320300.3</v>
      </c>
      <c r="AA1976" s="9">
        <f t="shared" si="136"/>
        <v>766303319.73</v>
      </c>
      <c r="AB1976" s="10">
        <f>C1976/(1+0.13)/VLOOKUP(A1976,[1]选股结果!$A$2:$AX$3002,3,FALSE)</f>
        <v>0.884657621457393</v>
      </c>
      <c r="AC1976" s="10">
        <f>(P1976/(1+0.1)+W1976)/(VLOOKUP(A1976,[1]选股结果!$A$2:$AY$3002,51,FALSE))</f>
        <v>0.514153751144531</v>
      </c>
      <c r="AD1976" s="13"/>
      <c r="AE1976" s="10">
        <f>AA1976/VLOOKUP(A1976,[1]选股结果!$A$2:$AX$3002,35,FALSE)</f>
        <v>1.76818932639902</v>
      </c>
      <c r="AF1976" s="9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P1976/(1+0.13)+W1976)</f>
        <v>724417484.091504</v>
      </c>
      <c r="AG1976" s="9">
        <f t="shared" si="135"/>
        <v>41885835.6384959</v>
      </c>
      <c r="AH1976" s="16">
        <f>AA1976-VLOOKUP(A1976,[2]选股结果!$A$2:$G$4900,7,FALSE)</f>
        <v>767207241.01</v>
      </c>
    </row>
    <row r="1977" spans="1:34">
      <c r="A1977" s="5" t="s">
        <v>3984</v>
      </c>
      <c r="B1977" s="5" t="s">
        <v>3985</v>
      </c>
      <c r="C1977" s="6">
        <v>177670852000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935537000</v>
      </c>
      <c r="O1977" s="6">
        <v>11602997000</v>
      </c>
      <c r="P1977" s="6">
        <v>169022745000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7640409000</v>
      </c>
      <c r="X1977" s="6">
        <v>790676000</v>
      </c>
      <c r="Y1977" s="9">
        <f t="shared" si="137"/>
        <v>189273849000</v>
      </c>
      <c r="Z1977" s="9">
        <f t="shared" si="138"/>
        <v>177453830000</v>
      </c>
      <c r="AA1977" s="9">
        <f t="shared" si="136"/>
        <v>11820019000</v>
      </c>
      <c r="AB1977" s="10">
        <f>C1977/(1+0.13)/VLOOKUP(A1977,[1]选股结果!$A$2:$AX$3002,3,FALSE)</f>
        <v>0.91537384448135</v>
      </c>
      <c r="AC1977" s="10">
        <f>(P1977/(1+0.1)+W1977)/(VLOOKUP(A1977,[1]选股结果!$A$2:$AY$3002,51,FALSE))</f>
        <v>0.963283984299494</v>
      </c>
      <c r="AD1977" s="13"/>
      <c r="AE1977" s="10">
        <f>AA1977/VLOOKUP(A1977,[1]选股结果!$A$2:$AX$3002,35,FALSE)</f>
        <v>266.618974578756</v>
      </c>
      <c r="AF1977" s="9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P1977/(1+0.13)+W1977)</f>
        <v>10227317557.5221</v>
      </c>
      <c r="AG1977" s="9">
        <f t="shared" si="135"/>
        <v>1592701442.47791</v>
      </c>
      <c r="AH1977" s="16">
        <f>AA1977-VLOOKUP(A1977,[2]选股结果!$A$2:$G$4900,7,FALSE)</f>
        <v>11817321000</v>
      </c>
    </row>
    <row r="1978" spans="1:34">
      <c r="A1978" s="5" t="s">
        <v>3986</v>
      </c>
      <c r="B1978" s="5" t="s">
        <v>3987</v>
      </c>
      <c r="C1978" s="6">
        <v>1091623164.47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9510059.12</v>
      </c>
      <c r="O1978" s="6">
        <v>2501092.39</v>
      </c>
      <c r="P1978" s="6">
        <v>1122446049.38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6447755.98</v>
      </c>
      <c r="X1978" s="6">
        <v>5997359.22</v>
      </c>
      <c r="Y1978" s="9">
        <f t="shared" si="137"/>
        <v>1094124256.86</v>
      </c>
      <c r="Z1978" s="9">
        <f t="shared" si="138"/>
        <v>1134891164.58</v>
      </c>
      <c r="AA1978" s="9">
        <f t="shared" si="136"/>
        <v>-40766907.72</v>
      </c>
      <c r="AB1978" s="10">
        <f>C1978/(1+0.13)/VLOOKUP(A1978,[1]选股结果!$A$2:$AX$3002,3,FALSE)</f>
        <v>0.743675767623069</v>
      </c>
      <c r="AC1978" s="10">
        <f>(P1978/(1+0.1)+W1978)/(VLOOKUP(A1978,[1]选股结果!$A$2:$AY$3002,51,FALSE))</f>
        <v>0.795183610549884</v>
      </c>
      <c r="AD1978" s="13"/>
      <c r="AE1978" s="10">
        <f>AA1978/VLOOKUP(A1978,[1]选股结果!$A$2:$AX$3002,35,FALSE)</f>
        <v>-19.2891848645147</v>
      </c>
      <c r="AF1978" s="9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P1978/(1+0.13)+W1978)</f>
        <v>291578227.233097</v>
      </c>
      <c r="AG1978" s="9">
        <f t="shared" si="135"/>
        <v>-332345134.953097</v>
      </c>
      <c r="AH1978" s="16">
        <f>AA1978-VLOOKUP(A1978,[2]选股结果!$A$2:$G$4900,7,FALSE)</f>
        <v>-40766907.72</v>
      </c>
    </row>
    <row r="1979" spans="1:34">
      <c r="A1979" s="5" t="s">
        <v>3988</v>
      </c>
      <c r="B1979" s="5" t="s">
        <v>3989</v>
      </c>
      <c r="C1979" s="6">
        <v>8169312430</v>
      </c>
      <c r="D1979" s="6">
        <v>0</v>
      </c>
      <c r="E1979" s="6">
        <v>0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717977164.99</v>
      </c>
      <c r="O1979" s="6">
        <v>446013859.28</v>
      </c>
      <c r="P1979" s="6">
        <v>2094069922.43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3132066646.44</v>
      </c>
      <c r="X1979" s="6">
        <v>1223563847.71</v>
      </c>
      <c r="Y1979" s="9">
        <f t="shared" si="137"/>
        <v>8615326289.28</v>
      </c>
      <c r="Z1979" s="9">
        <f t="shared" si="138"/>
        <v>6449700416.58</v>
      </c>
      <c r="AA1979" s="9">
        <f t="shared" si="136"/>
        <v>2165625872.7</v>
      </c>
      <c r="AB1979" s="10">
        <f>C1979/(1+0.13)/VLOOKUP(A1979,[1]选股结果!$A$2:$AX$3002,3,FALSE)</f>
        <v>0.865856328103263</v>
      </c>
      <c r="AC1979" s="10">
        <f>(P1979/(1+0.1)+W1979)/(VLOOKUP(A1979,[1]选股结果!$A$2:$AY$3002,51,FALSE))</f>
        <v>0.629706530226433</v>
      </c>
      <c r="AD1979" s="13"/>
      <c r="AE1979" s="10">
        <f>AA1979/VLOOKUP(A1979,[1]选股结果!$A$2:$AX$3002,35,FALSE)</f>
        <v>-68.7627452544326</v>
      </c>
      <c r="AF1979" s="9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P1979/(1+0.13)+W1979)</f>
        <v>3011779614.79062</v>
      </c>
      <c r="AG1979" s="9">
        <f t="shared" si="135"/>
        <v>-846153742.09062</v>
      </c>
      <c r="AH1979" s="16">
        <f>AA1979-VLOOKUP(A1979,[2]选股结果!$A$2:$G$4900,7,FALSE)</f>
        <v>2173243086.03</v>
      </c>
    </row>
    <row r="1980" spans="1:34">
      <c r="A1980" s="5" t="s">
        <v>3990</v>
      </c>
      <c r="B1980" s="5" t="s">
        <v>3991</v>
      </c>
      <c r="C1980" s="6">
        <v>409916320767.44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2410037806.04</v>
      </c>
      <c r="O1980" s="6">
        <v>4646947801.87</v>
      </c>
      <c r="P1980" s="6">
        <v>404145659644.47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1043576274.89</v>
      </c>
      <c r="X1980" s="6">
        <v>8034065221.23</v>
      </c>
      <c r="Y1980" s="9">
        <f t="shared" si="137"/>
        <v>414563268569.31</v>
      </c>
      <c r="Z1980" s="9">
        <f t="shared" si="138"/>
        <v>413223301140.59</v>
      </c>
      <c r="AA1980" s="9">
        <f t="shared" si="136"/>
        <v>1339967428.72003</v>
      </c>
      <c r="AB1980" s="10">
        <f>C1980/(1+0.13)/VLOOKUP(A1980,[1]选股结果!$A$2:$AX$3002,3,FALSE)</f>
        <v>1.01316010596437</v>
      </c>
      <c r="AC1980" s="10">
        <f>(P1980/(1+0.1)+W1980)/(VLOOKUP(A1980,[1]选股结果!$A$2:$AY$3002,51,FALSE))</f>
        <v>1.04223571275604</v>
      </c>
      <c r="AD1980" s="13"/>
      <c r="AE1980" s="10">
        <f>AA1980/VLOOKUP(A1980,[1]选股结果!$A$2:$AX$3002,35,FALSE)</f>
        <v>0.456001755515367</v>
      </c>
      <c r="AF1980" s="9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P1980/(1+0.13)+W1980)</f>
        <v>-5176951082.54425</v>
      </c>
      <c r="AG1980" s="9">
        <f t="shared" si="135"/>
        <v>6516918511.26428</v>
      </c>
      <c r="AH1980" s="16">
        <f>AA1980-VLOOKUP(A1980,[2]选股结果!$A$2:$G$4900,7,FALSE)</f>
        <v>1489148517.12003</v>
      </c>
    </row>
    <row r="1981" spans="1:34">
      <c r="A1981" s="5" t="s">
        <v>3992</v>
      </c>
      <c r="B1981" s="5" t="s">
        <v>3993</v>
      </c>
      <c r="C1981" s="6">
        <v>922050241.28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21646335.9</v>
      </c>
      <c r="O1981" s="6">
        <v>29249521</v>
      </c>
      <c r="P1981" s="6">
        <v>710207188.16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313006188.5</v>
      </c>
      <c r="X1981" s="6">
        <v>114896449.85</v>
      </c>
      <c r="Y1981" s="9">
        <f t="shared" si="137"/>
        <v>951299762.28</v>
      </c>
      <c r="Z1981" s="9">
        <f t="shared" si="138"/>
        <v>1138109826.51</v>
      </c>
      <c r="AA1981" s="9">
        <f t="shared" si="136"/>
        <v>-186810064.23</v>
      </c>
      <c r="AB1981" s="10">
        <f>C1981/(1+0.13)/VLOOKUP(A1981,[1]选股结果!$A$2:$AX$3002,3,FALSE)</f>
        <v>0.93540469553408</v>
      </c>
      <c r="AC1981" s="10">
        <f>(P1981/(1+0.1)+W1981)/(VLOOKUP(A1981,[1]选股结果!$A$2:$AY$3002,51,FALSE))</f>
        <v>0.993560512400421</v>
      </c>
      <c r="AD1981" s="13"/>
      <c r="AE1981" s="10">
        <f>AA1981/VLOOKUP(A1981,[1]选股结果!$A$2:$AX$3002,35,FALSE)</f>
        <v>4.08857894439166</v>
      </c>
      <c r="AF1981" s="9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P1981/(1+0.13)+W1981)</f>
        <v>23354180.7552212</v>
      </c>
      <c r="AG1981" s="9">
        <f t="shared" si="135"/>
        <v>-210164244.985221</v>
      </c>
      <c r="AH1981" s="16">
        <f>AA1981-VLOOKUP(A1981,[2]选股结果!$A$2:$G$4900,7,FALSE)</f>
        <v>-186786429.34</v>
      </c>
    </row>
    <row r="1982" spans="1:34">
      <c r="A1982" s="5" t="s">
        <v>3994</v>
      </c>
      <c r="B1982" s="5" t="s">
        <v>3995</v>
      </c>
      <c r="C1982" s="6">
        <v>6121040017.9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76979508.61</v>
      </c>
      <c r="O1982" s="6">
        <v>125096929.41</v>
      </c>
      <c r="P1982" s="6">
        <v>5176297489.51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726881396</v>
      </c>
      <c r="X1982" s="6">
        <v>401059400.74</v>
      </c>
      <c r="Y1982" s="9">
        <f t="shared" si="137"/>
        <v>6246136947.31</v>
      </c>
      <c r="Z1982" s="9">
        <f t="shared" si="138"/>
        <v>6304238286.25</v>
      </c>
      <c r="AA1982" s="9">
        <f t="shared" si="136"/>
        <v>-58101338.9400005</v>
      </c>
      <c r="AB1982" s="10">
        <f>C1982/(1+0.13)/VLOOKUP(A1982,[1]选股结果!$A$2:$AX$3002,3,FALSE)</f>
        <v>1.25045209652029</v>
      </c>
      <c r="AC1982" s="10">
        <f>(P1982/(1+0.1)+W1982)/(VLOOKUP(A1982,[1]选股结果!$A$2:$AY$3002,51,FALSE))</f>
        <v>1.45989835348172</v>
      </c>
      <c r="AD1982" s="13"/>
      <c r="AE1982" s="10">
        <f>AA1982/VLOOKUP(A1982,[1]选股结果!$A$2:$AX$3002,35,FALSE)</f>
        <v>-0.0909596691135576</v>
      </c>
      <c r="AF1982" s="9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P1982/(1+0.13)+W1982)</f>
        <v>-1586453281.24442</v>
      </c>
      <c r="AG1982" s="9">
        <f t="shared" si="135"/>
        <v>1528351942.30442</v>
      </c>
      <c r="AH1982" s="16">
        <f>AA1982-VLOOKUP(A1982,[2]选股结果!$A$2:$G$4900,7,FALSE)</f>
        <v>-70133744.7500005</v>
      </c>
    </row>
    <row r="1983" spans="1:34">
      <c r="A1983" s="5" t="s">
        <v>3996</v>
      </c>
      <c r="B1983" s="5" t="s">
        <v>3997</v>
      </c>
      <c r="C1983" s="6">
        <v>4247623048.11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346699859.97</v>
      </c>
      <c r="O1983" s="6">
        <v>233617573.98</v>
      </c>
      <c r="P1983" s="6">
        <v>2218757365.95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1163711470.84</v>
      </c>
      <c r="X1983" s="6">
        <v>195632281.41</v>
      </c>
      <c r="Y1983" s="9">
        <f t="shared" si="137"/>
        <v>4481240622.09</v>
      </c>
      <c r="Z1983" s="9">
        <f t="shared" si="138"/>
        <v>3578101118.2</v>
      </c>
      <c r="AA1983" s="9">
        <f t="shared" si="136"/>
        <v>903139503.89</v>
      </c>
      <c r="AB1983" s="10">
        <f>C1983/(1+0.13)/VLOOKUP(A1983,[1]选股结果!$A$2:$AX$3002,3,FALSE)</f>
        <v>0.878336398755236</v>
      </c>
      <c r="AC1983" s="10">
        <f>(P1983/(1+0.1)+W1983)/(VLOOKUP(A1983,[1]选股结果!$A$2:$AY$3002,51,FALSE))</f>
        <v>0.797270620486837</v>
      </c>
      <c r="AD1983" s="13"/>
      <c r="AE1983" s="10">
        <f>AA1983/VLOOKUP(A1983,[1]选股结果!$A$2:$AX$3002,35,FALSE)</f>
        <v>-60.9325010460791</v>
      </c>
      <c r="AF1983" s="9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P1983/(1+0.13)+W1983)</f>
        <v>862352261.568938</v>
      </c>
      <c r="AG1983" s="9">
        <f t="shared" si="135"/>
        <v>40787242.3210617</v>
      </c>
      <c r="AH1983" s="16">
        <f>AA1983-VLOOKUP(A1983,[2]选股结果!$A$2:$G$4900,7,FALSE)</f>
        <v>903153536.93</v>
      </c>
    </row>
    <row r="1984" spans="1:34">
      <c r="A1984" s="5" t="s">
        <v>3998</v>
      </c>
      <c r="B1984" s="5" t="s">
        <v>3999</v>
      </c>
      <c r="C1984" s="6">
        <v>1631995862.8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584559019.97</v>
      </c>
      <c r="O1984" s="6">
        <v>21943654.86</v>
      </c>
      <c r="P1984" s="6">
        <v>271162699.1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127053453.7</v>
      </c>
      <c r="X1984" s="6">
        <v>143293408.73</v>
      </c>
      <c r="Y1984" s="9">
        <f t="shared" si="137"/>
        <v>1653939517.66</v>
      </c>
      <c r="Z1984" s="9">
        <f t="shared" si="138"/>
        <v>541509561.53</v>
      </c>
      <c r="AA1984" s="9">
        <f t="shared" si="136"/>
        <v>1112429956.13</v>
      </c>
      <c r="AB1984" s="10">
        <f>C1984/(1+0.13)/VLOOKUP(A1984,[1]选股结果!$A$2:$AX$3002,3,FALSE)</f>
        <v>0.811398042803233</v>
      </c>
      <c r="AC1984" s="10">
        <f>(P1984/(1+0.1)+W1984)/(VLOOKUP(A1984,[1]选股结果!$A$2:$AY$3002,51,FALSE))</f>
        <v>0.285164614143461</v>
      </c>
      <c r="AD1984" s="13"/>
      <c r="AE1984" s="10">
        <f>AA1984/VLOOKUP(A1984,[1]选股结果!$A$2:$AX$3002,35,FALSE)</f>
        <v>-6.34580787512003</v>
      </c>
      <c r="AF1984" s="9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P1984/(1+0.13)+W1984)</f>
        <v>942977289.916018</v>
      </c>
      <c r="AG1984" s="9">
        <f t="shared" si="135"/>
        <v>169452666.213982</v>
      </c>
      <c r="AH1984" s="16">
        <f>AA1984-VLOOKUP(A1984,[2]选股结果!$A$2:$G$4900,7,FALSE)</f>
        <v>1112447573.15</v>
      </c>
    </row>
    <row r="1985" spans="1:34">
      <c r="A1985" s="5" t="s">
        <v>4000</v>
      </c>
      <c r="B1985" s="5" t="s">
        <v>4001</v>
      </c>
      <c r="C1985" s="6">
        <v>50351254743.16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282168615.53</v>
      </c>
      <c r="O1985" s="6">
        <v>1172107980.39</v>
      </c>
      <c r="P1985" s="6">
        <v>38376443423.8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2163468716.3</v>
      </c>
      <c r="X1985" s="6">
        <v>3290690148.7</v>
      </c>
      <c r="Y1985" s="9">
        <f t="shared" si="137"/>
        <v>51523362723.55</v>
      </c>
      <c r="Z1985" s="9">
        <f t="shared" si="138"/>
        <v>43830602288.8</v>
      </c>
      <c r="AA1985" s="9">
        <f t="shared" si="136"/>
        <v>7692760434.75</v>
      </c>
      <c r="AB1985" s="10">
        <f>C1985/(1+0.13)/VLOOKUP(A1985,[1]选股结果!$A$2:$AX$3002,3,FALSE)</f>
        <v>1.78830346926281</v>
      </c>
      <c r="AC1985" s="10">
        <f>(P1985/(1+0.1)+W1985)/(VLOOKUP(A1985,[1]选股结果!$A$2:$AY$3002,51,FALSE))</f>
        <v>1.58824809393661</v>
      </c>
      <c r="AD1985" s="13"/>
      <c r="AE1985" s="10">
        <f>AA1985/VLOOKUP(A1985,[1]选股结果!$A$2:$AX$3002,35,FALSE)</f>
        <v>5.61911058353567</v>
      </c>
      <c r="AF1985" s="9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P1985/(1+0.13)+W1985)</f>
        <v>-12796612655.6651</v>
      </c>
      <c r="AG1985" s="9">
        <f t="shared" si="135"/>
        <v>20489373090.4151</v>
      </c>
      <c r="AH1985" s="16">
        <f>AA1985-VLOOKUP(A1985,[2]选股结果!$A$2:$G$4900,7,FALSE)</f>
        <v>7701902621.2</v>
      </c>
    </row>
    <row r="1986" spans="1:34">
      <c r="A1986" s="5" t="s">
        <v>4002</v>
      </c>
      <c r="B1986" s="5" t="s">
        <v>4003</v>
      </c>
      <c r="C1986" s="6">
        <v>9093458604.8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390309136.41</v>
      </c>
      <c r="O1986" s="6">
        <v>74328243.39</v>
      </c>
      <c r="P1986" s="6">
        <v>7519608602.89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1136720451.71</v>
      </c>
      <c r="X1986" s="6">
        <v>246548043.77</v>
      </c>
      <c r="Y1986" s="9">
        <f t="shared" si="137"/>
        <v>9167786848.19</v>
      </c>
      <c r="Z1986" s="9">
        <f t="shared" si="138"/>
        <v>8902877098.37</v>
      </c>
      <c r="AA1986" s="9">
        <f t="shared" si="136"/>
        <v>264909749.819998</v>
      </c>
      <c r="AB1986" s="10">
        <f>C1986/(1+0.13)/VLOOKUP(A1986,[1]选股结果!$A$2:$AX$3002,3,FALSE)</f>
        <v>0.68084221028612</v>
      </c>
      <c r="AC1986" s="10">
        <f>(P1986/(1+0.1)+W1986)/(VLOOKUP(A1986,[1]选股结果!$A$2:$AY$3002,51,FALSE))</f>
        <v>0.712172516150559</v>
      </c>
      <c r="AD1986" s="13"/>
      <c r="AE1986" s="10">
        <f>AA1986/VLOOKUP(A1986,[1]选股结果!$A$2:$AX$3002,35,FALSE)</f>
        <v>0.437235337775092</v>
      </c>
      <c r="AF1986" s="9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P1986/(1+0.13)+W1986)</f>
        <v>3403698217.85673</v>
      </c>
      <c r="AG1986" s="9">
        <f t="shared" si="135"/>
        <v>-3138788468.03673</v>
      </c>
      <c r="AH1986" s="16">
        <f>AA1986-VLOOKUP(A1986,[2]选股结果!$A$2:$G$4900,7,FALSE)</f>
        <v>266102910.349998</v>
      </c>
    </row>
    <row r="1987" spans="1:34">
      <c r="A1987" s="5" t="s">
        <v>4004</v>
      </c>
      <c r="B1987" s="5" t="s">
        <v>4005</v>
      </c>
      <c r="C1987" s="6">
        <v>2074798254.54</v>
      </c>
      <c r="D1987" s="6">
        <v>0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97832482.14</v>
      </c>
      <c r="O1987" s="6">
        <v>25899775.79</v>
      </c>
      <c r="P1987" s="6">
        <v>423188130.6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772412958.3</v>
      </c>
      <c r="X1987" s="6">
        <v>126984262.6</v>
      </c>
      <c r="Y1987" s="9">
        <f t="shared" si="137"/>
        <v>2100698030.33</v>
      </c>
      <c r="Z1987" s="9">
        <f t="shared" si="138"/>
        <v>1322585351.5</v>
      </c>
      <c r="AA1987" s="9">
        <f t="shared" si="136"/>
        <v>778112678.83</v>
      </c>
      <c r="AB1987" s="10">
        <f>C1987/(1+0.13)/VLOOKUP(A1987,[1]选股结果!$A$2:$AX$3002,3,FALSE)</f>
        <v>0.859446538822867</v>
      </c>
      <c r="AC1987" s="10">
        <f>(P1987/(1+0.1)+W1987)/(VLOOKUP(A1987,[1]选股结果!$A$2:$AY$3002,51,FALSE))</f>
        <v>0.86492976468297</v>
      </c>
      <c r="AD1987" s="13"/>
      <c r="AE1987" s="10">
        <f>AA1987/VLOOKUP(A1987,[1]选股结果!$A$2:$AX$3002,35,FALSE)</f>
        <v>1.11039356616105</v>
      </c>
      <c r="AF1987" s="9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P1987/(1+0.13)+W1987)</f>
        <v>190914795.667522</v>
      </c>
      <c r="AG1987" s="9">
        <f t="shared" ref="AG1987:AG2050" si="139">AA1987-AF1987</f>
        <v>587197883.162478</v>
      </c>
      <c r="AH1987" s="16">
        <f>AA1987-VLOOKUP(A1987,[2]选股结果!$A$2:$G$4900,7,FALSE)</f>
        <v>778112678.83</v>
      </c>
    </row>
    <row r="1988" spans="1:34">
      <c r="A1988" s="5" t="s">
        <v>4006</v>
      </c>
      <c r="B1988" s="5" t="s">
        <v>4007</v>
      </c>
      <c r="C1988" s="6">
        <v>2967894485.66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152573999.76</v>
      </c>
      <c r="O1988" s="6">
        <v>165049107.99</v>
      </c>
      <c r="P1988" s="6">
        <v>1950250549.17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507685603.2</v>
      </c>
      <c r="X1988" s="6">
        <v>289903220.49</v>
      </c>
      <c r="Y1988" s="9">
        <f t="shared" si="137"/>
        <v>3132943593.65</v>
      </c>
      <c r="Z1988" s="9">
        <f t="shared" si="138"/>
        <v>2747839372.86</v>
      </c>
      <c r="AA1988" s="9">
        <f t="shared" si="136"/>
        <v>385104220.79</v>
      </c>
      <c r="AB1988" s="10">
        <f>C1988/(1+0.13)/VLOOKUP(A1988,[1]选股结果!$A$2:$AX$3002,3,FALSE)</f>
        <v>0.882260562904271</v>
      </c>
      <c r="AC1988" s="10">
        <f>(P1988/(1+0.1)+W1988)/(VLOOKUP(A1988,[1]选股结果!$A$2:$AY$3002,51,FALSE))</f>
        <v>0.921520256018695</v>
      </c>
      <c r="AD1988" s="13"/>
      <c r="AE1988" s="10">
        <f>AA1988/VLOOKUP(A1988,[1]选股结果!$A$2:$AX$3002,35,FALSE)</f>
        <v>0.903599574504342</v>
      </c>
      <c r="AF1988" s="9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P1988/(1+0.13)+W1988)</f>
        <v>241296580.596637</v>
      </c>
      <c r="AG1988" s="9">
        <f t="shared" si="139"/>
        <v>143807640.193363</v>
      </c>
      <c r="AH1988" s="16">
        <f>AA1988-VLOOKUP(A1988,[2]选股结果!$A$2:$G$4900,7,FALSE)</f>
        <v>385746193.62</v>
      </c>
    </row>
    <row r="1989" spans="1:34">
      <c r="A1989" s="5" t="s">
        <v>4008</v>
      </c>
      <c r="B1989" s="5" t="s">
        <v>4009</v>
      </c>
      <c r="C1989" s="6">
        <v>5311922074.8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255049421.13</v>
      </c>
      <c r="O1989" s="6">
        <v>167517068.75</v>
      </c>
      <c r="P1989" s="6">
        <v>3128673791.55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827612702.7</v>
      </c>
      <c r="X1989" s="6">
        <v>244643366.79</v>
      </c>
      <c r="Y1989" s="9">
        <f t="shared" si="137"/>
        <v>5479439143.55</v>
      </c>
      <c r="Z1989" s="9">
        <f t="shared" si="138"/>
        <v>4200929861.04</v>
      </c>
      <c r="AA1989" s="9">
        <f t="shared" si="136"/>
        <v>1278509282.51</v>
      </c>
      <c r="AB1989" s="10">
        <f>C1989/(1+0.13)/VLOOKUP(A1989,[1]选股结果!$A$2:$AX$3002,3,FALSE)</f>
        <v>0.720737119036119</v>
      </c>
      <c r="AC1989" s="10">
        <f>(P1989/(1+0.1)+W1989)/(VLOOKUP(A1989,[1]选股结果!$A$2:$AY$3002,51,FALSE))</f>
        <v>0.68972202594784</v>
      </c>
      <c r="AD1989" s="13"/>
      <c r="AE1989" s="10">
        <f>AA1989/VLOOKUP(A1989,[1]选股结果!$A$2:$AX$3002,35,FALSE)</f>
        <v>1.80960423310025</v>
      </c>
      <c r="AF1989" s="9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P1989/(1+0.13)+W1989)</f>
        <v>1727332689.42168</v>
      </c>
      <c r="AG1989" s="9">
        <f t="shared" si="139"/>
        <v>-448823406.91168</v>
      </c>
      <c r="AH1989" s="16">
        <f>AA1989-VLOOKUP(A1989,[2]选股结果!$A$2:$G$4900,7,FALSE)</f>
        <v>1278857305.02</v>
      </c>
    </row>
    <row r="1990" spans="1:34">
      <c r="A1990" s="5" t="s">
        <v>4010</v>
      </c>
      <c r="B1990" s="5" t="s">
        <v>4011</v>
      </c>
      <c r="C1990" s="6">
        <v>30691840.42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2697864.9</v>
      </c>
      <c r="O1990" s="6">
        <v>4736656.89</v>
      </c>
      <c r="P1990" s="6">
        <v>21871410.58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8484596.55</v>
      </c>
      <c r="X1990" s="6">
        <v>5717044.84</v>
      </c>
      <c r="Y1990" s="9">
        <f t="shared" si="137"/>
        <v>35428497.31</v>
      </c>
      <c r="Z1990" s="9">
        <f t="shared" si="138"/>
        <v>36073051.97</v>
      </c>
      <c r="AA1990" s="9">
        <f t="shared" si="136"/>
        <v>-644554.659999996</v>
      </c>
      <c r="AB1990" s="10">
        <f>C1990/(1+0.13)/VLOOKUP(A1990,[1]选股结果!$A$2:$AX$3002,3,FALSE)</f>
        <v>1.2396290375962</v>
      </c>
      <c r="AC1990" s="10">
        <f>(P1990/(1+0.1)+W1990)/(VLOOKUP(A1990,[1]选股结果!$A$2:$AY$3002,51,FALSE))</f>
        <v>1.03574668699999</v>
      </c>
      <c r="AD1990" s="13"/>
      <c r="AE1990" s="10">
        <f>AA1990/VLOOKUP(A1990,[1]选股结果!$A$2:$AX$3002,35,FALSE)</f>
        <v>0.191171202027659</v>
      </c>
      <c r="AF1990" s="9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P1990/(1+0.13)+W1990)</f>
        <v>-451183.351769913</v>
      </c>
      <c r="AG1990" s="9">
        <f t="shared" si="139"/>
        <v>-193371.308230083</v>
      </c>
      <c r="AH1990" s="16">
        <f>AA1990-VLOOKUP(A1990,[2]选股结果!$A$2:$G$4900,7,FALSE)</f>
        <v>-644554.659999996</v>
      </c>
    </row>
    <row r="1991" spans="1:34">
      <c r="A1991" s="5" t="s">
        <v>4012</v>
      </c>
      <c r="B1991" s="5" t="s">
        <v>4013</v>
      </c>
      <c r="C1991" s="6">
        <v>275774855.65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8676358.98</v>
      </c>
      <c r="O1991" s="6">
        <v>7883807.65</v>
      </c>
      <c r="P1991" s="6">
        <v>220035428.59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15975671.41</v>
      </c>
      <c r="X1991" s="6">
        <v>13807334.46</v>
      </c>
      <c r="Y1991" s="9">
        <f t="shared" si="137"/>
        <v>283658663.3</v>
      </c>
      <c r="Z1991" s="9">
        <f t="shared" si="138"/>
        <v>249818434.46</v>
      </c>
      <c r="AA1991" s="9">
        <f t="shared" si="136"/>
        <v>33840228.8399999</v>
      </c>
      <c r="AB1991" s="10">
        <f>C1991/(1+0.13)/VLOOKUP(A1991,[1]选股结果!$A$2:$AX$3002,3,FALSE)</f>
        <v>0.749062333382387</v>
      </c>
      <c r="AC1991" s="10">
        <f>(P1991/(1+0.1)+W1991)/(VLOOKUP(A1991,[1]选股结果!$A$2:$AY$3002,51,FALSE))</f>
        <v>0.694615837900787</v>
      </c>
      <c r="AD1991" s="13"/>
      <c r="AE1991" s="10">
        <f>AA1991/VLOOKUP(A1991,[1]选股结果!$A$2:$AX$3002,35,FALSE)</f>
        <v>-32.1395616837348</v>
      </c>
      <c r="AF1991" s="9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P1991/(1+0.13)+W1991)</f>
        <v>100277305.868761</v>
      </c>
      <c r="AG1991" s="9">
        <f t="shared" si="139"/>
        <v>-66437077.0287611</v>
      </c>
      <c r="AH1991" s="16">
        <f>AA1991-VLOOKUP(A1991,[2]选股结果!$A$2:$G$4900,7,FALSE)</f>
        <v>33840277.7599999</v>
      </c>
    </row>
    <row r="1992" spans="1:34">
      <c r="A1992" s="5" t="s">
        <v>4014</v>
      </c>
      <c r="B1992" s="5" t="s">
        <v>4015</v>
      </c>
      <c r="C1992" s="6">
        <v>27282078.98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728706.93</v>
      </c>
      <c r="O1992" s="6">
        <v>14574570.99</v>
      </c>
      <c r="P1992" s="6">
        <v>12502228.15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8235585.3</v>
      </c>
      <c r="X1992" s="6">
        <v>1186309.14</v>
      </c>
      <c r="Y1992" s="9">
        <f t="shared" si="137"/>
        <v>41856649.97</v>
      </c>
      <c r="Z1992" s="9">
        <f t="shared" si="138"/>
        <v>21924122.59</v>
      </c>
      <c r="AA1992" s="9">
        <f t="shared" si="136"/>
        <v>19932527.38</v>
      </c>
      <c r="AB1992" s="10">
        <f>C1992/(1+0.13)/VLOOKUP(A1992,[1]选股结果!$A$2:$AX$3002,3,FALSE)</f>
        <v>0.621376946960767</v>
      </c>
      <c r="AC1992" s="10">
        <f>(P1992/(1+0.1)+W1992)/(VLOOKUP(A1992,[1]选股结果!$A$2:$AY$3002,51,FALSE))</f>
        <v>0.631312611011125</v>
      </c>
      <c r="AD1992" s="13"/>
      <c r="AE1992" s="10">
        <f>AA1992/VLOOKUP(A1992,[1]选股结果!$A$2:$AX$3002,35,FALSE)</f>
        <v>3.64023506135692</v>
      </c>
      <c r="AF1992" s="9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P1992/(1+0.13)+W1992)</f>
        <v>11748897.2231858</v>
      </c>
      <c r="AG1992" s="9">
        <f t="shared" si="139"/>
        <v>8183630.15681416</v>
      </c>
      <c r="AH1992" s="16">
        <f>AA1992-VLOOKUP(A1992,[2]选股结果!$A$2:$G$4900,7,FALSE)</f>
        <v>19932527.38</v>
      </c>
    </row>
    <row r="1993" spans="1:34">
      <c r="A1993" s="5" t="s">
        <v>4016</v>
      </c>
      <c r="B1993" s="5" t="s">
        <v>4017</v>
      </c>
      <c r="C1993" s="6">
        <v>270753015.78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19360570.95</v>
      </c>
      <c r="O1993" s="6">
        <v>92653536.24</v>
      </c>
      <c r="P1993" s="6">
        <v>150240671.64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64655222.72</v>
      </c>
      <c r="X1993" s="6">
        <v>122828557.62</v>
      </c>
      <c r="Y1993" s="9">
        <f t="shared" si="137"/>
        <v>363406552.02</v>
      </c>
      <c r="Z1993" s="9">
        <f t="shared" si="138"/>
        <v>337724451.98</v>
      </c>
      <c r="AA1993" s="9">
        <f t="shared" si="136"/>
        <v>25682100.04</v>
      </c>
      <c r="AB1993" s="10">
        <f>C1993/(1+0.13)/VLOOKUP(A1993,[1]选股结果!$A$2:$AX$3002,3,FALSE)</f>
        <v>0.797659308710245</v>
      </c>
      <c r="AC1993" s="10">
        <f>(P1993/(1+0.1)+W1993)/(VLOOKUP(A1993,[1]选股结果!$A$2:$AY$3002,51,FALSE))</f>
        <v>0.643214803088893</v>
      </c>
      <c r="AD1993" s="13"/>
      <c r="AE1993" s="10">
        <f>AA1993/VLOOKUP(A1993,[1]选股结果!$A$2:$AX$3002,35,FALSE)</f>
        <v>0.728794100482128</v>
      </c>
      <c r="AF1993" s="9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P1993/(1+0.13)+W1993)</f>
        <v>115250713.275929</v>
      </c>
      <c r="AG1993" s="9">
        <f t="shared" si="139"/>
        <v>-89568613.2359292</v>
      </c>
      <c r="AH1993" s="16">
        <f>AA1993-VLOOKUP(A1993,[2]选股结果!$A$2:$G$4900,7,FALSE)</f>
        <v>25552629.04</v>
      </c>
    </row>
    <row r="1994" spans="1:34">
      <c r="A1994" s="5" t="s">
        <v>4018</v>
      </c>
      <c r="B1994" s="5" t="s">
        <v>4019</v>
      </c>
      <c r="C1994" s="6">
        <v>829643332.22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109611520.4</v>
      </c>
      <c r="O1994" s="6">
        <v>64111863.25</v>
      </c>
      <c r="P1994" s="6">
        <v>77069025.34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128497891.03</v>
      </c>
      <c r="X1994" s="6">
        <v>535006815.57</v>
      </c>
      <c r="Y1994" s="9">
        <f t="shared" si="137"/>
        <v>893755195.47</v>
      </c>
      <c r="Z1994" s="9">
        <f t="shared" si="138"/>
        <v>740573731.94</v>
      </c>
      <c r="AA1994" s="9">
        <f t="shared" si="136"/>
        <v>153181463.53</v>
      </c>
      <c r="AB1994" s="10">
        <f>C1994/(1+0.13)/VLOOKUP(A1994,[1]选股结果!$A$2:$AX$3002,3,FALSE)</f>
        <v>1.23443888407709</v>
      </c>
      <c r="AC1994" s="10">
        <f>(P1994/(1+0.1)+W1994)/(VLOOKUP(A1994,[1]选股结果!$A$2:$AY$3002,51,FALSE))</f>
        <v>0.277791413229158</v>
      </c>
      <c r="AD1994" s="13"/>
      <c r="AE1994" s="10">
        <f>AA1994/VLOOKUP(A1994,[1]选股结果!$A$2:$AX$3002,35,FALSE)</f>
        <v>-1.2114214231479</v>
      </c>
      <c r="AF1994" s="9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P1994/(1+0.13)+W1994)</f>
        <v>518082653.487965</v>
      </c>
      <c r="AG1994" s="9">
        <f t="shared" si="139"/>
        <v>-364901189.957965</v>
      </c>
      <c r="AH1994" s="16">
        <f>AA1994-VLOOKUP(A1994,[2]选股结果!$A$2:$G$4900,7,FALSE)</f>
        <v>153582696.68</v>
      </c>
    </row>
    <row r="1995" spans="1:34">
      <c r="A1995" s="5" t="s">
        <v>4020</v>
      </c>
      <c r="B1995" s="5" t="s">
        <v>4021</v>
      </c>
      <c r="C1995" s="6">
        <v>1675339525.66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333381437.6</v>
      </c>
      <c r="O1995" s="6">
        <v>32221010.68</v>
      </c>
      <c r="P1995" s="6">
        <v>1409637066.26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51313787.57</v>
      </c>
      <c r="X1995" s="6">
        <v>164768634.18</v>
      </c>
      <c r="Y1995" s="9">
        <f t="shared" si="137"/>
        <v>1707560536.34</v>
      </c>
      <c r="Z1995" s="9">
        <f t="shared" si="138"/>
        <v>1625719488.01</v>
      </c>
      <c r="AA1995" s="9">
        <f t="shared" si="136"/>
        <v>81841048.3300002</v>
      </c>
      <c r="AB1995" s="10">
        <f>C1995/(1+0.13)/VLOOKUP(A1995,[1]选股结果!$A$2:$AX$3002,3,FALSE)</f>
        <v>0.961657305853481</v>
      </c>
      <c r="AC1995" s="10">
        <f>(P1995/(1+0.1)+W1995)/(VLOOKUP(A1995,[1]选股结果!$A$2:$AY$3002,51,FALSE))</f>
        <v>1.01930250159229</v>
      </c>
      <c r="AD1995" s="13"/>
      <c r="AE1995" s="10">
        <f>AA1995/VLOOKUP(A1995,[1]选股结果!$A$2:$AX$3002,35,FALSE)</f>
        <v>1.02618946349696</v>
      </c>
      <c r="AF1995" s="9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P1995/(1+0.13)+W1995)</f>
        <v>8782578.77141571</v>
      </c>
      <c r="AG1995" s="9">
        <f t="shared" si="139"/>
        <v>73058469.5585845</v>
      </c>
      <c r="AH1995" s="16">
        <f>AA1995-VLOOKUP(A1995,[2]选股结果!$A$2:$G$4900,7,FALSE)</f>
        <v>81837323.8800002</v>
      </c>
    </row>
    <row r="1996" spans="1:34">
      <c r="A1996" s="5" t="s">
        <v>4022</v>
      </c>
      <c r="B1996" s="5" t="s">
        <v>4023</v>
      </c>
      <c r="C1996" s="6">
        <v>1815182850.16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111023721.28</v>
      </c>
      <c r="O1996" s="6">
        <v>148510543.92</v>
      </c>
      <c r="P1996" s="6">
        <v>784279742.93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220127674.47</v>
      </c>
      <c r="X1996" s="6">
        <v>633446873.62</v>
      </c>
      <c r="Y1996" s="9">
        <f t="shared" si="137"/>
        <v>1963693394.08</v>
      </c>
      <c r="Z1996" s="9">
        <f t="shared" si="138"/>
        <v>1637854291.02</v>
      </c>
      <c r="AA1996" s="9">
        <f t="shared" si="136"/>
        <v>325839103.06</v>
      </c>
      <c r="AB1996" s="10">
        <f>C1996/(1+0.13)/VLOOKUP(A1996,[1]选股结果!$A$2:$AX$3002,3,FALSE)</f>
        <v>1.44753523465679</v>
      </c>
      <c r="AC1996" s="10">
        <f>(P1996/(1+0.1)+W1996)/(VLOOKUP(A1996,[1]选股结果!$A$2:$AY$3002,51,FALSE))</f>
        <v>0.931858223519702</v>
      </c>
      <c r="AD1996" s="13"/>
      <c r="AE1996" s="10">
        <f>AA1996/VLOOKUP(A1996,[1]选股结果!$A$2:$AX$3002,35,FALSE)</f>
        <v>7.01760625144767</v>
      </c>
      <c r="AF1996" s="9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P1996/(1+0.13)+W1996)</f>
        <v>87161972.6004425</v>
      </c>
      <c r="AG1996" s="9">
        <f t="shared" si="139"/>
        <v>238677130.459557</v>
      </c>
      <c r="AH1996" s="16">
        <f>AA1996-VLOOKUP(A1996,[2]选股结果!$A$2:$G$4900,7,FALSE)</f>
        <v>325842581.33</v>
      </c>
    </row>
    <row r="1997" spans="1:34">
      <c r="A1997" s="5" t="s">
        <v>4024</v>
      </c>
      <c r="B1997" s="5" t="s">
        <v>4025</v>
      </c>
      <c r="C1997" s="6">
        <v>3617829411.46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101052859.79</v>
      </c>
      <c r="O1997" s="6">
        <v>206413186.1</v>
      </c>
      <c r="P1997" s="6">
        <v>3081083842.01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409933638.77</v>
      </c>
      <c r="X1997" s="6">
        <v>271704958.1</v>
      </c>
      <c r="Y1997" s="9">
        <f t="shared" si="137"/>
        <v>3824242597.56</v>
      </c>
      <c r="Z1997" s="9">
        <f t="shared" si="138"/>
        <v>3762722438.88</v>
      </c>
      <c r="AA1997" s="9">
        <f t="shared" si="136"/>
        <v>61520158.6799998</v>
      </c>
      <c r="AB1997" s="10">
        <f>C1997/(1+0.13)/VLOOKUP(A1997,[1]选股结果!$A$2:$AX$3002,3,FALSE)</f>
        <v>0.959852210643292</v>
      </c>
      <c r="AC1997" s="10">
        <f>(P1997/(1+0.1)+W1997)/(VLOOKUP(A1997,[1]选股结果!$A$2:$AY$3002,51,FALSE))</f>
        <v>0.960957810364817</v>
      </c>
      <c r="AD1997" s="13"/>
      <c r="AE1997" s="10">
        <f>AA1997/VLOOKUP(A1997,[1]选股结果!$A$2:$AX$3002,35,FALSE)</f>
        <v>2.53010000974253</v>
      </c>
      <c r="AF1997" s="9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P1997/(1+0.13)+W1997)</f>
        <v>204816979.204602</v>
      </c>
      <c r="AG1997" s="9">
        <f t="shared" si="139"/>
        <v>-143296820.524602</v>
      </c>
      <c r="AH1997" s="16">
        <f>AA1997-VLOOKUP(A1997,[2]选股结果!$A$2:$G$4900,7,FALSE)</f>
        <v>60826350.6799998</v>
      </c>
    </row>
    <row r="1998" spans="1:34">
      <c r="A1998" s="5" t="s">
        <v>4026</v>
      </c>
      <c r="B1998" s="5" t="s">
        <v>4027</v>
      </c>
      <c r="C1998" s="6">
        <v>1905898506.41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77275019.94</v>
      </c>
      <c r="O1998" s="6">
        <v>42789080.91</v>
      </c>
      <c r="P1998" s="6">
        <v>1538802173.53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252738207.18</v>
      </c>
      <c r="X1998" s="6">
        <v>153199852.64</v>
      </c>
      <c r="Y1998" s="9">
        <f t="shared" si="137"/>
        <v>1948687587.32</v>
      </c>
      <c r="Z1998" s="9">
        <f t="shared" si="138"/>
        <v>1944740233.35</v>
      </c>
      <c r="AA1998" s="9">
        <f t="shared" si="136"/>
        <v>3947353.97000027</v>
      </c>
      <c r="AB1998" s="10">
        <f>C1998/(1+0.13)/VLOOKUP(A1998,[1]选股结果!$A$2:$AX$3002,3,FALSE)</f>
        <v>0.849070529697999</v>
      </c>
      <c r="AC1998" s="10">
        <f>(P1998/(1+0.1)+W1998)/(VLOOKUP(A1998,[1]选股结果!$A$2:$AY$3002,51,FALSE))</f>
        <v>0.829255022171386</v>
      </c>
      <c r="AD1998" s="13"/>
      <c r="AE1998" s="10">
        <f>AA1998/VLOOKUP(A1998,[1]选股结果!$A$2:$AX$3002,35,FALSE)</f>
        <v>0.0782529857303213</v>
      </c>
      <c r="AF1998" s="9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P1998/(1+0.13)+W1998)</f>
        <v>377216543.587699</v>
      </c>
      <c r="AG1998" s="9">
        <f t="shared" si="139"/>
        <v>-373269189.617699</v>
      </c>
      <c r="AH1998" s="16">
        <f>AA1998-VLOOKUP(A1998,[2]选股结果!$A$2:$G$4900,7,FALSE)</f>
        <v>3100307.23000027</v>
      </c>
    </row>
    <row r="1999" spans="1:34">
      <c r="A1999" s="5" t="s">
        <v>4028</v>
      </c>
      <c r="B1999" s="5" t="s">
        <v>4029</v>
      </c>
      <c r="C1999" s="6">
        <v>2996311585.53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211877395.54</v>
      </c>
      <c r="O1999" s="6">
        <v>599898167.05</v>
      </c>
      <c r="P1999" s="6">
        <v>338123266.62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241809632.83</v>
      </c>
      <c r="X1999" s="6">
        <v>560996314.65</v>
      </c>
      <c r="Y1999" s="9">
        <f t="shared" si="137"/>
        <v>3596209752.58</v>
      </c>
      <c r="Z1999" s="9">
        <f t="shared" si="138"/>
        <v>1140929214.1</v>
      </c>
      <c r="AA1999" s="9">
        <f t="shared" si="136"/>
        <v>2455280538.48</v>
      </c>
      <c r="AB1999" s="10">
        <f>C1999/(1+0.13)/VLOOKUP(A1999,[1]选股结果!$A$2:$AX$3002,3,FALSE)</f>
        <v>0.790711979804179</v>
      </c>
      <c r="AC1999" s="10">
        <f>(P1999/(1+0.1)+W1999)/(VLOOKUP(A1999,[1]选股结果!$A$2:$AY$3002,51,FALSE))</f>
        <v>0.241800213831708</v>
      </c>
      <c r="AD1999" s="13"/>
      <c r="AE1999" s="10">
        <f>AA1999/VLOOKUP(A1999,[1]选股结果!$A$2:$AX$3002,35,FALSE)</f>
        <v>4.88734312298699</v>
      </c>
      <c r="AF1999" s="9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P1999/(1+0.13)+W1999)</f>
        <v>1730239748.56779</v>
      </c>
      <c r="AG1999" s="9">
        <f t="shared" si="139"/>
        <v>725040789.912212</v>
      </c>
      <c r="AH1999" s="16">
        <f>AA1999-VLOOKUP(A1999,[2]选股结果!$A$2:$G$4900,7,FALSE)</f>
        <v>2455412646.72</v>
      </c>
    </row>
    <row r="2000" spans="1:34">
      <c r="A2000" s="5" t="s">
        <v>4030</v>
      </c>
      <c r="B2000" s="5" t="s">
        <v>4031</v>
      </c>
      <c r="C2000" s="6">
        <v>3351166311.48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93803596.46</v>
      </c>
      <c r="O2000" s="6">
        <v>384676755.83</v>
      </c>
      <c r="P2000" s="6">
        <v>2818314303.17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301453078.44</v>
      </c>
      <c r="X2000" s="6">
        <v>355810327.85</v>
      </c>
      <c r="Y2000" s="9">
        <f t="shared" si="137"/>
        <v>3735843067.31</v>
      </c>
      <c r="Z2000" s="9">
        <f t="shared" si="138"/>
        <v>3475577709.46</v>
      </c>
      <c r="AA2000" s="9">
        <f t="shared" si="136"/>
        <v>260265357.85</v>
      </c>
      <c r="AB2000" s="10">
        <f>C2000/(1+0.13)/VLOOKUP(A2000,[1]选股结果!$A$2:$AX$3002,3,FALSE)</f>
        <v>1.93028943226565</v>
      </c>
      <c r="AC2000" s="10">
        <f>(P2000/(1+0.1)+W2000)/(VLOOKUP(A2000,[1]选股结果!$A$2:$AY$3002,51,FALSE))</f>
        <v>1.98104630394065</v>
      </c>
      <c r="AD2000" s="13"/>
      <c r="AE2000" s="10">
        <f>AA2000/VLOOKUP(A2000,[1]选股结果!$A$2:$AX$3002,35,FALSE)</f>
        <v>29.2348865097508</v>
      </c>
      <c r="AF2000" s="9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P2000/(1+0.13)+W2000)</f>
        <v>-1350059470.92274</v>
      </c>
      <c r="AG2000" s="9">
        <f t="shared" si="139"/>
        <v>1610324828.77274</v>
      </c>
      <c r="AH2000" s="16">
        <f>AA2000-VLOOKUP(A2000,[2]选股结果!$A$2:$G$4900,7,FALSE)</f>
        <v>274547687.61</v>
      </c>
    </row>
    <row r="2001" spans="1:34">
      <c r="A2001" s="5" t="s">
        <v>4032</v>
      </c>
      <c r="B2001" s="5" t="s">
        <v>4033</v>
      </c>
      <c r="C2001" s="6">
        <v>3912221518.04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1087471510.19</v>
      </c>
      <c r="O2001" s="6">
        <v>39729759.21</v>
      </c>
      <c r="P2001" s="6">
        <v>560602486.39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298072295.94</v>
      </c>
      <c r="X2001" s="6">
        <v>561277472.26</v>
      </c>
      <c r="Y2001" s="9">
        <f t="shared" si="137"/>
        <v>3951951277.25</v>
      </c>
      <c r="Z2001" s="9">
        <f t="shared" si="138"/>
        <v>1419952254.59</v>
      </c>
      <c r="AA2001" s="9">
        <f t="shared" si="136"/>
        <v>2531999022.66</v>
      </c>
      <c r="AB2001" s="10">
        <f>C2001/(1+0.13)/VLOOKUP(A2001,[1]选股结果!$A$2:$AX$3002,3,FALSE)</f>
        <v>1.01137364642717</v>
      </c>
      <c r="AC2001" s="10">
        <f>(P2001/(1+0.1)+W2001)/(VLOOKUP(A2001,[1]选股结果!$A$2:$AY$3002,51,FALSE))</f>
        <v>0.389245353430568</v>
      </c>
      <c r="AD2001" s="13"/>
      <c r="AE2001" s="10">
        <f>AA2001/VLOOKUP(A2001,[1]选股结果!$A$2:$AX$3002,35,FALSE)</f>
        <v>2.57691398509441</v>
      </c>
      <c r="AF2001" s="9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P2001/(1+0.13)+W2001)</f>
        <v>1280888189.9046</v>
      </c>
      <c r="AG2001" s="9">
        <f t="shared" si="139"/>
        <v>1251110832.7554</v>
      </c>
      <c r="AH2001" s="16">
        <f>AA2001-VLOOKUP(A2001,[2]选股结果!$A$2:$G$4900,7,FALSE)</f>
        <v>2524792362.09</v>
      </c>
    </row>
    <row r="2002" spans="1:34">
      <c r="A2002" s="5" t="s">
        <v>4034</v>
      </c>
      <c r="B2002" s="5" t="s">
        <v>4035</v>
      </c>
      <c r="C2002" s="6">
        <v>6710053736.32</v>
      </c>
      <c r="D2002" s="6">
        <v>0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293590631.23</v>
      </c>
      <c r="O2002" s="6">
        <v>42804024.02</v>
      </c>
      <c r="P2002" s="6">
        <v>5237704776.05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482039037.68</v>
      </c>
      <c r="X2002" s="6">
        <v>106907591.39</v>
      </c>
      <c r="Y2002" s="9">
        <f t="shared" si="137"/>
        <v>6752857760.34</v>
      </c>
      <c r="Z2002" s="9">
        <f t="shared" si="138"/>
        <v>5826651405.12</v>
      </c>
      <c r="AA2002" s="9">
        <f t="shared" si="136"/>
        <v>926206355.219999</v>
      </c>
      <c r="AB2002" s="10">
        <f>C2002/(1+0.13)/VLOOKUP(A2002,[1]选股结果!$A$2:$AX$3002,3,FALSE)</f>
        <v>0.987930939938816</v>
      </c>
      <c r="AC2002" s="10">
        <f>(P2002/(1+0.1)+W2002)/(VLOOKUP(A2002,[1]选股结果!$A$2:$AY$3002,51,FALSE))</f>
        <v>0.8767023032157</v>
      </c>
      <c r="AD2002" s="13"/>
      <c r="AE2002" s="10">
        <f>AA2002/VLOOKUP(A2002,[1]选股结果!$A$2:$AX$3002,35,FALSE)</f>
        <v>-947.606910694339</v>
      </c>
      <c r="AF2002" s="9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P2002/(1+0.13)+W2002)</f>
        <v>863860901.764247</v>
      </c>
      <c r="AG2002" s="9">
        <f t="shared" si="139"/>
        <v>62345453.455752</v>
      </c>
      <c r="AH2002" s="16">
        <f>AA2002-VLOOKUP(A2002,[2]选股结果!$A$2:$G$4900,7,FALSE)</f>
        <v>926206355.219999</v>
      </c>
    </row>
    <row r="2003" spans="1:34">
      <c r="A2003" s="5" t="s">
        <v>4036</v>
      </c>
      <c r="B2003" s="5" t="s">
        <v>4037</v>
      </c>
      <c r="C2003" s="6">
        <v>59786260114.2</v>
      </c>
      <c r="D2003" s="6">
        <v>0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1498122941.33</v>
      </c>
      <c r="O2003" s="6">
        <v>3829361318.6</v>
      </c>
      <c r="P2003" s="6">
        <v>53432017464.26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2422155509.48</v>
      </c>
      <c r="X2003" s="6">
        <v>4391354062.95</v>
      </c>
      <c r="Y2003" s="9">
        <f t="shared" si="137"/>
        <v>63615621432.8</v>
      </c>
      <c r="Z2003" s="9">
        <f t="shared" si="138"/>
        <v>60245527036.69</v>
      </c>
      <c r="AA2003" s="9">
        <f t="shared" si="136"/>
        <v>3370094396.10999</v>
      </c>
      <c r="AB2003" s="10">
        <f>C2003/(1+0.13)/VLOOKUP(A2003,[1]选股结果!$A$2:$AX$3002,3,FALSE)</f>
        <v>0.619205744488367</v>
      </c>
      <c r="AC2003" s="10">
        <f>(P2003/(1+0.1)+W2003)/(VLOOKUP(A2003,[1]选股结果!$A$2:$AY$3002,51,FALSE))</f>
        <v>0.625140782806619</v>
      </c>
      <c r="AD2003" s="13"/>
      <c r="AE2003" s="10">
        <f>AA2003/VLOOKUP(A2003,[1]选股结果!$A$2:$AX$3002,35,FALSE)</f>
        <v>0.990068201378853</v>
      </c>
      <c r="AF2003" s="9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P2003/(1+0.13)+W2003)</f>
        <v>31869244947.3202</v>
      </c>
      <c r="AG2003" s="9">
        <f t="shared" si="139"/>
        <v>-28499150551.2103</v>
      </c>
      <c r="AH2003" s="16">
        <f>AA2003-VLOOKUP(A2003,[2]选股结果!$A$2:$G$4900,7,FALSE)</f>
        <v>3370094396.10999</v>
      </c>
    </row>
    <row r="2004" spans="1:34">
      <c r="A2004" s="5" t="s">
        <v>4038</v>
      </c>
      <c r="B2004" s="5" t="s">
        <v>4039</v>
      </c>
      <c r="C2004" s="6">
        <v>69419109.14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24755045.23</v>
      </c>
      <c r="O2004" s="6">
        <v>11407023</v>
      </c>
      <c r="P2004" s="6">
        <v>41568042.79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57369574.72</v>
      </c>
      <c r="X2004" s="6">
        <v>18976113.41</v>
      </c>
      <c r="Y2004" s="9">
        <f t="shared" si="137"/>
        <v>80826132.14</v>
      </c>
      <c r="Z2004" s="9">
        <f t="shared" si="138"/>
        <v>117913730.92</v>
      </c>
      <c r="AA2004" s="9">
        <f t="shared" si="136"/>
        <v>-37087598.78</v>
      </c>
      <c r="AB2004" s="10">
        <f>C2004/(1+0.13)/VLOOKUP(A2004,[1]选股结果!$A$2:$AX$3002,3,FALSE)</f>
        <v>0.702880065785767</v>
      </c>
      <c r="AC2004" s="10">
        <f>(P2004/(1+0.1)+W2004)/(VLOOKUP(A2004,[1]选股结果!$A$2:$AY$3002,51,FALSE))</f>
        <v>0.795260951681502</v>
      </c>
      <c r="AD2004" s="13"/>
      <c r="AE2004" s="10">
        <f>AA2004/VLOOKUP(A2004,[1]选股结果!$A$2:$AX$3002,35,FALSE)</f>
        <v>-0.176048973010581</v>
      </c>
      <c r="AF2004" s="9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P2004/(1+0.13)+W2004)</f>
        <v>25501753.9747788</v>
      </c>
      <c r="AG2004" s="9">
        <f t="shared" si="139"/>
        <v>-62589352.7547788</v>
      </c>
      <c r="AH2004" s="16">
        <f>AA2004-VLOOKUP(A2004,[2]选股结果!$A$2:$G$4900,7,FALSE)</f>
        <v>-37049545.68</v>
      </c>
    </row>
    <row r="2005" spans="1:34">
      <c r="A2005" s="5" t="s">
        <v>4040</v>
      </c>
      <c r="B2005" s="5" t="s">
        <v>4041</v>
      </c>
      <c r="C2005" s="6">
        <v>1574645861.78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100607615.5</v>
      </c>
      <c r="O2005" s="6">
        <v>32248745.01</v>
      </c>
      <c r="P2005" s="6">
        <v>1023990521.09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223397019.5</v>
      </c>
      <c r="X2005" s="6">
        <v>141631174.48</v>
      </c>
      <c r="Y2005" s="9">
        <f t="shared" si="137"/>
        <v>1606894606.79</v>
      </c>
      <c r="Z2005" s="9">
        <f t="shared" si="138"/>
        <v>1389018715.07</v>
      </c>
      <c r="AA2005" s="9">
        <f t="shared" si="136"/>
        <v>217875891.72</v>
      </c>
      <c r="AB2005" s="10">
        <f>C2005/(1+0.13)/VLOOKUP(A2005,[1]选股结果!$A$2:$AX$3002,3,FALSE)</f>
        <v>0.642411885904808</v>
      </c>
      <c r="AC2005" s="10">
        <f>(P2005/(1+0.1)+W2005)/(VLOOKUP(A2005,[1]选股结果!$A$2:$AY$3002,51,FALSE))</f>
        <v>0.559860451971332</v>
      </c>
      <c r="AD2005" s="13"/>
      <c r="AE2005" s="10">
        <f>AA2005/VLOOKUP(A2005,[1]选股结果!$A$2:$AX$3002,35,FALSE)</f>
        <v>1.55183592135519</v>
      </c>
      <c r="AF2005" s="9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P2005/(1+0.13)+W2005)</f>
        <v>932175978.050442</v>
      </c>
      <c r="AG2005" s="9">
        <f t="shared" si="139"/>
        <v>-714300086.330442</v>
      </c>
      <c r="AH2005" s="16">
        <f>AA2005-VLOOKUP(A2005,[2]选股结果!$A$2:$G$4900,7,FALSE)</f>
        <v>217903871.21</v>
      </c>
    </row>
    <row r="2006" spans="1:34">
      <c r="A2006" s="5" t="s">
        <v>4042</v>
      </c>
      <c r="B2006" s="5" t="s">
        <v>4043</v>
      </c>
      <c r="C2006" s="6">
        <v>5769118887.84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112186792.69</v>
      </c>
      <c r="O2006" s="6">
        <v>625887906.86</v>
      </c>
      <c r="P2006" s="6">
        <v>4874902218.02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431869053.97</v>
      </c>
      <c r="X2006" s="6">
        <v>358128074.83</v>
      </c>
      <c r="Y2006" s="9">
        <f t="shared" si="137"/>
        <v>6395006794.7</v>
      </c>
      <c r="Z2006" s="9">
        <f t="shared" si="138"/>
        <v>5664899346.82</v>
      </c>
      <c r="AA2006" s="9">
        <f t="shared" si="136"/>
        <v>730107447.879999</v>
      </c>
      <c r="AB2006" s="10">
        <f>C2006/(1+0.13)/VLOOKUP(A2006,[1]选股结果!$A$2:$AX$3002,3,FALSE)</f>
        <v>1.15660388505281</v>
      </c>
      <c r="AC2006" s="10">
        <f>(P2006/(1+0.1)+W2006)/(VLOOKUP(A2006,[1]选股结果!$A$2:$AY$3002,51,FALSE))</f>
        <v>1.1469065473879</v>
      </c>
      <c r="AD2006" s="13"/>
      <c r="AE2006" s="10">
        <f>AA2006/VLOOKUP(A2006,[1]选股结果!$A$2:$AX$3002,35,FALSE)</f>
        <v>-630.852677200583</v>
      </c>
      <c r="AF2006" s="9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P2006/(1+0.13)+W2006)</f>
        <v>-505318761.509736</v>
      </c>
      <c r="AG2006" s="9">
        <f t="shared" si="139"/>
        <v>1235426209.38973</v>
      </c>
      <c r="AH2006" s="16">
        <f>AA2006-VLOOKUP(A2006,[2]选股结果!$A$2:$G$4900,7,FALSE)</f>
        <v>734717090.919999</v>
      </c>
    </row>
    <row r="2007" spans="1:34">
      <c r="A2007" s="5" t="s">
        <v>4044</v>
      </c>
      <c r="B2007" s="5" t="s">
        <v>4045</v>
      </c>
      <c r="C2007" s="6">
        <v>62121928245.24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4757245</v>
      </c>
      <c r="K2007" s="6">
        <v>0</v>
      </c>
      <c r="L2007" s="6">
        <v>0</v>
      </c>
      <c r="M2007" s="6">
        <v>0</v>
      </c>
      <c r="N2007" s="6">
        <v>1826041146.77</v>
      </c>
      <c r="O2007" s="6">
        <v>3101549404.63</v>
      </c>
      <c r="P2007" s="6">
        <v>60583706129.79</v>
      </c>
      <c r="Q2007" s="6">
        <v>-11940000</v>
      </c>
      <c r="R2007" s="6">
        <v>0</v>
      </c>
      <c r="S2007" s="6">
        <v>0</v>
      </c>
      <c r="T2007" s="6">
        <v>0</v>
      </c>
      <c r="U2007" s="6">
        <v>996923.17</v>
      </c>
      <c r="V2007" s="6">
        <v>0</v>
      </c>
      <c r="W2007" s="6">
        <v>752419865.96</v>
      </c>
      <c r="X2007" s="6">
        <v>1588428898.64</v>
      </c>
      <c r="Y2007" s="9">
        <f t="shared" si="137"/>
        <v>65228234894.87</v>
      </c>
      <c r="Z2007" s="9">
        <f t="shared" si="138"/>
        <v>62913611817.56</v>
      </c>
      <c r="AA2007" s="9">
        <f t="shared" si="136"/>
        <v>2314623077.31</v>
      </c>
      <c r="AB2007" s="10">
        <f>C2007/(1+0.13)/VLOOKUP(A2007,[1]选股结果!$A$2:$AX$3002,3,FALSE)</f>
        <v>1.02903634182884</v>
      </c>
      <c r="AC2007" s="10">
        <f>(P2007/(1+0.1)+W2007)/(VLOOKUP(A2007,[1]选股结果!$A$2:$AY$3002,51,FALSE))</f>
        <v>1.0491791120433</v>
      </c>
      <c r="AD2007" s="13"/>
      <c r="AE2007" s="10">
        <f>AA2007/VLOOKUP(A2007,[1]选股结果!$A$2:$AX$3002,35,FALSE)</f>
        <v>4.34597976849619</v>
      </c>
      <c r="AF2007" s="9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P2007/(1+0.13)+W2007)</f>
        <v>-1154702788.65266</v>
      </c>
      <c r="AG2007" s="9">
        <f t="shared" si="139"/>
        <v>3469325865.96266</v>
      </c>
      <c r="AH2007" s="16">
        <f>AA2007-VLOOKUP(A2007,[2]选股结果!$A$2:$G$4900,7,FALSE)</f>
        <v>2793196163.96</v>
      </c>
    </row>
    <row r="2008" spans="1:34">
      <c r="A2008" s="5" t="s">
        <v>4046</v>
      </c>
      <c r="B2008" s="5" t="s">
        <v>4047</v>
      </c>
      <c r="C2008" s="6">
        <v>2726619419.91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131411931.3</v>
      </c>
      <c r="O2008" s="6">
        <v>123167594.25</v>
      </c>
      <c r="P2008" s="6">
        <v>1907330669.06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453106806.34</v>
      </c>
      <c r="X2008" s="6">
        <v>286032869.99</v>
      </c>
      <c r="Y2008" s="9">
        <f t="shared" si="137"/>
        <v>2849787014.16</v>
      </c>
      <c r="Z2008" s="9">
        <f t="shared" si="138"/>
        <v>2646470345.39</v>
      </c>
      <c r="AA2008" s="9">
        <f t="shared" si="136"/>
        <v>203316668.77</v>
      </c>
      <c r="AB2008" s="10">
        <f>C2008/(1+0.13)/VLOOKUP(A2008,[1]选股结果!$A$2:$AX$3002,3,FALSE)</f>
        <v>0.679592182525654</v>
      </c>
      <c r="AC2008" s="10">
        <f>(P2008/(1+0.1)+W2008)/(VLOOKUP(A2008,[1]选股结果!$A$2:$AY$3002,51,FALSE))</f>
        <v>0.647549785296302</v>
      </c>
      <c r="AD2008" s="13"/>
      <c r="AE2008" s="10">
        <f>AA2008/VLOOKUP(A2008,[1]选股结果!$A$2:$AX$3002,35,FALSE)</f>
        <v>3.13054293876962</v>
      </c>
      <c r="AF2008" s="9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P2008/(1+0.13)+W2008)</f>
        <v>1236404051.18425</v>
      </c>
      <c r="AG2008" s="9">
        <f t="shared" si="139"/>
        <v>-1033087382.41425</v>
      </c>
      <c r="AH2008" s="16">
        <f>AA2008-VLOOKUP(A2008,[2]选股结果!$A$2:$G$4900,7,FALSE)</f>
        <v>203238555.51</v>
      </c>
    </row>
    <row r="2009" spans="1:34">
      <c r="A2009" s="5" t="s">
        <v>4048</v>
      </c>
      <c r="B2009" s="5" t="s">
        <v>4049</v>
      </c>
      <c r="C2009" s="6">
        <v>374056575.15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140205215.3</v>
      </c>
      <c r="O2009" s="6">
        <v>48995683.82</v>
      </c>
      <c r="P2009" s="6">
        <v>90934976.08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93871997.68</v>
      </c>
      <c r="X2009" s="6">
        <v>26827465.75</v>
      </c>
      <c r="Y2009" s="9">
        <f t="shared" si="137"/>
        <v>423052258.97</v>
      </c>
      <c r="Z2009" s="9">
        <f t="shared" si="138"/>
        <v>211634439.51</v>
      </c>
      <c r="AA2009" s="9">
        <f t="shared" si="136"/>
        <v>211417819.46</v>
      </c>
      <c r="AB2009" s="10">
        <f>C2009/(1+0.13)/VLOOKUP(A2009,[1]选股结果!$A$2:$AX$3002,3,FALSE)</f>
        <v>0.535150594842429</v>
      </c>
      <c r="AC2009" s="10">
        <f>(P2009/(1+0.1)+W2009)/(VLOOKUP(A2009,[1]选股结果!$A$2:$AY$3002,51,FALSE))</f>
        <v>0.417821298166702</v>
      </c>
      <c r="AD2009" s="13"/>
      <c r="AE2009" s="10">
        <f>AA2009/VLOOKUP(A2009,[1]选股结果!$A$2:$AX$3002,35,FALSE)</f>
        <v>0.790097051874249</v>
      </c>
      <c r="AF2009" s="9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P2009/(1+0.13)+W2009)</f>
        <v>248180083.730708</v>
      </c>
      <c r="AG2009" s="9">
        <f t="shared" si="139"/>
        <v>-36762264.270708</v>
      </c>
      <c r="AH2009" s="16">
        <f>AA2009-VLOOKUP(A2009,[2]选股结果!$A$2:$G$4900,7,FALSE)</f>
        <v>211413307.45</v>
      </c>
    </row>
    <row r="2010" spans="1:34">
      <c r="A2010" s="5" t="s">
        <v>4050</v>
      </c>
      <c r="B2010" s="5" t="s">
        <v>4051</v>
      </c>
      <c r="C2010" s="6">
        <v>3568103977.9</v>
      </c>
      <c r="D2010" s="6">
        <v>0</v>
      </c>
      <c r="E2010" s="6">
        <v>0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376417918.52</v>
      </c>
      <c r="O2010" s="6">
        <v>400308888.04</v>
      </c>
      <c r="P2010" s="6">
        <v>929574949.58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83468130.65</v>
      </c>
      <c r="X2010" s="6">
        <v>497552764.69</v>
      </c>
      <c r="Y2010" s="9">
        <f t="shared" si="137"/>
        <v>3968412865.94</v>
      </c>
      <c r="Z2010" s="9">
        <f t="shared" si="138"/>
        <v>1510595844.92</v>
      </c>
      <c r="AA2010" s="9">
        <f t="shared" si="136"/>
        <v>2457817021.02</v>
      </c>
      <c r="AB2010" s="10">
        <f>C2010/(1+0.13)/VLOOKUP(A2010,[1]选股结果!$A$2:$AX$3002,3,FALSE)</f>
        <v>3.01325400739858</v>
      </c>
      <c r="AC2010" s="10">
        <f>(P2010/(1+0.1)+W2010)/(VLOOKUP(A2010,[1]选股结果!$A$2:$AY$3002,51,FALSE))</f>
        <v>0.999014160936979</v>
      </c>
      <c r="AD2010" s="13"/>
      <c r="AE2010" s="10">
        <f>AA2010/VLOOKUP(A2010,[1]选股结果!$A$2:$AX$3002,35,FALSE)</f>
        <v>1323.72995446412</v>
      </c>
      <c r="AF2010" s="9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P2010/(1+0.13)+W2010)</f>
        <v>23351727.8766371</v>
      </c>
      <c r="AG2010" s="9">
        <f t="shared" si="139"/>
        <v>2434465293.14336</v>
      </c>
      <c r="AH2010" s="16">
        <f>AA2010-VLOOKUP(A2010,[2]选股结果!$A$2:$G$4900,7,FALSE)</f>
        <v>2457820560.84</v>
      </c>
    </row>
    <row r="2011" spans="1:34">
      <c r="A2011" s="5" t="s">
        <v>4052</v>
      </c>
      <c r="B2011" s="5" t="s">
        <v>4053</v>
      </c>
      <c r="C2011" s="6">
        <v>3520696565.7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120244925.58</v>
      </c>
      <c r="O2011" s="6">
        <v>17083549.16</v>
      </c>
      <c r="P2011" s="6">
        <v>2945361664.14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253963640.35</v>
      </c>
      <c r="X2011" s="6">
        <v>43177552.85</v>
      </c>
      <c r="Y2011" s="9">
        <f t="shared" si="137"/>
        <v>3537780114.86</v>
      </c>
      <c r="Z2011" s="9">
        <f t="shared" si="138"/>
        <v>3242502857.34</v>
      </c>
      <c r="AA2011" s="9">
        <f t="shared" ref="AA2011:AA2074" si="140">Y2011-Z2011</f>
        <v>295277257.52</v>
      </c>
      <c r="AB2011" s="10">
        <f>C2011/(1+0.13)/VLOOKUP(A2011,[1]选股结果!$A$2:$AX$3002,3,FALSE)</f>
        <v>0.713907311086035</v>
      </c>
      <c r="AC2011" s="10">
        <f>(P2011/(1+0.1)+W2011)/(VLOOKUP(A2011,[1]选股结果!$A$2:$AY$3002,51,FALSE))</f>
        <v>0.703027939126504</v>
      </c>
      <c r="AD2011" s="13"/>
      <c r="AE2011" s="10">
        <f>AA2011/VLOOKUP(A2011,[1]选股结果!$A$2:$AX$3002,35,FALSE)</f>
        <v>2.25935906032528</v>
      </c>
      <c r="AF2011" s="9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P2011/(1+0.13)+W2011)</f>
        <v>1309434343.04345</v>
      </c>
      <c r="AG2011" s="9">
        <f t="shared" si="139"/>
        <v>-1014157085.52345</v>
      </c>
      <c r="AH2011" s="16">
        <f>AA2011-VLOOKUP(A2011,[2]选股结果!$A$2:$G$4900,7,FALSE)</f>
        <v>295277257.52</v>
      </c>
    </row>
    <row r="2012" spans="1:34">
      <c r="A2012" s="5" t="s">
        <v>4054</v>
      </c>
      <c r="B2012" s="5" t="s">
        <v>4055</v>
      </c>
      <c r="C2012" s="6">
        <v>1407431885.41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23623051.04</v>
      </c>
      <c r="O2012" s="6">
        <v>26763694.49</v>
      </c>
      <c r="P2012" s="6">
        <v>1116500257.64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98979138.24</v>
      </c>
      <c r="X2012" s="6">
        <v>37325636.08</v>
      </c>
      <c r="Y2012" s="9">
        <f t="shared" si="137"/>
        <v>1434195579.9</v>
      </c>
      <c r="Z2012" s="9">
        <f t="shared" si="138"/>
        <v>1252805031.96</v>
      </c>
      <c r="AA2012" s="9">
        <f t="shared" si="140"/>
        <v>181390547.94</v>
      </c>
      <c r="AB2012" s="10">
        <f>C2012/(1+0.13)/VLOOKUP(A2012,[1]选股结果!$A$2:$AX$3002,3,FALSE)</f>
        <v>0.764339475999003</v>
      </c>
      <c r="AC2012" s="10">
        <f>(P2012/(1+0.1)+W2012)/(VLOOKUP(A2012,[1]选股结果!$A$2:$AY$3002,51,FALSE))</f>
        <v>0.722777645693862</v>
      </c>
      <c r="AD2012" s="13"/>
      <c r="AE2012" s="10">
        <f>AA2012/VLOOKUP(A2012,[1]选股结果!$A$2:$AX$3002,35,FALSE)</f>
        <v>9.10564088321153</v>
      </c>
      <c r="AF2012" s="9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P2012/(1+0.13)+W2012)</f>
        <v>454215220.394867</v>
      </c>
      <c r="AG2012" s="9">
        <f t="shared" si="139"/>
        <v>-272824672.454867</v>
      </c>
      <c r="AH2012" s="16">
        <f>AA2012-VLOOKUP(A2012,[2]选股结果!$A$2:$G$4900,7,FALSE)</f>
        <v>181390547.94</v>
      </c>
    </row>
    <row r="2013" spans="1:34">
      <c r="A2013" s="5" t="s">
        <v>4056</v>
      </c>
      <c r="B2013" s="5" t="s">
        <v>4057</v>
      </c>
      <c r="C2013" s="6">
        <v>1722094716.01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56051600.28</v>
      </c>
      <c r="O2013" s="6">
        <v>349184732.86</v>
      </c>
      <c r="P2013" s="6">
        <v>1046121062.42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77815191.13</v>
      </c>
      <c r="X2013" s="6">
        <v>480678698.89</v>
      </c>
      <c r="Y2013" s="9">
        <f t="shared" si="137"/>
        <v>2071279448.87</v>
      </c>
      <c r="Z2013" s="9">
        <f t="shared" si="138"/>
        <v>1604614952.44</v>
      </c>
      <c r="AA2013" s="9">
        <f t="shared" si="140"/>
        <v>466664496.43</v>
      </c>
      <c r="AB2013" s="10">
        <f>C2013/(1+0.13)/VLOOKUP(A2013,[1]选股结果!$A$2:$AX$3002,3,FALSE)</f>
        <v>1.01648823500813</v>
      </c>
      <c r="AC2013" s="10">
        <f>(P2013/(1+0.1)+W2013)/(VLOOKUP(A2013,[1]选股结果!$A$2:$AY$3002,51,FALSE))</f>
        <v>0.746866034857597</v>
      </c>
      <c r="AD2013" s="13"/>
      <c r="AE2013" s="10">
        <f>AA2013/VLOOKUP(A2013,[1]选股结果!$A$2:$AX$3002,35,FALSE)</f>
        <v>4.33377569331699</v>
      </c>
      <c r="AF2013" s="9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P2013/(1+0.13)+W2013)</f>
        <v>373949272.430885</v>
      </c>
      <c r="AG2013" s="9">
        <f t="shared" si="139"/>
        <v>92715223.999115</v>
      </c>
      <c r="AH2013" s="16">
        <f>AA2013-VLOOKUP(A2013,[2]选股结果!$A$2:$G$4900,7,FALSE)</f>
        <v>466590745.64</v>
      </c>
    </row>
    <row r="2014" spans="1:34">
      <c r="A2014" s="5" t="s">
        <v>4058</v>
      </c>
      <c r="B2014" s="5" t="s">
        <v>4059</v>
      </c>
      <c r="C2014" s="6">
        <v>127798005789.59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9414627543.59</v>
      </c>
      <c r="O2014" s="6">
        <v>8961359395.92</v>
      </c>
      <c r="P2014" s="6">
        <v>88414690359.03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7859147709.08</v>
      </c>
      <c r="X2014" s="6">
        <v>11257495219.3</v>
      </c>
      <c r="Y2014" s="9">
        <f t="shared" si="137"/>
        <v>136759365185.51</v>
      </c>
      <c r="Z2014" s="9">
        <f t="shared" si="138"/>
        <v>107531333287.41</v>
      </c>
      <c r="AA2014" s="9">
        <f t="shared" si="140"/>
        <v>29228031898.1</v>
      </c>
      <c r="AB2014" s="10">
        <f>C2014/(1+0.13)/VLOOKUP(A2014,[1]选股结果!$A$2:$AX$3002,3,FALSE)</f>
        <v>0.946323362107333</v>
      </c>
      <c r="AC2014" s="10">
        <f>(P2014/(1+0.1)+W2014)/(VLOOKUP(A2014,[1]选股结果!$A$2:$AY$3002,51,FALSE))</f>
        <v>0.805984441766837</v>
      </c>
      <c r="AD2014" s="13"/>
      <c r="AE2014" s="10">
        <f>AA2014/VLOOKUP(A2014,[1]选股结果!$A$2:$AX$3002,35,FALSE)</f>
        <v>9.5964455479911</v>
      </c>
      <c r="AF2014" s="9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P2014/(1+0.13)+W2014)</f>
        <v>23373994496.5891</v>
      </c>
      <c r="AG2014" s="9">
        <f t="shared" si="139"/>
        <v>5854037401.51087</v>
      </c>
      <c r="AH2014" s="16">
        <f>AA2014-VLOOKUP(A2014,[2]选股结果!$A$2:$G$4900,7,FALSE)</f>
        <v>29287477917.12</v>
      </c>
    </row>
    <row r="2015" spans="1:34">
      <c r="A2015" s="5" t="s">
        <v>4060</v>
      </c>
      <c r="B2015" s="5" t="s">
        <v>4061</v>
      </c>
      <c r="C2015" s="6">
        <v>382578779.1</v>
      </c>
      <c r="D2015" s="6">
        <v>0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12600917.95</v>
      </c>
      <c r="O2015" s="6">
        <v>13213823.3</v>
      </c>
      <c r="P2015" s="6">
        <v>254510839.59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51643656.27</v>
      </c>
      <c r="X2015" s="6">
        <v>21840419.8</v>
      </c>
      <c r="Y2015" s="9">
        <f t="shared" ref="Y2015:Y2078" si="141">C2015+D2015+E2015+F2015+G2015+H2015+I2015+J2015+K2015+L2015+M2015+O2015</f>
        <v>395792602.4</v>
      </c>
      <c r="Z2015" s="9">
        <f t="shared" ref="Z2015:Z2078" si="142">P2015+Q2015+R2015+S2015+T2015+U2015+V2015+W2015+X2015</f>
        <v>327994915.66</v>
      </c>
      <c r="AA2015" s="9">
        <f t="shared" si="140"/>
        <v>67797686.74</v>
      </c>
      <c r="AB2015" s="10">
        <f>C2015/(1+0.13)/VLOOKUP(A2015,[1]选股结果!$A$2:$AX$3002,3,FALSE)</f>
        <v>0.926554279484113</v>
      </c>
      <c r="AC2015" s="10">
        <f>(P2015/(1+0.1)+W2015)/(VLOOKUP(A2015,[1]选股结果!$A$2:$AY$3002,51,FALSE))</f>
        <v>0.771132024160286</v>
      </c>
      <c r="AD2015" s="13"/>
      <c r="AE2015" s="10">
        <f>AA2015/VLOOKUP(A2015,[1]选股结果!$A$2:$AX$3002,35,FALSE)</f>
        <v>53.7102927983454</v>
      </c>
      <c r="AF2015" s="9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P2015/(1+0.13)+W2015)</f>
        <v>90140676.8744248</v>
      </c>
      <c r="AG2015" s="9">
        <f t="shared" si="139"/>
        <v>-22342990.1344248</v>
      </c>
      <c r="AH2015" s="16">
        <f>AA2015-VLOOKUP(A2015,[2]选股结果!$A$2:$G$4900,7,FALSE)</f>
        <v>68724261.34</v>
      </c>
    </row>
    <row r="2016" spans="1:34">
      <c r="A2016" s="5" t="s">
        <v>4062</v>
      </c>
      <c r="B2016" s="5" t="s">
        <v>4063</v>
      </c>
      <c r="C2016" s="6">
        <v>2824595394.67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130304795.47</v>
      </c>
      <c r="O2016" s="6">
        <v>196305883.07</v>
      </c>
      <c r="P2016" s="6">
        <v>2052235027.62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795590271.69</v>
      </c>
      <c r="X2016" s="6">
        <v>267351161.44</v>
      </c>
      <c r="Y2016" s="9">
        <f t="shared" si="141"/>
        <v>3020901277.74</v>
      </c>
      <c r="Z2016" s="9">
        <f t="shared" si="142"/>
        <v>3115176460.75</v>
      </c>
      <c r="AA2016" s="9">
        <f t="shared" si="140"/>
        <v>-94275183.0099998</v>
      </c>
      <c r="AB2016" s="10">
        <f>C2016/(1+0.13)/VLOOKUP(A2016,[1]选股结果!$A$2:$AX$3002,3,FALSE)</f>
        <v>0.908068006082459</v>
      </c>
      <c r="AC2016" s="10">
        <f>(P2016/(1+0.1)+W2016)/(VLOOKUP(A2016,[1]选股结果!$A$2:$AY$3002,51,FALSE))</f>
        <v>0.98027073560522</v>
      </c>
      <c r="AD2016" s="13"/>
      <c r="AE2016" s="10">
        <f>AA2016/VLOOKUP(A2016,[1]选股结果!$A$2:$AX$3002,35,FALSE)</f>
        <v>-2.15834825422165</v>
      </c>
      <c r="AF2016" s="9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P2016/(1+0.13)+W2016)</f>
        <v>103092413.495929</v>
      </c>
      <c r="AG2016" s="9">
        <f t="shared" si="139"/>
        <v>-197367596.505929</v>
      </c>
      <c r="AH2016" s="16">
        <f>AA2016-VLOOKUP(A2016,[2]选股结果!$A$2:$G$4900,7,FALSE)</f>
        <v>-94538081.6699998</v>
      </c>
    </row>
    <row r="2017" spans="1:34">
      <c r="A2017" s="5" t="s">
        <v>4064</v>
      </c>
      <c r="B2017" s="5" t="s">
        <v>4065</v>
      </c>
      <c r="C2017" s="6">
        <v>1766500565.32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141260148</v>
      </c>
      <c r="O2017" s="6">
        <v>46014108.01</v>
      </c>
      <c r="P2017" s="6">
        <v>828532750.79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180454068.7</v>
      </c>
      <c r="X2017" s="6">
        <v>15389044.46</v>
      </c>
      <c r="Y2017" s="9">
        <f t="shared" si="141"/>
        <v>1812514673.33</v>
      </c>
      <c r="Z2017" s="9">
        <f t="shared" si="142"/>
        <v>1024375863.95</v>
      </c>
      <c r="AA2017" s="9">
        <f t="shared" si="140"/>
        <v>788138809.38</v>
      </c>
      <c r="AB2017" s="10">
        <f>C2017/(1+0.13)/VLOOKUP(A2017,[1]选股结果!$A$2:$AX$3002,3,FALSE)</f>
        <v>0.945079635028324</v>
      </c>
      <c r="AC2017" s="10">
        <f>(P2017/(1+0.1)+W2017)/(VLOOKUP(A2017,[1]选股结果!$A$2:$AY$3002,51,FALSE))</f>
        <v>0.711181106498172</v>
      </c>
      <c r="AD2017" s="13"/>
      <c r="AE2017" s="10">
        <f>AA2017/VLOOKUP(A2017,[1]选股结果!$A$2:$AX$3002,35,FALSE)</f>
        <v>3.33733697199176</v>
      </c>
      <c r="AF2017" s="9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P2017/(1+0.13)+W2017)</f>
        <v>399169218.442035</v>
      </c>
      <c r="AG2017" s="9">
        <f t="shared" si="139"/>
        <v>388969590.937965</v>
      </c>
      <c r="AH2017" s="16">
        <f>AA2017-VLOOKUP(A2017,[2]选股结果!$A$2:$G$4900,7,FALSE)</f>
        <v>818641604.83</v>
      </c>
    </row>
    <row r="2018" spans="1:34">
      <c r="A2018" s="5" t="s">
        <v>4066</v>
      </c>
      <c r="B2018" s="5" t="s">
        <v>4067</v>
      </c>
      <c r="C2018" s="6">
        <v>3556695462.87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198320276.31</v>
      </c>
      <c r="O2018" s="6">
        <v>10408233.42</v>
      </c>
      <c r="P2018" s="6">
        <v>3249511108.09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68586274.95</v>
      </c>
      <c r="X2018" s="6">
        <v>158405805.55</v>
      </c>
      <c r="Y2018" s="9">
        <f t="shared" si="141"/>
        <v>3567103696.29</v>
      </c>
      <c r="Z2018" s="9">
        <f t="shared" si="142"/>
        <v>3476503188.59</v>
      </c>
      <c r="AA2018" s="9">
        <f t="shared" si="140"/>
        <v>90600507.6999998</v>
      </c>
      <c r="AB2018" s="10">
        <f>C2018/(1+0.13)/VLOOKUP(A2018,[1]选股结果!$A$2:$AX$3002,3,FALSE)</f>
        <v>1.01758935287259</v>
      </c>
      <c r="AC2018" s="10">
        <f>(P2018/(1+0.1)+W2018)/(VLOOKUP(A2018,[1]选股结果!$A$2:$AY$3002,51,FALSE))</f>
        <v>1.05566621827455</v>
      </c>
      <c r="AD2018" s="13"/>
      <c r="AE2018" s="10">
        <f>AA2018/VLOOKUP(A2018,[1]选股结果!$A$2:$AX$3002,35,FALSE)</f>
        <v>0.774479614962171</v>
      </c>
      <c r="AF2018" s="9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P2018/(1+0.13)+W2018)</f>
        <v>-80961527.4723015</v>
      </c>
      <c r="AG2018" s="9">
        <f t="shared" si="139"/>
        <v>171562035.172301</v>
      </c>
      <c r="AH2018" s="16">
        <f>AA2018-VLOOKUP(A2018,[2]选股结果!$A$2:$G$4900,7,FALSE)</f>
        <v>90600507.6999998</v>
      </c>
    </row>
    <row r="2019" spans="1:34">
      <c r="A2019" s="5" t="s">
        <v>4068</v>
      </c>
      <c r="B2019" s="5" t="s">
        <v>4069</v>
      </c>
      <c r="C2019" s="6">
        <v>21240586758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2394254553</v>
      </c>
      <c r="O2019" s="6">
        <v>261721451</v>
      </c>
      <c r="P2019" s="6">
        <v>12960985301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2192637644</v>
      </c>
      <c r="X2019" s="6">
        <v>458236527</v>
      </c>
      <c r="Y2019" s="9">
        <f t="shared" si="141"/>
        <v>21502308209</v>
      </c>
      <c r="Z2019" s="9">
        <f t="shared" si="142"/>
        <v>15611859472</v>
      </c>
      <c r="AA2019" s="9">
        <f t="shared" si="140"/>
        <v>5890448737</v>
      </c>
      <c r="AB2019" s="10">
        <f>C2019/(1+0.13)/VLOOKUP(A2019,[1]选股结果!$A$2:$AX$3002,3,FALSE)</f>
        <v>0.837137886628426</v>
      </c>
      <c r="AC2019" s="10">
        <f>(P2019/(1+0.1)+W2019)/(VLOOKUP(A2019,[1]选股结果!$A$2:$AY$3002,51,FALSE))</f>
        <v>0.799745549056223</v>
      </c>
      <c r="AD2019" s="13"/>
      <c r="AE2019" s="10">
        <f>AA2019/VLOOKUP(A2019,[1]选股结果!$A$2:$AX$3002,35,FALSE)</f>
        <v>1.57102633157941</v>
      </c>
      <c r="AF2019" s="9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P2019/(1+0.13)+W2019)</f>
        <v>3812211384.53982</v>
      </c>
      <c r="AG2019" s="9">
        <f t="shared" si="139"/>
        <v>2078237352.46018</v>
      </c>
      <c r="AH2019" s="16">
        <f>AA2019-VLOOKUP(A2019,[2]选股结果!$A$2:$G$4900,7,FALSE)</f>
        <v>5888684821</v>
      </c>
    </row>
    <row r="2020" spans="1:34">
      <c r="A2020" s="5" t="s">
        <v>4070</v>
      </c>
      <c r="B2020" s="5" t="s">
        <v>4071</v>
      </c>
      <c r="C2020" s="6">
        <v>1926227312.25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206036229.95</v>
      </c>
      <c r="O2020" s="6">
        <v>108066057.54</v>
      </c>
      <c r="P2020" s="6">
        <v>1257455054.38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211453689.22</v>
      </c>
      <c r="X2020" s="6">
        <v>110398764.54</v>
      </c>
      <c r="Y2020" s="9">
        <f t="shared" si="141"/>
        <v>2034293369.79</v>
      </c>
      <c r="Z2020" s="9">
        <f t="shared" si="142"/>
        <v>1579307508.14</v>
      </c>
      <c r="AA2020" s="9">
        <f t="shared" si="140"/>
        <v>454985861.65</v>
      </c>
      <c r="AB2020" s="10">
        <f>C2020/(1+0.13)/VLOOKUP(A2020,[1]选股结果!$A$2:$AX$3002,3,FALSE)</f>
        <v>0.733960069184242</v>
      </c>
      <c r="AC2020" s="10">
        <f>(P2020/(1+0.1)+W2020)/(VLOOKUP(A2020,[1]选股结果!$A$2:$AY$3002,51,FALSE))</f>
        <v>0.665047286425771</v>
      </c>
      <c r="AD2020" s="13"/>
      <c r="AE2020" s="10">
        <f>AA2020/VLOOKUP(A2020,[1]选股结果!$A$2:$AX$3002,35,FALSE)</f>
        <v>2.08856944910268</v>
      </c>
      <c r="AF2020" s="9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P2020/(1+0.13)+W2020)</f>
        <v>712593825.577876</v>
      </c>
      <c r="AG2020" s="9">
        <f t="shared" si="139"/>
        <v>-257607963.927876</v>
      </c>
      <c r="AH2020" s="16">
        <f>AA2020-VLOOKUP(A2020,[2]选股结果!$A$2:$G$4900,7,FALSE)</f>
        <v>462767393.18</v>
      </c>
    </row>
    <row r="2021" spans="1:34">
      <c r="A2021" s="5" t="s">
        <v>4072</v>
      </c>
      <c r="B2021" s="5" t="s">
        <v>4073</v>
      </c>
      <c r="C2021" s="6">
        <v>90655150000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3807560000</v>
      </c>
      <c r="O2021" s="6">
        <v>455080000</v>
      </c>
      <c r="P2021" s="6">
        <v>74533050000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4150610000</v>
      </c>
      <c r="X2021" s="6">
        <v>1436790000</v>
      </c>
      <c r="Y2021" s="9">
        <f t="shared" si="141"/>
        <v>91110230000</v>
      </c>
      <c r="Z2021" s="9">
        <f t="shared" si="142"/>
        <v>80120450000</v>
      </c>
      <c r="AA2021" s="9">
        <f t="shared" si="140"/>
        <v>10989780000</v>
      </c>
      <c r="AB2021" s="10">
        <f>C2021/(1+0.13)/VLOOKUP(A2021,[1]选股结果!$A$2:$AX$3002,3,FALSE)</f>
        <v>1.00730053619845</v>
      </c>
      <c r="AC2021" s="10">
        <f>(P2021/(1+0.1)+W2021)/(VLOOKUP(A2021,[1]选股结果!$A$2:$AY$3002,51,FALSE))</f>
        <v>1.01816261565906</v>
      </c>
      <c r="AD2021" s="13"/>
      <c r="AE2021" s="10">
        <f>AA2021/VLOOKUP(A2021,[1]选股结果!$A$2:$AX$3002,35,FALSE)</f>
        <v>1.42910570522382</v>
      </c>
      <c r="AF2021" s="9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P2021/(1+0.13)+W2021)</f>
        <v>516128672.566376</v>
      </c>
      <c r="AG2021" s="9">
        <f t="shared" si="139"/>
        <v>10473651327.4336</v>
      </c>
      <c r="AH2021" s="16">
        <f>AA2021-VLOOKUP(A2021,[2]选股结果!$A$2:$G$4900,7,FALSE)</f>
        <v>10943880000</v>
      </c>
    </row>
    <row r="2022" spans="1:34">
      <c r="A2022" s="5" t="s">
        <v>4074</v>
      </c>
      <c r="B2022" s="5" t="s">
        <v>4075</v>
      </c>
      <c r="C2022" s="6">
        <v>3030948886.64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73753443.33</v>
      </c>
      <c r="O2022" s="6">
        <v>2238212277.32</v>
      </c>
      <c r="P2022" s="6">
        <v>1820455574.31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1047591929.75</v>
      </c>
      <c r="X2022" s="6">
        <v>2133466651.79</v>
      </c>
      <c r="Y2022" s="9">
        <f t="shared" si="141"/>
        <v>5269161163.96</v>
      </c>
      <c r="Z2022" s="9">
        <f t="shared" si="142"/>
        <v>5001514155.85</v>
      </c>
      <c r="AA2022" s="9">
        <f t="shared" si="140"/>
        <v>267647008.11</v>
      </c>
      <c r="AB2022" s="10">
        <f>C2022/(1+0.13)/VLOOKUP(A2022,[1]选股结果!$A$2:$AX$3002,3,FALSE)</f>
        <v>0.797845270665469</v>
      </c>
      <c r="AC2022" s="10">
        <f>(P2022/(1+0.1)+W2022)/(VLOOKUP(A2022,[1]选股结果!$A$2:$AY$3002,51,FALSE))</f>
        <v>0.838142447449138</v>
      </c>
      <c r="AD2022" s="13"/>
      <c r="AE2022" s="10">
        <f>AA2022/VLOOKUP(A2022,[1]选股结果!$A$2:$AX$3002,35,FALSE)</f>
        <v>0.258288949826675</v>
      </c>
      <c r="AF2022" s="9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P2022/(1+0.13)+W2022)</f>
        <v>565839170.277257</v>
      </c>
      <c r="AG2022" s="9">
        <f t="shared" si="139"/>
        <v>-298192162.167257</v>
      </c>
      <c r="AH2022" s="16">
        <f>AA2022-VLOOKUP(A2022,[2]选股结果!$A$2:$G$4900,7,FALSE)</f>
        <v>1358557813.49</v>
      </c>
    </row>
    <row r="2023" spans="1:34">
      <c r="A2023" s="5" t="s">
        <v>4076</v>
      </c>
      <c r="B2023" s="5" t="s">
        <v>4077</v>
      </c>
      <c r="C2023" s="6">
        <v>3121054527.86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64042023.93</v>
      </c>
      <c r="O2023" s="6">
        <v>475148936.38</v>
      </c>
      <c r="P2023" s="6">
        <v>2826383997.18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466095989.82</v>
      </c>
      <c r="X2023" s="6">
        <v>336992964.32</v>
      </c>
      <c r="Y2023" s="9">
        <f t="shared" si="141"/>
        <v>3596203464.24</v>
      </c>
      <c r="Z2023" s="9">
        <f t="shared" si="142"/>
        <v>3629472951.32</v>
      </c>
      <c r="AA2023" s="9">
        <f t="shared" si="140"/>
        <v>-33269487.0799999</v>
      </c>
      <c r="AB2023" s="10">
        <f>C2023/(1+0.13)/VLOOKUP(A2023,[1]选股结果!$A$2:$AX$3002,3,FALSE)</f>
        <v>0.972915815869382</v>
      </c>
      <c r="AC2023" s="10">
        <f>(P2023/(1+0.1)+W2023)/(VLOOKUP(A2023,[1]选股结果!$A$2:$AY$3002,51,FALSE))</f>
        <v>1.03197927026901</v>
      </c>
      <c r="AD2023" s="13"/>
      <c r="AE2023" s="10">
        <f>AA2023/VLOOKUP(A2023,[1]选股结果!$A$2:$AX$3002,35,FALSE)</f>
        <v>0.0603428349976502</v>
      </c>
      <c r="AF2023" s="9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P2023/(1+0.13)+W2023)</f>
        <v>-25850840.5654864</v>
      </c>
      <c r="AG2023" s="9">
        <f t="shared" si="139"/>
        <v>-7418646.51451347</v>
      </c>
      <c r="AH2023" s="16">
        <f>AA2023-VLOOKUP(A2023,[2]选股结果!$A$2:$G$4900,7,FALSE)</f>
        <v>-16635271.4699999</v>
      </c>
    </row>
    <row r="2024" spans="1:34">
      <c r="A2024" s="5" t="s">
        <v>4078</v>
      </c>
      <c r="B2024" s="5" t="s">
        <v>4079</v>
      </c>
      <c r="C2024" s="6">
        <v>806055992.11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  <c r="J2024" s="6">
        <v>5267896.89</v>
      </c>
      <c r="K2024" s="6">
        <v>0</v>
      </c>
      <c r="L2024" s="6">
        <v>0</v>
      </c>
      <c r="M2024" s="6">
        <v>0</v>
      </c>
      <c r="N2024" s="6">
        <v>49293100.71</v>
      </c>
      <c r="O2024" s="6">
        <v>667889898.07</v>
      </c>
      <c r="P2024" s="6">
        <v>644527673.23</v>
      </c>
      <c r="Q2024" s="6">
        <v>2817773.27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217883868.82</v>
      </c>
      <c r="X2024" s="6">
        <v>556665536.95</v>
      </c>
      <c r="Y2024" s="9">
        <f t="shared" si="141"/>
        <v>1479213787.07</v>
      </c>
      <c r="Z2024" s="9">
        <f t="shared" si="142"/>
        <v>1421894852.27</v>
      </c>
      <c r="AA2024" s="9">
        <f t="shared" si="140"/>
        <v>57318934.8000002</v>
      </c>
      <c r="AB2024" s="10">
        <f>C2024/(1+0.13)/VLOOKUP(A2024,[1]选股结果!$A$2:$AX$3002,3,FALSE)</f>
        <v>0.914543855221703</v>
      </c>
      <c r="AC2024" s="10">
        <f>(P2024/(1+0.1)+W2024)/(VLOOKUP(A2024,[1]选股结果!$A$2:$AY$3002,51,FALSE))</f>
        <v>1.26142417588189</v>
      </c>
      <c r="AD2024" s="13"/>
      <c r="AE2024" s="10">
        <f>AA2024/VLOOKUP(A2024,[1]选股结果!$A$2:$AX$3002,35,FALSE)</f>
        <v>-0.341374856177172</v>
      </c>
      <c r="AF2024" s="9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P2024/(1+0.13)+W2024)</f>
        <v>-151031714.734956</v>
      </c>
      <c r="AG2024" s="9">
        <f t="shared" si="139"/>
        <v>208350649.534956</v>
      </c>
      <c r="AH2024" s="16">
        <f>AA2024-VLOOKUP(A2024,[2]选股结果!$A$2:$G$4900,7,FALSE)</f>
        <v>58099206.0100002</v>
      </c>
    </row>
    <row r="2025" spans="1:34">
      <c r="A2025" s="5" t="s">
        <v>4080</v>
      </c>
      <c r="B2025" s="5" t="s">
        <v>4081</v>
      </c>
      <c r="C2025" s="6">
        <v>97938615377</v>
      </c>
      <c r="D2025" s="6">
        <v>2016331376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403040638</v>
      </c>
      <c r="K2025" s="6">
        <v>0</v>
      </c>
      <c r="L2025" s="6">
        <v>0</v>
      </c>
      <c r="M2025" s="6">
        <v>0</v>
      </c>
      <c r="N2025" s="6">
        <v>3372784488</v>
      </c>
      <c r="O2025" s="6">
        <v>460806748</v>
      </c>
      <c r="P2025" s="6">
        <v>83441980029</v>
      </c>
      <c r="Q2025" s="6">
        <v>257746005</v>
      </c>
      <c r="R2025" s="6">
        <v>5210587</v>
      </c>
      <c r="S2025" s="6">
        <v>0</v>
      </c>
      <c r="T2025" s="6">
        <v>0</v>
      </c>
      <c r="U2025" s="6">
        <v>184945208</v>
      </c>
      <c r="V2025" s="6">
        <v>0</v>
      </c>
      <c r="W2025" s="6">
        <v>3871142040</v>
      </c>
      <c r="X2025" s="6">
        <v>456932392</v>
      </c>
      <c r="Y2025" s="9">
        <f t="shared" si="141"/>
        <v>100818794139</v>
      </c>
      <c r="Z2025" s="9">
        <f t="shared" si="142"/>
        <v>88217956261</v>
      </c>
      <c r="AA2025" s="9">
        <f t="shared" si="140"/>
        <v>12600837878</v>
      </c>
      <c r="AB2025" s="10">
        <f>C2025/(1+0.13)/VLOOKUP(A2025,[1]选股结果!$A$2:$AX$3002,3,FALSE)</f>
        <v>1.00997286751357</v>
      </c>
      <c r="AC2025" s="10">
        <f>(P2025/(1+0.1)+W2025)/(VLOOKUP(A2025,[1]选股结果!$A$2:$AY$3002,51,FALSE))</f>
        <v>1.02958398412607</v>
      </c>
      <c r="AD2025" s="13"/>
      <c r="AE2025" s="10">
        <f>AA2025/VLOOKUP(A2025,[1]选股结果!$A$2:$AX$3002,35,FALSE)</f>
        <v>1.79396827165857</v>
      </c>
      <c r="AF2025" s="9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P2025/(1+0.13)+W2025)</f>
        <v>-276997992.654877</v>
      </c>
      <c r="AG2025" s="9">
        <f t="shared" si="139"/>
        <v>12877835870.6549</v>
      </c>
      <c r="AH2025" s="16">
        <f>AA2025-VLOOKUP(A2025,[2]选股结果!$A$2:$G$4900,7,FALSE)</f>
        <v>12582881194</v>
      </c>
    </row>
    <row r="2026" spans="1:34">
      <c r="A2026" s="5" t="s">
        <v>4082</v>
      </c>
      <c r="B2026" s="5" t="s">
        <v>4083</v>
      </c>
      <c r="C2026" s="6">
        <v>18835329918.96</v>
      </c>
      <c r="D2026" s="6">
        <v>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6864702238.75</v>
      </c>
      <c r="O2026" s="6">
        <v>203553700.23</v>
      </c>
      <c r="P2026" s="6">
        <v>3318062058.59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1912111549.06</v>
      </c>
      <c r="X2026" s="6">
        <v>857907503.78</v>
      </c>
      <c r="Y2026" s="9">
        <f t="shared" si="141"/>
        <v>19038883619.19</v>
      </c>
      <c r="Z2026" s="9">
        <f t="shared" si="142"/>
        <v>6088081111.43</v>
      </c>
      <c r="AA2026" s="9">
        <f t="shared" si="140"/>
        <v>12950802507.76</v>
      </c>
      <c r="AB2026" s="10">
        <f>C2026/(1+0.13)/VLOOKUP(A2026,[1]选股结果!$A$2:$AX$3002,3,FALSE)</f>
        <v>0.965897833823377</v>
      </c>
      <c r="AC2026" s="10">
        <f>(P2026/(1+0.1)+W2026)/(VLOOKUP(A2026,[1]选股结果!$A$2:$AY$3002,51,FALSE))</f>
        <v>0.463509815794306</v>
      </c>
      <c r="AD2026" s="13"/>
      <c r="AE2026" s="10">
        <f>AA2026/VLOOKUP(A2026,[1]选股结果!$A$2:$AX$3002,35,FALSE)</f>
        <v>2.62940454060101</v>
      </c>
      <c r="AF2026" s="9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P2026/(1+0.13)+W2026)</f>
        <v>5784618804.0531</v>
      </c>
      <c r="AG2026" s="9">
        <f t="shared" si="139"/>
        <v>7166183703.7069</v>
      </c>
      <c r="AH2026" s="16">
        <f>AA2026-VLOOKUP(A2026,[2]选股结果!$A$2:$G$4900,7,FALSE)</f>
        <v>12950802507.76</v>
      </c>
    </row>
    <row r="2027" spans="1:34">
      <c r="A2027" s="5" t="s">
        <v>4084</v>
      </c>
      <c r="B2027" s="5" t="s">
        <v>4085</v>
      </c>
      <c r="C2027" s="6">
        <v>8228161815.4</v>
      </c>
      <c r="D2027" s="6">
        <v>0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492660594.96</v>
      </c>
      <c r="O2027" s="6">
        <v>252559725.48</v>
      </c>
      <c r="P2027" s="6">
        <v>4956229630.39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742917408.82</v>
      </c>
      <c r="X2027" s="6">
        <v>420125739.77</v>
      </c>
      <c r="Y2027" s="9">
        <f t="shared" si="141"/>
        <v>8480721540.88</v>
      </c>
      <c r="Z2027" s="9">
        <f t="shared" si="142"/>
        <v>6119272778.98</v>
      </c>
      <c r="AA2027" s="9">
        <f t="shared" si="140"/>
        <v>2361448761.9</v>
      </c>
      <c r="AB2027" s="10">
        <f>C2027/(1+0.13)/VLOOKUP(A2027,[1]选股结果!$A$2:$AX$3002,3,FALSE)</f>
        <v>0.734241639344903</v>
      </c>
      <c r="AC2027" s="10">
        <f>(P2027/(1+0.1)+W2027)/(VLOOKUP(A2027,[1]选股结果!$A$2:$AY$3002,51,FALSE))</f>
        <v>0.677027995702224</v>
      </c>
      <c r="AD2027" s="13"/>
      <c r="AE2027" s="10">
        <f>AA2027/VLOOKUP(A2027,[1]选股结果!$A$2:$AX$3002,35,FALSE)</f>
        <v>1.4616610832151</v>
      </c>
      <c r="AF2027" s="9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P2027/(1+0.13)+W2027)</f>
        <v>2623422238.80089</v>
      </c>
      <c r="AG2027" s="9">
        <f t="shared" si="139"/>
        <v>-261973476.900885</v>
      </c>
      <c r="AH2027" s="16">
        <f>AA2027-VLOOKUP(A2027,[2]选股结果!$A$2:$G$4900,7,FALSE)</f>
        <v>2361091029.36</v>
      </c>
    </row>
    <row r="2028" spans="1:34">
      <c r="A2028" s="5" t="s">
        <v>4086</v>
      </c>
      <c r="B2028" s="5" t="s">
        <v>4087</v>
      </c>
      <c r="C2028" s="6">
        <v>11308723727.85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0</v>
      </c>
      <c r="J2028" s="6">
        <v>3615095.36</v>
      </c>
      <c r="K2028" s="6">
        <v>0</v>
      </c>
      <c r="L2028" s="6">
        <v>0</v>
      </c>
      <c r="M2028" s="6">
        <v>0</v>
      </c>
      <c r="N2028" s="6">
        <v>75029784.73</v>
      </c>
      <c r="O2028" s="6">
        <v>208189197.23</v>
      </c>
      <c r="P2028" s="6">
        <v>10586005260.42</v>
      </c>
      <c r="Q2028" s="6">
        <v>-20622738.82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146242311.9</v>
      </c>
      <c r="X2028" s="6">
        <v>329542582</v>
      </c>
      <c r="Y2028" s="9">
        <f t="shared" si="141"/>
        <v>11520528020.44</v>
      </c>
      <c r="Z2028" s="9">
        <f t="shared" si="142"/>
        <v>11041167415.5</v>
      </c>
      <c r="AA2028" s="9">
        <f t="shared" si="140"/>
        <v>479360604.940001</v>
      </c>
      <c r="AB2028" s="10">
        <f>C2028/(1+0.13)/VLOOKUP(A2028,[1]选股结果!$A$2:$AX$3002,3,FALSE)</f>
        <v>0.955401095587892</v>
      </c>
      <c r="AC2028" s="10">
        <f>(P2028/(1+0.1)+W2028)/(VLOOKUP(A2028,[1]选股结果!$A$2:$AY$3002,51,FALSE))</f>
        <v>0.928651355566406</v>
      </c>
      <c r="AD2028" s="13"/>
      <c r="AE2028" s="10">
        <f>AA2028/VLOOKUP(A2028,[1]选股结果!$A$2:$AX$3002,35,FALSE)</f>
        <v>1.90727114961986</v>
      </c>
      <c r="AF2028" s="9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P2028/(1+0.13)+W2028)</f>
        <v>1006118839.38071</v>
      </c>
      <c r="AG2028" s="9">
        <f t="shared" si="139"/>
        <v>-526758234.440708</v>
      </c>
      <c r="AH2028" s="16">
        <f>AA2028-VLOOKUP(A2028,[2]选股结果!$A$2:$G$4900,7,FALSE)</f>
        <v>479362308.880001</v>
      </c>
    </row>
    <row r="2029" spans="1:34">
      <c r="A2029" s="5" t="s">
        <v>4088</v>
      </c>
      <c r="B2029" s="5" t="s">
        <v>4089</v>
      </c>
      <c r="C2029" s="6">
        <v>6530844074.29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448638052.19</v>
      </c>
      <c r="O2029" s="6">
        <v>293803582.81</v>
      </c>
      <c r="P2029" s="6">
        <v>3268684462.72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926121211.79</v>
      </c>
      <c r="X2029" s="6">
        <v>1656202496.6</v>
      </c>
      <c r="Y2029" s="9">
        <f t="shared" si="141"/>
        <v>6824647657.1</v>
      </c>
      <c r="Z2029" s="9">
        <f t="shared" si="142"/>
        <v>5851008171.11</v>
      </c>
      <c r="AA2029" s="9">
        <f t="shared" si="140"/>
        <v>973639485.990001</v>
      </c>
      <c r="AB2029" s="10">
        <f>C2029/(1+0.13)/VLOOKUP(A2029,[1]选股结果!$A$2:$AX$3002,3,FALSE)</f>
        <v>0.705956006578041</v>
      </c>
      <c r="AC2029" s="10">
        <f>(P2029/(1+0.1)+W2029)/(VLOOKUP(A2029,[1]选股结果!$A$2:$AY$3002,51,FALSE))</f>
        <v>0.504951377782348</v>
      </c>
      <c r="AD2029" s="13"/>
      <c r="AE2029" s="10">
        <f>AA2029/VLOOKUP(A2029,[1]选股结果!$A$2:$AX$3002,35,FALSE)</f>
        <v>-64.2958180746023</v>
      </c>
      <c r="AF2029" s="9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P2029/(1+0.13)+W2029)</f>
        <v>3900104700.39867</v>
      </c>
      <c r="AG2029" s="9">
        <f t="shared" si="139"/>
        <v>-2926465214.40867</v>
      </c>
      <c r="AH2029" s="16">
        <f>AA2029-VLOOKUP(A2029,[2]选股结果!$A$2:$G$4900,7,FALSE)</f>
        <v>974459537.790001</v>
      </c>
    </row>
    <row r="2030" spans="1:34">
      <c r="A2030" s="5" t="s">
        <v>4090</v>
      </c>
      <c r="B2030" s="5" t="s">
        <v>4091</v>
      </c>
      <c r="C2030" s="6">
        <v>8565270746.13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417652945.97</v>
      </c>
      <c r="O2030" s="6">
        <v>146774752.48</v>
      </c>
      <c r="P2030" s="6">
        <v>7299252192.07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204234426.59</v>
      </c>
      <c r="X2030" s="6">
        <v>219493913.38</v>
      </c>
      <c r="Y2030" s="9">
        <f t="shared" si="141"/>
        <v>8712045498.61</v>
      </c>
      <c r="Z2030" s="9">
        <f t="shared" si="142"/>
        <v>7722980532.04</v>
      </c>
      <c r="AA2030" s="9">
        <f t="shared" si="140"/>
        <v>989064966.570001</v>
      </c>
      <c r="AB2030" s="10">
        <f>C2030/(1+0.13)/VLOOKUP(A2030,[1]选股结果!$A$2:$AX$3002,3,FALSE)</f>
        <v>4.66553234275216</v>
      </c>
      <c r="AC2030" s="10">
        <f>(P2030/(1+0.1)+W2030)/(VLOOKUP(A2030,[1]选股结果!$A$2:$AY$3002,51,FALSE))</f>
        <v>6.88766826992745</v>
      </c>
      <c r="AD2030" s="13"/>
      <c r="AE2030" s="10">
        <f>AA2030/VLOOKUP(A2030,[1]选股结果!$A$2:$AX$3002,35,FALSE)</f>
        <v>2.15543679623066</v>
      </c>
      <c r="AF2030" s="9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P2030/(1+0.13)+W2030)</f>
        <v>-5670682325.50124</v>
      </c>
      <c r="AG2030" s="9">
        <f t="shared" si="139"/>
        <v>6659747292.07124</v>
      </c>
      <c r="AH2030" s="16">
        <f>AA2030-VLOOKUP(A2030,[2]选股结果!$A$2:$G$4900,7,FALSE)</f>
        <v>995594763.950001</v>
      </c>
    </row>
    <row r="2031" spans="1:34">
      <c r="A2031" s="5" t="s">
        <v>4092</v>
      </c>
      <c r="B2031" s="5" t="s">
        <v>4093</v>
      </c>
      <c r="C2031" s="6">
        <v>959299738.84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36940555.7</v>
      </c>
      <c r="O2031" s="6">
        <v>135860805.26</v>
      </c>
      <c r="P2031" s="6">
        <v>964046459.84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118759569.67</v>
      </c>
      <c r="X2031" s="6">
        <v>100947850.78</v>
      </c>
      <c r="Y2031" s="9">
        <f t="shared" si="141"/>
        <v>1095160544.1</v>
      </c>
      <c r="Z2031" s="9">
        <f t="shared" si="142"/>
        <v>1183753880.29</v>
      </c>
      <c r="AA2031" s="9">
        <f t="shared" si="140"/>
        <v>-88593336.1900001</v>
      </c>
      <c r="AB2031" s="10">
        <f>C2031/(1+0.13)/VLOOKUP(A2031,[1]选股结果!$A$2:$AX$3002,3,FALSE)</f>
        <v>0.721322939430738</v>
      </c>
      <c r="AC2031" s="10">
        <f>(P2031/(1+0.1)+W2031)/(VLOOKUP(A2031,[1]选股结果!$A$2:$AY$3002,51,FALSE))</f>
        <v>0.817408263788424</v>
      </c>
      <c r="AD2031" s="13"/>
      <c r="AE2031" s="10">
        <f>AA2031/VLOOKUP(A2031,[1]选股结果!$A$2:$AX$3002,35,FALSE)</f>
        <v>7.35214669354257</v>
      </c>
      <c r="AF2031" s="9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P2031/(1+0.13)+W2031)</f>
        <v>245566346.834602</v>
      </c>
      <c r="AG2031" s="9">
        <f t="shared" si="139"/>
        <v>-334159683.024602</v>
      </c>
      <c r="AH2031" s="16">
        <f>AA2031-VLOOKUP(A2031,[2]选股结果!$A$2:$G$4900,7,FALSE)</f>
        <v>-84721393.0700001</v>
      </c>
    </row>
    <row r="2032" spans="1:34">
      <c r="A2032" s="5" t="s">
        <v>4094</v>
      </c>
      <c r="B2032" s="5" t="s">
        <v>4095</v>
      </c>
      <c r="C2032" s="6">
        <v>2674218724.82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140529160.22</v>
      </c>
      <c r="O2032" s="6">
        <v>205801134.56</v>
      </c>
      <c r="P2032" s="6">
        <v>2063917172.2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455955968.5</v>
      </c>
      <c r="X2032" s="6">
        <v>307919074.08</v>
      </c>
      <c r="Y2032" s="9">
        <f t="shared" si="141"/>
        <v>2880019859.38</v>
      </c>
      <c r="Z2032" s="9">
        <f t="shared" si="142"/>
        <v>2827792214.78</v>
      </c>
      <c r="AA2032" s="9">
        <f t="shared" si="140"/>
        <v>52227644.6000004</v>
      </c>
      <c r="AB2032" s="10">
        <f>C2032/(1+0.13)/VLOOKUP(A2032,[1]选股结果!$A$2:$AX$3002,3,FALSE)</f>
        <v>0.850811988100371</v>
      </c>
      <c r="AC2032" s="10">
        <f>(P2032/(1+0.1)+W2032)/(VLOOKUP(A2032,[1]选股结果!$A$2:$AY$3002,51,FALSE))</f>
        <v>0.928905869533112</v>
      </c>
      <c r="AD2032" s="13"/>
      <c r="AE2032" s="10">
        <f>AA2032/VLOOKUP(A2032,[1]选股结果!$A$2:$AX$3002,35,FALSE)</f>
        <v>0.215155405726897</v>
      </c>
      <c r="AF2032" s="9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P2032/(1+0.13)+W2032)</f>
        <v>228312085.551682</v>
      </c>
      <c r="AG2032" s="9">
        <f t="shared" si="139"/>
        <v>-176084440.951681</v>
      </c>
      <c r="AH2032" s="16">
        <f>AA2032-VLOOKUP(A2032,[2]选股结果!$A$2:$G$4900,7,FALSE)</f>
        <v>53376367.3600004</v>
      </c>
    </row>
    <row r="2033" spans="1:34">
      <c r="A2033" s="5" t="s">
        <v>4096</v>
      </c>
      <c r="B2033" s="5" t="s">
        <v>4097</v>
      </c>
      <c r="C2033" s="6">
        <v>550993456.36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26311024.35</v>
      </c>
      <c r="O2033" s="6">
        <v>54867130.47</v>
      </c>
      <c r="P2033" s="6">
        <v>504143323.4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48994231.65</v>
      </c>
      <c r="X2033" s="6">
        <v>49269467.86</v>
      </c>
      <c r="Y2033" s="9">
        <f t="shared" si="141"/>
        <v>605860586.83</v>
      </c>
      <c r="Z2033" s="9">
        <f t="shared" si="142"/>
        <v>602407022.91</v>
      </c>
      <c r="AA2033" s="9">
        <f t="shared" si="140"/>
        <v>3453563.92000008</v>
      </c>
      <c r="AB2033" s="10">
        <f>C2033/(1+0.13)/VLOOKUP(A2033,[1]选股结果!$A$2:$AX$3002,3,FALSE)</f>
        <v>0.888503165951832</v>
      </c>
      <c r="AC2033" s="10">
        <f>(P2033/(1+0.1)+W2033)/(VLOOKUP(A2033,[1]选股结果!$A$2:$AY$3002,51,FALSE))</f>
        <v>0.899986030244555</v>
      </c>
      <c r="AD2033" s="13"/>
      <c r="AE2033" s="10">
        <f>AA2033/VLOOKUP(A2033,[1]选股结果!$A$2:$AX$3002,35,FALSE)</f>
        <v>0.266200252477582</v>
      </c>
      <c r="AF2033" s="9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P2033/(1+0.13)+W2033)</f>
        <v>68543699.1876992</v>
      </c>
      <c r="AG2033" s="9">
        <f t="shared" si="139"/>
        <v>-65090135.2676991</v>
      </c>
      <c r="AH2033" s="16">
        <f>AA2033-VLOOKUP(A2033,[2]选股结果!$A$2:$G$4900,7,FALSE)</f>
        <v>3485224.23000008</v>
      </c>
    </row>
    <row r="2034" spans="1:34">
      <c r="A2034" s="5" t="s">
        <v>4098</v>
      </c>
      <c r="B2034" s="5" t="s">
        <v>4099</v>
      </c>
      <c r="C2034" s="6">
        <v>3660353563.89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138851186.83</v>
      </c>
      <c r="O2034" s="6">
        <v>42553570.48</v>
      </c>
      <c r="P2034" s="6">
        <v>2548287126.11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507408071.21</v>
      </c>
      <c r="X2034" s="6">
        <v>133504866.91</v>
      </c>
      <c r="Y2034" s="9">
        <f t="shared" si="141"/>
        <v>3702907134.37</v>
      </c>
      <c r="Z2034" s="9">
        <f t="shared" si="142"/>
        <v>3189200064.23</v>
      </c>
      <c r="AA2034" s="9">
        <f t="shared" si="140"/>
        <v>513707070.14</v>
      </c>
      <c r="AB2034" s="10">
        <f>C2034/(1+0.13)/VLOOKUP(A2034,[1]选股结果!$A$2:$AX$3002,3,FALSE)</f>
        <v>0.956657153893692</v>
      </c>
      <c r="AC2034" s="10">
        <f>(P2034/(1+0.1)+W2034)/(VLOOKUP(A2034,[1]选股结果!$A$2:$AY$3002,51,FALSE))</f>
        <v>0.87813128248011</v>
      </c>
      <c r="AD2034" s="13"/>
      <c r="AE2034" s="10">
        <f>AA2034/VLOOKUP(A2034,[1]选股结果!$A$2:$AX$3002,35,FALSE)</f>
        <v>3.95835204087407</v>
      </c>
      <c r="AF2034" s="9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P2034/(1+0.13)+W2034)</f>
        <v>453427904.510176</v>
      </c>
      <c r="AG2034" s="9">
        <f t="shared" si="139"/>
        <v>60279165.6298238</v>
      </c>
      <c r="AH2034" s="16">
        <f>AA2034-VLOOKUP(A2034,[2]选股结果!$A$2:$G$4900,7,FALSE)</f>
        <v>514433345.08</v>
      </c>
    </row>
    <row r="2035" spans="1:34">
      <c r="A2035" s="5" t="s">
        <v>4100</v>
      </c>
      <c r="B2035" s="5" t="s">
        <v>4101</v>
      </c>
      <c r="C2035" s="6">
        <v>45882450276.26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1543914122.37</v>
      </c>
      <c r="O2035" s="6">
        <v>1059277048.08</v>
      </c>
      <c r="P2035" s="6">
        <v>43852726699.51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2941418592.41</v>
      </c>
      <c r="X2035" s="6">
        <v>1016282250.63</v>
      </c>
      <c r="Y2035" s="9">
        <f t="shared" si="141"/>
        <v>46941727324.34</v>
      </c>
      <c r="Z2035" s="9">
        <f t="shared" si="142"/>
        <v>47810427542.55</v>
      </c>
      <c r="AA2035" s="9">
        <f t="shared" si="140"/>
        <v>-868700218.209991</v>
      </c>
      <c r="AB2035" s="10">
        <f>C2035/(1+0.13)/VLOOKUP(A2035,[1]选股结果!$A$2:$AX$3002,3,FALSE)</f>
        <v>1.01615646728303</v>
      </c>
      <c r="AC2035" s="10">
        <f>(P2035/(1+0.1)+W2035)/(VLOOKUP(A2035,[1]选股结果!$A$2:$AY$3002,51,FALSE))</f>
        <v>1.11451465017896</v>
      </c>
      <c r="AD2035" s="13"/>
      <c r="AE2035" s="10">
        <f>AA2035/VLOOKUP(A2035,[1]选股结果!$A$2:$AX$3002,35,FALSE)</f>
        <v>-0.682994341298554</v>
      </c>
      <c r="AF2035" s="9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P2035/(1+0.13)+W2035)</f>
        <v>-3340015204.1492</v>
      </c>
      <c r="AG2035" s="9">
        <f t="shared" si="139"/>
        <v>2471314985.93921</v>
      </c>
      <c r="AH2035" s="16">
        <f>AA2035-VLOOKUP(A2035,[2]选股结果!$A$2:$G$4900,7,FALSE)</f>
        <v>-886795034.659991</v>
      </c>
    </row>
    <row r="2036" spans="1:34">
      <c r="A2036" s="5" t="s">
        <v>4102</v>
      </c>
      <c r="B2036" s="5" t="s">
        <v>4103</v>
      </c>
      <c r="C2036" s="6">
        <v>841096417.49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92172261.56</v>
      </c>
      <c r="O2036" s="6">
        <v>10142003.24</v>
      </c>
      <c r="P2036" s="6">
        <v>296024746.76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81288287.38</v>
      </c>
      <c r="X2036" s="6">
        <v>52325604.91</v>
      </c>
      <c r="Y2036" s="9">
        <f t="shared" si="141"/>
        <v>851238420.73</v>
      </c>
      <c r="Z2036" s="9">
        <f t="shared" si="142"/>
        <v>429638639.05</v>
      </c>
      <c r="AA2036" s="9">
        <f t="shared" si="140"/>
        <v>421599781.68</v>
      </c>
      <c r="AB2036" s="10">
        <f>C2036/(1+0.13)/VLOOKUP(A2036,[1]选股结果!$A$2:$AX$3002,3,FALSE)</f>
        <v>0.543969964398017</v>
      </c>
      <c r="AC2036" s="10">
        <f>(P2036/(1+0.1)+W2036)/(VLOOKUP(A2036,[1]选股结果!$A$2:$AY$3002,51,FALSE))</f>
        <v>0.559839480107876</v>
      </c>
      <c r="AD2036" s="13"/>
      <c r="AE2036" s="10">
        <f>AA2036/VLOOKUP(A2036,[1]选股结果!$A$2:$AX$3002,35,FALSE)</f>
        <v>1.20535803105228</v>
      </c>
      <c r="AF2036" s="9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P2036/(1+0.13)+W2036)</f>
        <v>282639628.747522</v>
      </c>
      <c r="AG2036" s="9">
        <f t="shared" si="139"/>
        <v>138960152.932478</v>
      </c>
      <c r="AH2036" s="16">
        <f>AA2036-VLOOKUP(A2036,[2]选股结果!$A$2:$G$4900,7,FALSE)</f>
        <v>421612958.55</v>
      </c>
    </row>
    <row r="2037" spans="1:34">
      <c r="A2037" s="5" t="s">
        <v>4104</v>
      </c>
      <c r="B2037" s="5" t="s">
        <v>4105</v>
      </c>
      <c r="C2037" s="6">
        <v>6346910505.46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79563153.38</v>
      </c>
      <c r="O2037" s="6">
        <v>141800077.5</v>
      </c>
      <c r="P2037" s="6">
        <v>6174030060.17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130049804.92</v>
      </c>
      <c r="X2037" s="6">
        <v>222084892.66</v>
      </c>
      <c r="Y2037" s="9">
        <f t="shared" si="141"/>
        <v>6488710582.96</v>
      </c>
      <c r="Z2037" s="9">
        <f t="shared" si="142"/>
        <v>6526164757.75</v>
      </c>
      <c r="AA2037" s="9">
        <f t="shared" si="140"/>
        <v>-37454174.79</v>
      </c>
      <c r="AB2037" s="10">
        <f>C2037/(1+0.13)/VLOOKUP(A2037,[1]选股结果!$A$2:$AX$3002,3,FALSE)</f>
        <v>1.01082833149856</v>
      </c>
      <c r="AC2037" s="10">
        <f>(P2037/(1+0.1)+W2037)/(VLOOKUP(A2037,[1]选股结果!$A$2:$AY$3002,51,FALSE))</f>
        <v>1.04122262958812</v>
      </c>
      <c r="AD2037" s="13"/>
      <c r="AE2037" s="10">
        <f>AA2037/VLOOKUP(A2037,[1]选股结果!$A$2:$AX$3002,35,FALSE)</f>
        <v>-0.258969956257442</v>
      </c>
      <c r="AF2037" s="9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P2037/(1+0.13)+W2037)</f>
        <v>-78349893.2396479</v>
      </c>
      <c r="AG2037" s="9">
        <f t="shared" si="139"/>
        <v>40895718.4496479</v>
      </c>
      <c r="AH2037" s="16">
        <f>AA2037-VLOOKUP(A2037,[2]选股结果!$A$2:$G$4900,7,FALSE)</f>
        <v>-37288833.73</v>
      </c>
    </row>
    <row r="2038" spans="1:34">
      <c r="A2038" s="5" t="s">
        <v>4106</v>
      </c>
      <c r="B2038" s="5" t="s">
        <v>4107</v>
      </c>
      <c r="C2038" s="6">
        <v>18901984457.95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2938094799.46</v>
      </c>
      <c r="O2038" s="6">
        <v>4877440506.59</v>
      </c>
      <c r="P2038" s="6">
        <v>6056995431.45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655813738.55</v>
      </c>
      <c r="X2038" s="6">
        <v>13446305648.37</v>
      </c>
      <c r="Y2038" s="9">
        <f t="shared" si="141"/>
        <v>23779424964.54</v>
      </c>
      <c r="Z2038" s="9">
        <f t="shared" si="142"/>
        <v>20159114818.37</v>
      </c>
      <c r="AA2038" s="9">
        <f t="shared" si="140"/>
        <v>3620310146.17</v>
      </c>
      <c r="AB2038" s="10">
        <f>C2038/(1+0.13)/VLOOKUP(A2038,[1]选股结果!$A$2:$AX$3002,3,FALSE)</f>
        <v>1.11000184618918</v>
      </c>
      <c r="AC2038" s="10">
        <f>(P2038/(1+0.1)+W2038)/(VLOOKUP(A2038,[1]选股结果!$A$2:$AY$3002,51,FALSE))</f>
        <v>0.528443759507267</v>
      </c>
      <c r="AD2038" s="13"/>
      <c r="AE2038" s="10">
        <f>AA2038/VLOOKUP(A2038,[1]选股结果!$A$2:$AX$3002,35,FALSE)</f>
        <v>1.51187083829191</v>
      </c>
      <c r="AF2038" s="9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P2038/(1+0.13)+W2038)</f>
        <v>5644995415.56416</v>
      </c>
      <c r="AG2038" s="9">
        <f t="shared" si="139"/>
        <v>-2024685269.39416</v>
      </c>
      <c r="AH2038" s="16">
        <f>AA2038-VLOOKUP(A2038,[2]选股结果!$A$2:$G$4900,7,FALSE)</f>
        <v>3619258205.06</v>
      </c>
    </row>
    <row r="2039" spans="1:34">
      <c r="A2039" s="5" t="s">
        <v>4108</v>
      </c>
      <c r="B2039" s="5" t="s">
        <v>4109</v>
      </c>
      <c r="C2039" s="6">
        <v>741635828.1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16910717.66</v>
      </c>
      <c r="K2039" s="6">
        <v>0</v>
      </c>
      <c r="L2039" s="6">
        <v>0</v>
      </c>
      <c r="M2039" s="6">
        <v>0</v>
      </c>
      <c r="N2039" s="6">
        <v>92262991.22</v>
      </c>
      <c r="O2039" s="6">
        <v>215088508.59</v>
      </c>
      <c r="P2039" s="6">
        <v>454353834.34</v>
      </c>
      <c r="Q2039" s="6">
        <v>-49297000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151632520.99</v>
      </c>
      <c r="X2039" s="6">
        <v>172910783.82</v>
      </c>
      <c r="Y2039" s="9">
        <f t="shared" si="141"/>
        <v>973635054.35</v>
      </c>
      <c r="Z2039" s="9">
        <f t="shared" si="142"/>
        <v>729600139.15</v>
      </c>
      <c r="AA2039" s="9">
        <f t="shared" si="140"/>
        <v>244034915.2</v>
      </c>
      <c r="AB2039" s="10">
        <f>C2039/(1+0.13)/VLOOKUP(A2039,[1]选股结果!$A$2:$AX$3002,3,FALSE)</f>
        <v>0.812231337942729</v>
      </c>
      <c r="AC2039" s="10">
        <f>(P2039/(1+0.1)+W2039)/(VLOOKUP(A2039,[1]选股结果!$A$2:$AY$3002,51,FALSE))</f>
        <v>0.772085045742993</v>
      </c>
      <c r="AD2039" s="13"/>
      <c r="AE2039" s="10">
        <f>AA2039/VLOOKUP(A2039,[1]选股结果!$A$2:$AX$3002,35,FALSE)</f>
        <v>3.02178357613196</v>
      </c>
      <c r="AF2039" s="9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P2039/(1+0.13)+W2039)</f>
        <v>177656539.791062</v>
      </c>
      <c r="AG2039" s="9">
        <f t="shared" si="139"/>
        <v>66378375.4089381</v>
      </c>
      <c r="AH2039" s="16">
        <f>AA2039-VLOOKUP(A2039,[2]选股结果!$A$2:$G$4900,7,FALSE)</f>
        <v>244076552.53</v>
      </c>
    </row>
    <row r="2040" spans="1:34">
      <c r="A2040" s="5" t="s">
        <v>4110</v>
      </c>
      <c r="B2040" s="5" t="s">
        <v>4111</v>
      </c>
      <c r="C2040" s="6">
        <v>714943975.49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14057728.49</v>
      </c>
      <c r="O2040" s="6">
        <v>267804467.46</v>
      </c>
      <c r="P2040" s="6">
        <v>595501194.24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190154749.69</v>
      </c>
      <c r="X2040" s="6">
        <v>330587788.75</v>
      </c>
      <c r="Y2040" s="9">
        <f t="shared" si="141"/>
        <v>982748442.95</v>
      </c>
      <c r="Z2040" s="9">
        <f t="shared" si="142"/>
        <v>1116243732.68</v>
      </c>
      <c r="AA2040" s="9">
        <f t="shared" si="140"/>
        <v>-133495289.73</v>
      </c>
      <c r="AB2040" s="10">
        <f>C2040/(1+0.13)/VLOOKUP(A2040,[1]选股结果!$A$2:$AX$3002,3,FALSE)</f>
        <v>0.720836699564955</v>
      </c>
      <c r="AC2040" s="10">
        <f>(P2040/(1+0.1)+W2040)/(VLOOKUP(A2040,[1]选股结果!$A$2:$AY$3002,51,FALSE))</f>
        <v>0.829377376956165</v>
      </c>
      <c r="AD2040" s="13"/>
      <c r="AE2040" s="10">
        <f>AA2040/VLOOKUP(A2040,[1]选股结果!$A$2:$AX$3002,35,FALSE)</f>
        <v>-5.85252474693149</v>
      </c>
      <c r="AF2040" s="9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P2040/(1+0.13)+W2040)</f>
        <v>164863442.687965</v>
      </c>
      <c r="AG2040" s="9">
        <f t="shared" si="139"/>
        <v>-298358732.417965</v>
      </c>
      <c r="AH2040" s="16">
        <f>AA2040-VLOOKUP(A2040,[2]选股结果!$A$2:$G$4900,7,FALSE)</f>
        <v>-132868660.13</v>
      </c>
    </row>
    <row r="2041" spans="1:34">
      <c r="A2041" s="5" t="s">
        <v>4112</v>
      </c>
      <c r="B2041" s="5" t="s">
        <v>4113</v>
      </c>
      <c r="C2041" s="6">
        <v>733562745.96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167154136.7</v>
      </c>
      <c r="O2041" s="6">
        <v>161497092.27</v>
      </c>
      <c r="P2041" s="6">
        <v>477168610.58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100798588.59</v>
      </c>
      <c r="X2041" s="6">
        <v>112641116.44</v>
      </c>
      <c r="Y2041" s="9">
        <f t="shared" si="141"/>
        <v>895059838.23</v>
      </c>
      <c r="Z2041" s="9">
        <f t="shared" si="142"/>
        <v>690608315.61</v>
      </c>
      <c r="AA2041" s="9">
        <f t="shared" si="140"/>
        <v>204451522.62</v>
      </c>
      <c r="AB2041" s="10">
        <f>C2041/(1+0.13)/VLOOKUP(A2041,[1]选股结果!$A$2:$AX$3002,3,FALSE)</f>
        <v>1.08653007683612</v>
      </c>
      <c r="AC2041" s="10">
        <f>(P2041/(1+0.1)+W2041)/(VLOOKUP(A2041,[1]选股结果!$A$2:$AY$3002,51,FALSE))</f>
        <v>0.950343279850735</v>
      </c>
      <c r="AD2041" s="13"/>
      <c r="AE2041" s="10">
        <f>AA2041/VLOOKUP(A2041,[1]选股结果!$A$2:$AX$3002,35,FALSE)</f>
        <v>2.64632248810772</v>
      </c>
      <c r="AF2041" s="9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P2041/(1+0.13)+W2041)</f>
        <v>39449496.6820354</v>
      </c>
      <c r="AG2041" s="9">
        <f t="shared" si="139"/>
        <v>165002025.937965</v>
      </c>
      <c r="AH2041" s="16">
        <f>AA2041-VLOOKUP(A2041,[2]选股结果!$A$2:$G$4900,7,FALSE)</f>
        <v>204696426.35</v>
      </c>
    </row>
    <row r="2042" spans="1:34">
      <c r="A2042" s="5" t="s">
        <v>4114</v>
      </c>
      <c r="B2042" s="5" t="s">
        <v>4115</v>
      </c>
      <c r="C2042" s="6">
        <v>42000524262.24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2782858064.41</v>
      </c>
      <c r="O2042" s="6">
        <v>1178394540.42</v>
      </c>
      <c r="P2042" s="6">
        <v>32599676249.16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2523737123.79</v>
      </c>
      <c r="X2042" s="6">
        <v>2734891094.95</v>
      </c>
      <c r="Y2042" s="9">
        <f t="shared" si="141"/>
        <v>43178918802.66</v>
      </c>
      <c r="Z2042" s="9">
        <f t="shared" si="142"/>
        <v>37858304467.9</v>
      </c>
      <c r="AA2042" s="9">
        <f t="shared" si="140"/>
        <v>5320614334.76</v>
      </c>
      <c r="AB2042" s="10">
        <f>C2042/(1+0.13)/VLOOKUP(A2042,[1]选股结果!$A$2:$AX$3002,3,FALSE)</f>
        <v>1.4020222091088</v>
      </c>
      <c r="AC2042" s="10">
        <f>(P2042/(1+0.1)+W2042)/(VLOOKUP(A2042,[1]选股结果!$A$2:$AY$3002,51,FALSE))</f>
        <v>1.25785719503703</v>
      </c>
      <c r="AD2042" s="13"/>
      <c r="AE2042" s="10">
        <f>AA2042/VLOOKUP(A2042,[1]选股结果!$A$2:$AX$3002,35,FALSE)</f>
        <v>9.54093431847502</v>
      </c>
      <c r="AF2042" s="9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P2042/(1+0.13)+W2042)</f>
        <v>-5805871769.38575</v>
      </c>
      <c r="AG2042" s="9">
        <f t="shared" si="139"/>
        <v>11126486104.1458</v>
      </c>
      <c r="AH2042" s="16">
        <f>AA2042-VLOOKUP(A2042,[2]选股结果!$A$2:$G$4900,7,FALSE)</f>
        <v>5346844131.65</v>
      </c>
    </row>
    <row r="2043" spans="1:34">
      <c r="A2043" s="5" t="s">
        <v>4116</v>
      </c>
      <c r="B2043" s="5" t="s">
        <v>4117</v>
      </c>
      <c r="C2043" s="6">
        <v>7315176600.3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420663953.57</v>
      </c>
      <c r="O2043" s="6">
        <v>117990757.31</v>
      </c>
      <c r="P2043" s="6">
        <v>5952882023.74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207648292.09</v>
      </c>
      <c r="X2043" s="6">
        <v>517026750.49</v>
      </c>
      <c r="Y2043" s="9">
        <f t="shared" si="141"/>
        <v>7433167357.61</v>
      </c>
      <c r="Z2043" s="9">
        <f t="shared" si="142"/>
        <v>6677557066.32</v>
      </c>
      <c r="AA2043" s="9">
        <f t="shared" si="140"/>
        <v>755610291.290001</v>
      </c>
      <c r="AB2043" s="10">
        <f>C2043/(1+0.13)/VLOOKUP(A2043,[1]选股结果!$A$2:$AX$3002,3,FALSE)</f>
        <v>2.08848524256573</v>
      </c>
      <c r="AC2043" s="10">
        <f>(P2043/(1+0.1)+W2043)/(VLOOKUP(A2043,[1]选股结果!$A$2:$AY$3002,51,FALSE))</f>
        <v>2.461208084245</v>
      </c>
      <c r="AD2043" s="13"/>
      <c r="AE2043" s="10">
        <f>AA2043/VLOOKUP(A2043,[1]选股结果!$A$2:$AX$3002,35,FALSE)</f>
        <v>2.05965736112742</v>
      </c>
      <c r="AF2043" s="9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P2043/(1+0.13)+W2043)</f>
        <v>-3192514359.41044</v>
      </c>
      <c r="AG2043" s="9">
        <f t="shared" si="139"/>
        <v>3948124650.70044</v>
      </c>
      <c r="AH2043" s="16">
        <f>AA2043-VLOOKUP(A2043,[2]选股结果!$A$2:$G$4900,7,FALSE)</f>
        <v>755556427.760001</v>
      </c>
    </row>
    <row r="2044" spans="1:34">
      <c r="A2044" s="5" t="s">
        <v>4118</v>
      </c>
      <c r="B2044" s="5" t="s">
        <v>4119</v>
      </c>
      <c r="C2044" s="6">
        <v>6318424997.3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190281272.56</v>
      </c>
      <c r="O2044" s="6">
        <v>95498815.76</v>
      </c>
      <c r="P2044" s="6">
        <v>5979673672.26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358292264.41</v>
      </c>
      <c r="X2044" s="6">
        <v>135804870.54</v>
      </c>
      <c r="Y2044" s="9">
        <f t="shared" si="141"/>
        <v>6413923813.06</v>
      </c>
      <c r="Z2044" s="9">
        <f t="shared" si="142"/>
        <v>6473770807.21</v>
      </c>
      <c r="AA2044" s="9">
        <f t="shared" si="140"/>
        <v>-59846994.1499996</v>
      </c>
      <c r="AB2044" s="10">
        <f>C2044/(1+0.13)/VLOOKUP(A2044,[1]选股结果!$A$2:$AX$3002,3,FALSE)</f>
        <v>0.77275986926064</v>
      </c>
      <c r="AC2044" s="10">
        <f>(P2044/(1+0.1)+W2044)/(VLOOKUP(A2044,[1]选股结果!$A$2:$AY$3002,51,FALSE))</f>
        <v>0.843483049849685</v>
      </c>
      <c r="AD2044" s="13"/>
      <c r="AE2044" s="10">
        <f>AA2044/VLOOKUP(A2044,[1]选股结果!$A$2:$AX$3002,35,FALSE)</f>
        <v>-0.260987172854148</v>
      </c>
      <c r="AF2044" s="9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P2044/(1+0.13)+W2044)</f>
        <v>1219523279.82053</v>
      </c>
      <c r="AG2044" s="9">
        <f t="shared" si="139"/>
        <v>-1279370273.97053</v>
      </c>
      <c r="AH2044" s="16">
        <f>AA2044-VLOOKUP(A2044,[2]选股结果!$A$2:$G$4900,7,FALSE)</f>
        <v>-60589043.5599996</v>
      </c>
    </row>
    <row r="2045" spans="1:34">
      <c r="A2045" s="5" t="s">
        <v>4120</v>
      </c>
      <c r="B2045" s="5" t="s">
        <v>4121</v>
      </c>
      <c r="C2045" s="6">
        <v>124740202.22</v>
      </c>
      <c r="D2045" s="6">
        <v>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45888444.7</v>
      </c>
      <c r="K2045" s="6">
        <v>0</v>
      </c>
      <c r="L2045" s="6">
        <v>0</v>
      </c>
      <c r="M2045" s="6">
        <v>0</v>
      </c>
      <c r="N2045" s="6">
        <v>42593835.34</v>
      </c>
      <c r="O2045" s="6">
        <v>515072945.02</v>
      </c>
      <c r="P2045" s="6">
        <v>45030391.11</v>
      </c>
      <c r="Q2045" s="6">
        <v>109191877.9</v>
      </c>
      <c r="R2045" s="6">
        <v>0</v>
      </c>
      <c r="S2045" s="6">
        <v>0</v>
      </c>
      <c r="T2045" s="6">
        <v>0</v>
      </c>
      <c r="U2045" s="6">
        <v>7853944.24</v>
      </c>
      <c r="V2045" s="6">
        <v>0</v>
      </c>
      <c r="W2045" s="6">
        <v>56984902.64</v>
      </c>
      <c r="X2045" s="6">
        <v>1141808502.4</v>
      </c>
      <c r="Y2045" s="9">
        <f t="shared" si="141"/>
        <v>685701591.94</v>
      </c>
      <c r="Z2045" s="9">
        <f t="shared" si="142"/>
        <v>1360869618.29</v>
      </c>
      <c r="AA2045" s="9">
        <f t="shared" si="140"/>
        <v>-675168026.35</v>
      </c>
      <c r="AB2045" s="10">
        <f>C2045/(1+0.13)/VLOOKUP(A2045,[1]选股结果!$A$2:$AX$3002,3,FALSE)</f>
        <v>0.912858147030368</v>
      </c>
      <c r="AC2045" s="10">
        <f>(P2045/(1+0.1)+W2045)/(VLOOKUP(A2045,[1]选股结果!$A$2:$AY$3002,51,FALSE))</f>
        <v>1.0453679449551</v>
      </c>
      <c r="AD2045" s="13"/>
      <c r="AE2045" s="10">
        <f>AA2045/VLOOKUP(A2045,[1]选股结果!$A$2:$AX$3002,35,FALSE)</f>
        <v>37.836584997389</v>
      </c>
      <c r="AF2045" s="9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P2045/(1+0.13)+W2045)</f>
        <v>-3162886.92716816</v>
      </c>
      <c r="AG2045" s="9">
        <f t="shared" si="139"/>
        <v>-672005139.422832</v>
      </c>
      <c r="AH2045" s="16">
        <f>AA2045-VLOOKUP(A2045,[2]选股结果!$A$2:$G$4900,7,FALSE)</f>
        <v>-675183783.51</v>
      </c>
    </row>
    <row r="2046" spans="1:34">
      <c r="A2046" s="5" t="s">
        <v>4122</v>
      </c>
      <c r="B2046" s="5" t="s">
        <v>4123</v>
      </c>
      <c r="C2046" s="6">
        <v>1482301144.56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11411337.41</v>
      </c>
      <c r="O2046" s="6">
        <v>85254751.63</v>
      </c>
      <c r="P2046" s="6">
        <v>861246586.76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504842593.21</v>
      </c>
      <c r="X2046" s="6">
        <v>167156448.66</v>
      </c>
      <c r="Y2046" s="9">
        <f t="shared" si="141"/>
        <v>1567555896.19</v>
      </c>
      <c r="Z2046" s="9">
        <f t="shared" si="142"/>
        <v>1533245628.63</v>
      </c>
      <c r="AA2046" s="9">
        <f t="shared" si="140"/>
        <v>34310267.5599999</v>
      </c>
      <c r="AB2046" s="10">
        <f>C2046/(1+0.13)/VLOOKUP(A2046,[1]选股结果!$A$2:$AX$3002,3,FALSE)</f>
        <v>0.65779688341874</v>
      </c>
      <c r="AC2046" s="10">
        <f>(P2046/(1+0.1)+W2046)/(VLOOKUP(A2046,[1]选股结果!$A$2:$AY$3002,51,FALSE))</f>
        <v>0.692777125542644</v>
      </c>
      <c r="AD2046" s="13"/>
      <c r="AE2046" s="10">
        <f>AA2046/VLOOKUP(A2046,[1]选股结果!$A$2:$AX$3002,35,FALSE)</f>
        <v>0.771964086430886</v>
      </c>
      <c r="AF2046" s="9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P2046/(1+0.13)+W2046)</f>
        <v>591878770.663451</v>
      </c>
      <c r="AG2046" s="9">
        <f t="shared" si="139"/>
        <v>-557568503.103451</v>
      </c>
      <c r="AH2046" s="16">
        <f>AA2046-VLOOKUP(A2046,[2]选股结果!$A$2:$G$4900,7,FALSE)</f>
        <v>41471731.8799999</v>
      </c>
    </row>
    <row r="2047" spans="1:34">
      <c r="A2047" s="5" t="s">
        <v>4124</v>
      </c>
      <c r="B2047" s="5" t="s">
        <v>4125</v>
      </c>
      <c r="C2047" s="6">
        <v>1023117708.44</v>
      </c>
      <c r="D2047" s="6">
        <v>0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41523955.2</v>
      </c>
      <c r="O2047" s="6">
        <v>55408795.59</v>
      </c>
      <c r="P2047" s="6">
        <v>834711086.45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114352602.91</v>
      </c>
      <c r="X2047" s="6">
        <v>60621588.06</v>
      </c>
      <c r="Y2047" s="9">
        <f t="shared" si="141"/>
        <v>1078526504.03</v>
      </c>
      <c r="Z2047" s="9">
        <f t="shared" si="142"/>
        <v>1009685277.42</v>
      </c>
      <c r="AA2047" s="9">
        <f t="shared" si="140"/>
        <v>68841226.6099999</v>
      </c>
      <c r="AB2047" s="10">
        <f>C2047/(1+0.13)/VLOOKUP(A2047,[1]选股结果!$A$2:$AX$3002,3,FALSE)</f>
        <v>0.9084483693052</v>
      </c>
      <c r="AC2047" s="10">
        <f>(P2047/(1+0.1)+W2047)/(VLOOKUP(A2047,[1]选股结果!$A$2:$AY$3002,51,FALSE))</f>
        <v>0.884892013114638</v>
      </c>
      <c r="AD2047" s="13"/>
      <c r="AE2047" s="10">
        <f>AA2047/VLOOKUP(A2047,[1]选股结果!$A$2:$AX$3002,35,FALSE)</f>
        <v>2.06125104187775</v>
      </c>
      <c r="AF2047" s="9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P2047/(1+0.13)+W2047)</f>
        <v>133730467.210619</v>
      </c>
      <c r="AG2047" s="9">
        <f t="shared" si="139"/>
        <v>-64889240.6006196</v>
      </c>
      <c r="AH2047" s="16">
        <f>AA2047-VLOOKUP(A2047,[2]选股结果!$A$2:$G$4900,7,FALSE)</f>
        <v>70751707.1699999</v>
      </c>
    </row>
    <row r="2048" spans="1:34">
      <c r="A2048" s="5" t="s">
        <v>4126</v>
      </c>
      <c r="B2048" s="5" t="s">
        <v>4127</v>
      </c>
      <c r="C2048" s="6">
        <v>208342615.42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31429642.34</v>
      </c>
      <c r="O2048" s="6">
        <v>24463692.59</v>
      </c>
      <c r="P2048" s="6">
        <v>55955769.93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92680128.15</v>
      </c>
      <c r="X2048" s="6">
        <v>149221847.67</v>
      </c>
      <c r="Y2048" s="9">
        <f t="shared" si="141"/>
        <v>232806308.01</v>
      </c>
      <c r="Z2048" s="9">
        <f t="shared" si="142"/>
        <v>297857745.75</v>
      </c>
      <c r="AA2048" s="9">
        <f t="shared" si="140"/>
        <v>-65051437.74</v>
      </c>
      <c r="AB2048" s="10">
        <f>C2048/(1+0.13)/VLOOKUP(A2048,[1]选股结果!$A$2:$AX$3002,3,FALSE)</f>
        <v>0.737512434385966</v>
      </c>
      <c r="AC2048" s="10">
        <f>(P2048/(1+0.1)+W2048)/(VLOOKUP(A2048,[1]选股结果!$A$2:$AY$3002,51,FALSE))</f>
        <v>0.697874947176581</v>
      </c>
      <c r="AD2048" s="13"/>
      <c r="AE2048" s="10">
        <f>AA2048/VLOOKUP(A2048,[1]选股结果!$A$2:$AX$3002,35,FALSE)</f>
        <v>-1.13263645346939</v>
      </c>
      <c r="AF2048" s="9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P2048/(1+0.13)+W2048)</f>
        <v>63495950.6609735</v>
      </c>
      <c r="AG2048" s="9">
        <f t="shared" si="139"/>
        <v>-128547388.400973</v>
      </c>
      <c r="AH2048" s="16">
        <f>AA2048-VLOOKUP(A2048,[2]选股结果!$A$2:$G$4900,7,FALSE)</f>
        <v>-65051437.74</v>
      </c>
    </row>
    <row r="2049" spans="1:34">
      <c r="A2049" s="5" t="s">
        <v>4128</v>
      </c>
      <c r="B2049" s="5" t="s">
        <v>4129</v>
      </c>
      <c r="C2049" s="6">
        <v>19698168201.37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613315585.07</v>
      </c>
      <c r="O2049" s="6">
        <v>212062488.53</v>
      </c>
      <c r="P2049" s="6">
        <v>15661619986.36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914776355.5</v>
      </c>
      <c r="X2049" s="6">
        <v>1640051149.57</v>
      </c>
      <c r="Y2049" s="9">
        <f t="shared" si="141"/>
        <v>19910230689.9</v>
      </c>
      <c r="Z2049" s="9">
        <f t="shared" si="142"/>
        <v>18216447491.43</v>
      </c>
      <c r="AA2049" s="9">
        <f t="shared" si="140"/>
        <v>1693783198.47</v>
      </c>
      <c r="AB2049" s="10">
        <f>C2049/(1+0.13)/VLOOKUP(A2049,[1]选股结果!$A$2:$AX$3002,3,FALSE)</f>
        <v>0.956122291454195</v>
      </c>
      <c r="AC2049" s="10">
        <f>(P2049/(1+0.1)+W2049)/(VLOOKUP(A2049,[1]选股结果!$A$2:$AY$3002,51,FALSE))</f>
        <v>0.897376770427691</v>
      </c>
      <c r="AD2049" s="13"/>
      <c r="AE2049" s="10">
        <f>AA2049/VLOOKUP(A2049,[1]选股结果!$A$2:$AX$3002,35,FALSE)</f>
        <v>1.19025374182451</v>
      </c>
      <c r="AF2049" s="9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P2049/(1+0.13)+W2049)</f>
        <v>2110835309.39619</v>
      </c>
      <c r="AG2049" s="9">
        <f t="shared" si="139"/>
        <v>-417052110.926193</v>
      </c>
      <c r="AH2049" s="16">
        <f>AA2049-VLOOKUP(A2049,[2]选股结果!$A$2:$G$4900,7,FALSE)</f>
        <v>1691598396.54</v>
      </c>
    </row>
    <row r="2050" spans="1:34">
      <c r="A2050" s="5" t="s">
        <v>4130</v>
      </c>
      <c r="B2050" s="5" t="s">
        <v>4131</v>
      </c>
      <c r="C2050" s="6">
        <v>2421073300.64</v>
      </c>
      <c r="D2050" s="6">
        <v>0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60352763.68</v>
      </c>
      <c r="O2050" s="6">
        <v>21206427.71</v>
      </c>
      <c r="P2050" s="6">
        <v>2185616779.46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112264627.25</v>
      </c>
      <c r="X2050" s="6">
        <v>52215702.9</v>
      </c>
      <c r="Y2050" s="9">
        <f t="shared" si="141"/>
        <v>2442279728.35</v>
      </c>
      <c r="Z2050" s="9">
        <f t="shared" si="142"/>
        <v>2350097109.61</v>
      </c>
      <c r="AA2050" s="9">
        <f t="shared" si="140"/>
        <v>92182618.7399998</v>
      </c>
      <c r="AB2050" s="10">
        <f>C2050/(1+0.13)/VLOOKUP(A2050,[1]选股结果!$A$2:$AX$3002,3,FALSE)</f>
        <v>3.64038504457005</v>
      </c>
      <c r="AC2050" s="10">
        <f>(P2050/(1+0.1)+W2050)/(VLOOKUP(A2050,[1]选股结果!$A$2:$AY$3002,51,FALSE))</f>
        <v>3.53880629178337</v>
      </c>
      <c r="AD2050" s="13"/>
      <c r="AE2050" s="10">
        <f>AA2050/VLOOKUP(A2050,[1]选股结果!$A$2:$AX$3002,35,FALSE)</f>
        <v>0.758920438757874</v>
      </c>
      <c r="AF2050" s="9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P2050/(1+0.13)+W2050)</f>
        <v>-1453247505.79504</v>
      </c>
      <c r="AG2050" s="9">
        <f t="shared" si="139"/>
        <v>1545430124.53504</v>
      </c>
      <c r="AH2050" s="16">
        <f>AA2050-VLOOKUP(A2050,[2]选股结果!$A$2:$G$4900,7,FALSE)</f>
        <v>95082436.5699998</v>
      </c>
    </row>
    <row r="2051" spans="1:34">
      <c r="A2051" s="5" t="s">
        <v>4132</v>
      </c>
      <c r="B2051" s="5" t="s">
        <v>4133</v>
      </c>
      <c r="C2051" s="6">
        <v>85415581.88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3865962.07</v>
      </c>
      <c r="O2051" s="6">
        <v>5947005.55</v>
      </c>
      <c r="P2051" s="6">
        <v>61895413.23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20241971.91</v>
      </c>
      <c r="X2051" s="6">
        <v>19022485.97</v>
      </c>
      <c r="Y2051" s="9">
        <f t="shared" si="141"/>
        <v>91362587.43</v>
      </c>
      <c r="Z2051" s="9">
        <f t="shared" si="142"/>
        <v>101159871.11</v>
      </c>
      <c r="AA2051" s="9">
        <f t="shared" si="140"/>
        <v>-9797283.68000001</v>
      </c>
      <c r="AB2051" s="10">
        <f>C2051/(1+0.13)/VLOOKUP(A2051,[1]选股结果!$A$2:$AX$3002,3,FALSE)</f>
        <v>0.976265792669124</v>
      </c>
      <c r="AC2051" s="10">
        <f>(P2051/(1+0.1)+W2051)/(VLOOKUP(A2051,[1]选股结果!$A$2:$AY$3002,51,FALSE))</f>
        <v>0.797193911931529</v>
      </c>
      <c r="AD2051" s="13"/>
      <c r="AE2051" s="10">
        <f>AA2051/VLOOKUP(A2051,[1]选股结果!$A$2:$AX$3002,35,FALSE)</f>
        <v>-0.116388688163022</v>
      </c>
      <c r="AF2051" s="9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P2051/(1+0.13)+W2051)</f>
        <v>20958130.0465487</v>
      </c>
      <c r="AG2051" s="9">
        <f t="shared" ref="AG2051:AG2114" si="143">AA2051-AF2051</f>
        <v>-30755413.7265487</v>
      </c>
      <c r="AH2051" s="16">
        <f>AA2051-VLOOKUP(A2051,[2]选股结果!$A$2:$G$4900,7,FALSE)</f>
        <v>18684108.1</v>
      </c>
    </row>
    <row r="2052" spans="1:34">
      <c r="A2052" s="5" t="s">
        <v>4134</v>
      </c>
      <c r="B2052" s="5" t="s">
        <v>4135</v>
      </c>
      <c r="C2052" s="6">
        <v>73712502763.63</v>
      </c>
      <c r="D2052" s="6">
        <v>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1303281934.31</v>
      </c>
      <c r="O2052" s="6">
        <v>441537741.15</v>
      </c>
      <c r="P2052" s="6">
        <v>67337219140.48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4432243832.29</v>
      </c>
      <c r="X2052" s="6">
        <v>2273005476.91</v>
      </c>
      <c r="Y2052" s="9">
        <f t="shared" si="141"/>
        <v>74154040504.78</v>
      </c>
      <c r="Z2052" s="9">
        <f t="shared" si="142"/>
        <v>74042468449.68</v>
      </c>
      <c r="AA2052" s="9">
        <f t="shared" si="140"/>
        <v>111572055.099991</v>
      </c>
      <c r="AB2052" s="10">
        <f>C2052/(1+0.13)/VLOOKUP(A2052,[1]选股结果!$A$2:$AX$3002,3,FALSE)</f>
        <v>0.895280668826019</v>
      </c>
      <c r="AC2052" s="10">
        <f>(P2052/(1+0.1)+W2052)/(VLOOKUP(A2052,[1]选股结果!$A$2:$AY$3002,51,FALSE))</f>
        <v>0.909315125787834</v>
      </c>
      <c r="AD2052" s="13"/>
      <c r="AE2052" s="10">
        <f>AA2052/VLOOKUP(A2052,[1]选股结果!$A$2:$AX$3002,35,FALSE)</f>
        <v>0.449971626288664</v>
      </c>
      <c r="AF2052" s="9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P2052/(1+0.13)+W2052)</f>
        <v>8172178079.74601</v>
      </c>
      <c r="AG2052" s="9">
        <f t="shared" si="143"/>
        <v>-8060606024.64602</v>
      </c>
      <c r="AH2052" s="16">
        <f>AA2052-VLOOKUP(A2052,[2]选股结果!$A$2:$G$4900,7,FALSE)</f>
        <v>112429242.629991</v>
      </c>
    </row>
    <row r="2053" spans="1:34">
      <c r="A2053" s="5" t="s">
        <v>4136</v>
      </c>
      <c r="B2053" s="5" t="s">
        <v>4137</v>
      </c>
      <c r="C2053" s="6">
        <v>11672874769.28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506061857.77</v>
      </c>
      <c r="O2053" s="6">
        <v>338455966.34</v>
      </c>
      <c r="P2053" s="6">
        <v>12328920616.81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1054235843.69</v>
      </c>
      <c r="X2053" s="6">
        <v>864953854.05</v>
      </c>
      <c r="Y2053" s="9">
        <f t="shared" si="141"/>
        <v>12011330735.62</v>
      </c>
      <c r="Z2053" s="9">
        <f t="shared" si="142"/>
        <v>14248110314.55</v>
      </c>
      <c r="AA2053" s="9">
        <f t="shared" si="140"/>
        <v>-2236779578.93</v>
      </c>
      <c r="AB2053" s="10">
        <f>C2053/(1+0.13)/VLOOKUP(A2053,[1]选股结果!$A$2:$AX$3002,3,FALSE)</f>
        <v>0.491615315232514</v>
      </c>
      <c r="AC2053" s="10">
        <f>(P2053/(1+0.1)+W2053)/(VLOOKUP(A2053,[1]选股结果!$A$2:$AY$3002,51,FALSE))</f>
        <v>0.59429183919258</v>
      </c>
      <c r="AD2053" s="13"/>
      <c r="AE2053" s="10">
        <f>AA2053/VLOOKUP(A2053,[1]选股结果!$A$2:$AX$3002,35,FALSE)</f>
        <v>-4.01998037168903</v>
      </c>
      <c r="AF2053" s="9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P2053/(1+0.13)+W2053)</f>
        <v>8668756720.99407</v>
      </c>
      <c r="AG2053" s="9">
        <f t="shared" si="143"/>
        <v>-10905536299.9241</v>
      </c>
      <c r="AH2053" s="16">
        <f>AA2053-VLOOKUP(A2053,[2]选股结果!$A$2:$G$4900,7,FALSE)</f>
        <v>-2245715223.62</v>
      </c>
    </row>
    <row r="2054" spans="1:34">
      <c r="A2054" s="5" t="s">
        <v>4138</v>
      </c>
      <c r="B2054" s="5" t="s">
        <v>4139</v>
      </c>
      <c r="C2054" s="6">
        <v>2382383697.68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96445158.15</v>
      </c>
      <c r="O2054" s="6">
        <v>43895788.37</v>
      </c>
      <c r="P2054" s="6">
        <v>1662873393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543820689.66</v>
      </c>
      <c r="X2054" s="6">
        <v>201772899.09</v>
      </c>
      <c r="Y2054" s="9">
        <f t="shared" si="141"/>
        <v>2426279486.05</v>
      </c>
      <c r="Z2054" s="9">
        <f t="shared" si="142"/>
        <v>2408466981.75</v>
      </c>
      <c r="AA2054" s="9">
        <f t="shared" si="140"/>
        <v>17812504.2999997</v>
      </c>
      <c r="AB2054" s="10">
        <f>C2054/(1+0.13)/VLOOKUP(A2054,[1]选股结果!$A$2:$AX$3002,3,FALSE)</f>
        <v>0.932912327463026</v>
      </c>
      <c r="AC2054" s="10">
        <f>(P2054/(1+0.1)+W2054)/(VLOOKUP(A2054,[1]选股结果!$A$2:$AY$3002,51,FALSE))</f>
        <v>0.957185160059403</v>
      </c>
      <c r="AD2054" s="13"/>
      <c r="AE2054" s="10">
        <f>AA2054/VLOOKUP(A2054,[1]选股结果!$A$2:$AX$3002,35,FALSE)</f>
        <v>0.208969175446009</v>
      </c>
      <c r="AF2054" s="9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P2054/(1+0.13)+W2054)</f>
        <v>132077176.383717</v>
      </c>
      <c r="AG2054" s="9">
        <f t="shared" si="143"/>
        <v>-114264672.083717</v>
      </c>
      <c r="AH2054" s="16">
        <f>AA2054-VLOOKUP(A2054,[2]选股结果!$A$2:$G$4900,7,FALSE)</f>
        <v>30153371.1399997</v>
      </c>
    </row>
    <row r="2055" spans="1:34">
      <c r="A2055" s="5" t="s">
        <v>4140</v>
      </c>
      <c r="B2055" s="5" t="s">
        <v>4141</v>
      </c>
      <c r="C2055" s="6">
        <v>871276147.91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54615231.92</v>
      </c>
      <c r="O2055" s="6">
        <v>4198031.74</v>
      </c>
      <c r="P2055" s="6">
        <v>450618837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94763755.4</v>
      </c>
      <c r="X2055" s="6">
        <v>118496039.7</v>
      </c>
      <c r="Y2055" s="9">
        <f t="shared" si="141"/>
        <v>875474179.65</v>
      </c>
      <c r="Z2055" s="9">
        <f t="shared" si="142"/>
        <v>663878632.1</v>
      </c>
      <c r="AA2055" s="9">
        <f t="shared" si="140"/>
        <v>211595547.55</v>
      </c>
      <c r="AB2055" s="10">
        <f>C2055/(1+0.13)/VLOOKUP(A2055,[1]选股结果!$A$2:$AX$3002,3,FALSE)</f>
        <v>1.01935394982257</v>
      </c>
      <c r="AC2055" s="10">
        <f>(P2055/(1+0.1)+W2055)/(VLOOKUP(A2055,[1]选股结果!$A$2:$AY$3002,51,FALSE))</f>
        <v>0.620824782675413</v>
      </c>
      <c r="AD2055" s="13"/>
      <c r="AE2055" s="10">
        <f>AA2055/VLOOKUP(A2055,[1]选股结果!$A$2:$AX$3002,35,FALSE)</f>
        <v>-3.18477758810729</v>
      </c>
      <c r="AF2055" s="9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P2055/(1+0.13)+W2055)</f>
        <v>318953853.871593</v>
      </c>
      <c r="AG2055" s="9">
        <f t="shared" si="143"/>
        <v>-107358306.321593</v>
      </c>
      <c r="AH2055" s="16">
        <f>AA2055-VLOOKUP(A2055,[2]选股结果!$A$2:$G$4900,7,FALSE)</f>
        <v>215912349.96</v>
      </c>
    </row>
    <row r="2056" spans="1:34">
      <c r="A2056" s="5" t="s">
        <v>4142</v>
      </c>
      <c r="B2056" s="5" t="s">
        <v>4143</v>
      </c>
      <c r="C2056" s="6">
        <v>6731993156.07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489988782.42</v>
      </c>
      <c r="O2056" s="6">
        <v>223199657.34</v>
      </c>
      <c r="P2056" s="6">
        <v>3475548771.19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1123934758.82</v>
      </c>
      <c r="X2056" s="6">
        <v>163150824.3</v>
      </c>
      <c r="Y2056" s="9">
        <f t="shared" si="141"/>
        <v>6955192813.41</v>
      </c>
      <c r="Z2056" s="9">
        <f t="shared" si="142"/>
        <v>4762634354.31</v>
      </c>
      <c r="AA2056" s="9">
        <f t="shared" si="140"/>
        <v>2192558459.1</v>
      </c>
      <c r="AB2056" s="10">
        <f>C2056/(1+0.13)/VLOOKUP(A2056,[1]选股结果!$A$2:$AX$3002,3,FALSE)</f>
        <v>0.804520515847381</v>
      </c>
      <c r="AC2056" s="10">
        <f>(P2056/(1+0.1)+W2056)/(VLOOKUP(A2056,[1]选股结果!$A$2:$AY$3002,51,FALSE))</f>
        <v>0.716554531557021</v>
      </c>
      <c r="AD2056" s="13"/>
      <c r="AE2056" s="10">
        <f>AA2056/VLOOKUP(A2056,[1]选股结果!$A$2:$AX$3002,35,FALSE)</f>
        <v>1.62959357458192</v>
      </c>
      <c r="AF2056" s="9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P2056/(1+0.13)+W2056)</f>
        <v>1778304720.04071</v>
      </c>
      <c r="AG2056" s="9">
        <f t="shared" si="143"/>
        <v>414253739.059291</v>
      </c>
      <c r="AH2056" s="16">
        <f>AA2056-VLOOKUP(A2056,[2]选股结果!$A$2:$G$4900,7,FALSE)</f>
        <v>2192558459.1</v>
      </c>
    </row>
    <row r="2057" spans="1:34">
      <c r="A2057" s="5" t="s">
        <v>4144</v>
      </c>
      <c r="B2057" s="5" t="s">
        <v>4145</v>
      </c>
      <c r="C2057" s="6">
        <v>2957074436.37</v>
      </c>
      <c r="D2057" s="6">
        <v>0</v>
      </c>
      <c r="E2057" s="6">
        <v>0</v>
      </c>
      <c r="F2057" s="6">
        <v>0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271590136.88</v>
      </c>
      <c r="O2057" s="6">
        <v>175600174.8</v>
      </c>
      <c r="P2057" s="6">
        <v>1797060586.25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484942326.72</v>
      </c>
      <c r="X2057" s="6">
        <v>138765037.37</v>
      </c>
      <c r="Y2057" s="9">
        <f t="shared" si="141"/>
        <v>3132674611.17</v>
      </c>
      <c r="Z2057" s="9">
        <f t="shared" si="142"/>
        <v>2420767950.34</v>
      </c>
      <c r="AA2057" s="9">
        <f t="shared" si="140"/>
        <v>711906660.83</v>
      </c>
      <c r="AB2057" s="10">
        <f>C2057/(1+0.13)/VLOOKUP(A2057,[1]选股结果!$A$2:$AX$3002,3,FALSE)</f>
        <v>0.580578335224915</v>
      </c>
      <c r="AC2057" s="10">
        <f>(P2057/(1+0.1)+W2057)/(VLOOKUP(A2057,[1]选股结果!$A$2:$AY$3002,51,FALSE))</f>
        <v>0.527132473182034</v>
      </c>
      <c r="AD2057" s="13"/>
      <c r="AE2057" s="10">
        <f>AA2057/VLOOKUP(A2057,[1]选股结果!$A$2:$AX$3002,35,FALSE)</f>
        <v>1.52253628823415</v>
      </c>
      <c r="AF2057" s="9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P2057/(1+0.13)+W2057)</f>
        <v>1943906192.49389</v>
      </c>
      <c r="AG2057" s="9">
        <f t="shared" si="143"/>
        <v>-1231999531.66389</v>
      </c>
      <c r="AH2057" s="16">
        <f>AA2057-VLOOKUP(A2057,[2]选股结果!$A$2:$G$4900,7,FALSE)</f>
        <v>717837452.08</v>
      </c>
    </row>
    <row r="2058" spans="1:34">
      <c r="A2058" s="5" t="s">
        <v>4146</v>
      </c>
      <c r="B2058" s="5" t="s">
        <v>4147</v>
      </c>
      <c r="C2058" s="6">
        <v>338250256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32463020.6</v>
      </c>
      <c r="O2058" s="6">
        <v>6515123.13</v>
      </c>
      <c r="P2058" s="6">
        <v>297726352.87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29564356.48</v>
      </c>
      <c r="X2058" s="6">
        <v>27096133.96</v>
      </c>
      <c r="Y2058" s="9">
        <f t="shared" si="141"/>
        <v>344765379.13</v>
      </c>
      <c r="Z2058" s="9">
        <f t="shared" si="142"/>
        <v>354386843.31</v>
      </c>
      <c r="AA2058" s="9">
        <f t="shared" si="140"/>
        <v>-9621464.18000001</v>
      </c>
      <c r="AB2058" s="10">
        <f>C2058/(1+0.13)/VLOOKUP(A2058,[1]选股结果!$A$2:$AX$3002,3,FALSE)</f>
        <v>0.71418826655482</v>
      </c>
      <c r="AC2058" s="10">
        <f>(P2058/(1+0.1)+W2058)/(VLOOKUP(A2058,[1]选股结果!$A$2:$AY$3002,51,FALSE))</f>
        <v>0.708826579652541</v>
      </c>
      <c r="AD2058" s="13"/>
      <c r="AE2058" s="10">
        <f>AA2058/VLOOKUP(A2058,[1]选股结果!$A$2:$AX$3002,35,FALSE)</f>
        <v>1.61406409377681</v>
      </c>
      <c r="AF2058" s="9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P2058/(1+0.13)+W2058)</f>
        <v>130512658.922478</v>
      </c>
      <c r="AG2058" s="9">
        <f t="shared" si="143"/>
        <v>-140134123.102478</v>
      </c>
      <c r="AH2058" s="16">
        <f>AA2058-VLOOKUP(A2058,[2]选股结果!$A$2:$G$4900,7,FALSE)</f>
        <v>-9655207.07000001</v>
      </c>
    </row>
    <row r="2059" spans="1:34">
      <c r="A2059" s="5" t="s">
        <v>4148</v>
      </c>
      <c r="B2059" s="5" t="s">
        <v>4149</v>
      </c>
      <c r="C2059" s="6">
        <v>5030384616.07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1159383632.78</v>
      </c>
      <c r="O2059" s="6">
        <v>695415629.22</v>
      </c>
      <c r="P2059" s="6">
        <v>3581544983.07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261765134.87</v>
      </c>
      <c r="X2059" s="6">
        <v>448761743.07</v>
      </c>
      <c r="Y2059" s="9">
        <f t="shared" si="141"/>
        <v>5725800245.29</v>
      </c>
      <c r="Z2059" s="9">
        <f t="shared" si="142"/>
        <v>4292071861.01</v>
      </c>
      <c r="AA2059" s="9">
        <f t="shared" si="140"/>
        <v>1433728384.28</v>
      </c>
      <c r="AB2059" s="10">
        <f>C2059/(1+0.13)/VLOOKUP(A2059,[1]选股结果!$A$2:$AX$3002,3,FALSE)</f>
        <v>0.929195189597111</v>
      </c>
      <c r="AC2059" s="10">
        <f>(P2059/(1+0.1)+W2059)/(VLOOKUP(A2059,[1]选股结果!$A$2:$AY$3002,51,FALSE))</f>
        <v>1.30963241371529</v>
      </c>
      <c r="AD2059" s="13"/>
      <c r="AE2059" s="10">
        <f>AA2059/VLOOKUP(A2059,[1]选股结果!$A$2:$AX$3002,35,FALSE)</f>
        <v>0.897858203714766</v>
      </c>
      <c r="AF2059" s="9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P2059/(1+0.13)+W2059)</f>
        <v>-745241551.005221</v>
      </c>
      <c r="AG2059" s="9">
        <f t="shared" si="143"/>
        <v>2178969935.28522</v>
      </c>
      <c r="AH2059" s="16">
        <f>AA2059-VLOOKUP(A2059,[2]选股结果!$A$2:$G$4900,7,FALSE)</f>
        <v>1434382332.89</v>
      </c>
    </row>
    <row r="2060" spans="1:34">
      <c r="A2060" s="5" t="s">
        <v>4150</v>
      </c>
      <c r="B2060" s="5" t="s">
        <v>4151</v>
      </c>
      <c r="C2060" s="6">
        <v>6806891262.42</v>
      </c>
      <c r="D2060" s="6">
        <v>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192086308.59</v>
      </c>
      <c r="O2060" s="6">
        <v>91686270.42</v>
      </c>
      <c r="P2060" s="6">
        <v>6464192921.32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619801354.97</v>
      </c>
      <c r="X2060" s="6">
        <v>141098614.12</v>
      </c>
      <c r="Y2060" s="9">
        <f t="shared" si="141"/>
        <v>6898577532.84</v>
      </c>
      <c r="Z2060" s="9">
        <f t="shared" si="142"/>
        <v>7225092890.41</v>
      </c>
      <c r="AA2060" s="9">
        <f t="shared" si="140"/>
        <v>-326515357.57</v>
      </c>
      <c r="AB2060" s="10">
        <f>C2060/(1+0.13)/VLOOKUP(A2060,[1]选股结果!$A$2:$AX$3002,3,FALSE)</f>
        <v>0.909546342849229</v>
      </c>
      <c r="AC2060" s="10">
        <f>(P2060/(1+0.1)+W2060)/(VLOOKUP(A2060,[1]选股结果!$A$2:$AY$3002,51,FALSE))</f>
        <v>1.01735414626322</v>
      </c>
      <c r="AD2060" s="13"/>
      <c r="AE2060" s="10">
        <f>AA2060/VLOOKUP(A2060,[1]选股结果!$A$2:$AX$3002,35,FALSE)</f>
        <v>-1.39786406674719</v>
      </c>
      <c r="AF2060" s="9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P2060/(1+0.13)+W2060)</f>
        <v>45198974.7572546</v>
      </c>
      <c r="AG2060" s="9">
        <f t="shared" si="143"/>
        <v>-371714332.327255</v>
      </c>
      <c r="AH2060" s="16">
        <f>AA2060-VLOOKUP(A2060,[2]选股结果!$A$2:$G$4900,7,FALSE)</f>
        <v>-326260320.01</v>
      </c>
    </row>
    <row r="2061" spans="1:34">
      <c r="A2061" s="5" t="s">
        <v>4152</v>
      </c>
      <c r="B2061" s="5" t="s">
        <v>4153</v>
      </c>
      <c r="C2061" s="6">
        <v>1134547722.96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82708769.65</v>
      </c>
      <c r="O2061" s="6">
        <v>56219031.27</v>
      </c>
      <c r="P2061" s="6">
        <v>384817693.76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143768353.22</v>
      </c>
      <c r="X2061" s="6">
        <v>365472230.03</v>
      </c>
      <c r="Y2061" s="9">
        <f t="shared" si="141"/>
        <v>1190766754.23</v>
      </c>
      <c r="Z2061" s="9">
        <f t="shared" si="142"/>
        <v>894058277.01</v>
      </c>
      <c r="AA2061" s="9">
        <f t="shared" si="140"/>
        <v>296708477.22</v>
      </c>
      <c r="AB2061" s="10">
        <f>C2061/(1+0.13)/VLOOKUP(A2061,[1]选股结果!$A$2:$AX$3002,3,FALSE)</f>
        <v>0.91656968368487</v>
      </c>
      <c r="AC2061" s="10">
        <f>(P2061/(1+0.1)+W2061)/(VLOOKUP(A2061,[1]选股结果!$A$2:$AY$3002,51,FALSE))</f>
        <v>0.456132833409386</v>
      </c>
      <c r="AD2061" s="13"/>
      <c r="AE2061" s="10">
        <f>AA2061/VLOOKUP(A2061,[1]选股结果!$A$2:$AX$3002,35,FALSE)</f>
        <v>2.20137351918218</v>
      </c>
      <c r="AF2061" s="9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P2061/(1+0.13)+W2061)</f>
        <v>597831670.933982</v>
      </c>
      <c r="AG2061" s="9">
        <f t="shared" si="143"/>
        <v>-301123193.713982</v>
      </c>
      <c r="AH2061" s="16">
        <f>AA2061-VLOOKUP(A2061,[2]选股结果!$A$2:$G$4900,7,FALSE)</f>
        <v>296421909.3</v>
      </c>
    </row>
    <row r="2062" spans="1:34">
      <c r="A2062" s="5" t="s">
        <v>4154</v>
      </c>
      <c r="B2062" s="5" t="s">
        <v>4155</v>
      </c>
      <c r="C2062" s="6">
        <v>9554905512.95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332076824.42</v>
      </c>
      <c r="O2062" s="6">
        <v>576565325.64</v>
      </c>
      <c r="P2062" s="6">
        <v>10910433985.22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648362008.35</v>
      </c>
      <c r="X2062" s="6">
        <v>633169826.96</v>
      </c>
      <c r="Y2062" s="9">
        <f t="shared" si="141"/>
        <v>10131470838.59</v>
      </c>
      <c r="Z2062" s="9">
        <f t="shared" si="142"/>
        <v>12191965820.53</v>
      </c>
      <c r="AA2062" s="9">
        <f t="shared" si="140"/>
        <v>-2060494981.94</v>
      </c>
      <c r="AB2062" s="10">
        <f>C2062/(1+0.13)/VLOOKUP(A2062,[1]选股结果!$A$2:$AX$3002,3,FALSE)</f>
        <v>0.764153375443414</v>
      </c>
      <c r="AC2062" s="10">
        <f>(P2062/(1+0.1)+W2062)/(VLOOKUP(A2062,[1]选股结果!$A$2:$AY$3002,51,FALSE))</f>
        <v>0.998186869411176</v>
      </c>
      <c r="AD2062" s="13"/>
      <c r="AE2062" s="10">
        <f>AA2062/VLOOKUP(A2062,[1]选股结果!$A$2:$AX$3002,35,FALSE)</f>
        <v>-11.5435885046638</v>
      </c>
      <c r="AF2062" s="9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P2062/(1+0.13)+W2062)</f>
        <v>282519076.316017</v>
      </c>
      <c r="AG2062" s="9">
        <f t="shared" si="143"/>
        <v>-2343014058.25602</v>
      </c>
      <c r="AH2062" s="16">
        <f>AA2062-VLOOKUP(A2062,[2]选股结果!$A$2:$G$4900,7,FALSE)</f>
        <v>-2056647117.62</v>
      </c>
    </row>
    <row r="2063" spans="1:34">
      <c r="A2063" s="5" t="s">
        <v>4156</v>
      </c>
      <c r="B2063" s="5" t="s">
        <v>4157</v>
      </c>
      <c r="C2063" s="6">
        <v>368526145.38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51356097.18</v>
      </c>
      <c r="O2063" s="6">
        <v>8092850.6</v>
      </c>
      <c r="P2063" s="6">
        <v>29628803.3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12294716.33</v>
      </c>
      <c r="X2063" s="6">
        <v>64155263.72</v>
      </c>
      <c r="Y2063" s="9">
        <f t="shared" si="141"/>
        <v>376618995.98</v>
      </c>
      <c r="Z2063" s="9">
        <f t="shared" si="142"/>
        <v>106078783.35</v>
      </c>
      <c r="AA2063" s="9">
        <f t="shared" si="140"/>
        <v>270540212.63</v>
      </c>
      <c r="AB2063" s="10">
        <f>C2063/(1+0.13)/VLOOKUP(A2063,[1]选股结果!$A$2:$AX$3002,3,FALSE)</f>
        <v>1.48937442730844</v>
      </c>
      <c r="AC2063" s="10">
        <f>(P2063/(1+0.1)+W2063)/(VLOOKUP(A2063,[1]选股结果!$A$2:$AY$3002,51,FALSE))</f>
        <v>0.189785925038676</v>
      </c>
      <c r="AD2063" s="13"/>
      <c r="AE2063" s="10">
        <f>AA2063/VLOOKUP(A2063,[1]选股结果!$A$2:$AX$3002,35,FALSE)</f>
        <v>2.65177598553998</v>
      </c>
      <c r="AF2063" s="9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P2063/(1+0.13)+W2063)</f>
        <v>168191644.558496</v>
      </c>
      <c r="AG2063" s="9">
        <f t="shared" si="143"/>
        <v>102348568.071504</v>
      </c>
      <c r="AH2063" s="16">
        <f>AA2063-VLOOKUP(A2063,[2]选股结果!$A$2:$G$4900,7,FALSE)</f>
        <v>270543246.27</v>
      </c>
    </row>
    <row r="2064" spans="1:34">
      <c r="A2064" s="5" t="s">
        <v>4158</v>
      </c>
      <c r="B2064" s="5" t="s">
        <v>4159</v>
      </c>
      <c r="C2064" s="6">
        <v>1316369381.6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96947463.28</v>
      </c>
      <c r="O2064" s="6">
        <v>126244041.97</v>
      </c>
      <c r="P2064" s="6">
        <v>1411248956.63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303656507.91</v>
      </c>
      <c r="X2064" s="6">
        <v>149879019.66</v>
      </c>
      <c r="Y2064" s="9">
        <f t="shared" si="141"/>
        <v>1442613423.57</v>
      </c>
      <c r="Z2064" s="9">
        <f t="shared" si="142"/>
        <v>1864784484.2</v>
      </c>
      <c r="AA2064" s="9">
        <f t="shared" si="140"/>
        <v>-422171060.63</v>
      </c>
      <c r="AB2064" s="10">
        <f>C2064/(1+0.13)/VLOOKUP(A2064,[1]选股结果!$A$2:$AX$3002,3,FALSE)</f>
        <v>0.733164001076405</v>
      </c>
      <c r="AC2064" s="10">
        <f>(P2064/(1+0.1)+W2064)/(VLOOKUP(A2064,[1]选股结果!$A$2:$AY$3002,51,FALSE))</f>
        <v>1.05613035234542</v>
      </c>
      <c r="AD2064" s="13"/>
      <c r="AE2064" s="10">
        <f>AA2064/VLOOKUP(A2064,[1]选股结果!$A$2:$AX$3002,35,FALSE)</f>
        <v>-7.29984503780497</v>
      </c>
      <c r="AF2064" s="9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P2064/(1+0.13)+W2064)</f>
        <v>-50263141.4834514</v>
      </c>
      <c r="AG2064" s="9">
        <f t="shared" si="143"/>
        <v>-371907919.146549</v>
      </c>
      <c r="AH2064" s="16">
        <f>AA2064-VLOOKUP(A2064,[2]选股结果!$A$2:$G$4900,7,FALSE)</f>
        <v>-422171060.63</v>
      </c>
    </row>
    <row r="2065" spans="1:34">
      <c r="A2065" s="5" t="s">
        <v>4160</v>
      </c>
      <c r="B2065" s="5" t="s">
        <v>4161</v>
      </c>
      <c r="C2065" s="6">
        <v>995947450.15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19164029.36</v>
      </c>
      <c r="O2065" s="6">
        <v>7942134.13</v>
      </c>
      <c r="P2065" s="6">
        <v>949263537.01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30928542.91</v>
      </c>
      <c r="X2065" s="6">
        <v>16368452.48</v>
      </c>
      <c r="Y2065" s="9">
        <f t="shared" si="141"/>
        <v>1003889584.28</v>
      </c>
      <c r="Z2065" s="9">
        <f t="shared" si="142"/>
        <v>996560532.4</v>
      </c>
      <c r="AA2065" s="9">
        <f t="shared" si="140"/>
        <v>7329051.88</v>
      </c>
      <c r="AB2065" s="10">
        <f>C2065/(1+0.13)/VLOOKUP(A2065,[1]选股结果!$A$2:$AX$3002,3,FALSE)</f>
        <v>1.36538722409816</v>
      </c>
      <c r="AC2065" s="10">
        <f>(P2065/(1+0.1)+W2065)/(VLOOKUP(A2065,[1]选股结果!$A$2:$AY$3002,51,FALSE))</f>
        <v>1.41870417893056</v>
      </c>
      <c r="AD2065" s="13"/>
      <c r="AE2065" s="10">
        <f>AA2065/VLOOKUP(A2065,[1]选股结果!$A$2:$AX$3002,35,FALSE)</f>
        <v>0.238309225952685</v>
      </c>
      <c r="AF2065" s="9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P2065/(1+0.13)+W2065)</f>
        <v>-240905992.822478</v>
      </c>
      <c r="AG2065" s="9">
        <f t="shared" si="143"/>
        <v>248235044.702478</v>
      </c>
      <c r="AH2065" s="16">
        <f>AA2065-VLOOKUP(A2065,[2]选股结果!$A$2:$G$4900,7,FALSE)</f>
        <v>7421655.29</v>
      </c>
    </row>
    <row r="2066" spans="1:34">
      <c r="A2066" s="5" t="s">
        <v>4162</v>
      </c>
      <c r="B2066" s="5" t="s">
        <v>4163</v>
      </c>
      <c r="C2066" s="6">
        <v>4893911036.1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341439157.89</v>
      </c>
      <c r="O2066" s="6">
        <v>160816564.78</v>
      </c>
      <c r="P2066" s="6">
        <v>3302450216.37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598065671.93</v>
      </c>
      <c r="X2066" s="6">
        <v>370015522.44</v>
      </c>
      <c r="Y2066" s="9">
        <f t="shared" si="141"/>
        <v>5054727600.88</v>
      </c>
      <c r="Z2066" s="9">
        <f t="shared" si="142"/>
        <v>4270531410.74</v>
      </c>
      <c r="AA2066" s="9">
        <f t="shared" si="140"/>
        <v>784196190.14</v>
      </c>
      <c r="AB2066" s="10">
        <f>C2066/(1+0.13)/VLOOKUP(A2066,[1]选股结果!$A$2:$AX$3002,3,FALSE)</f>
        <v>0.977625179074672</v>
      </c>
      <c r="AC2066" s="10">
        <f>(P2066/(1+0.1)+W2066)/(VLOOKUP(A2066,[1]选股结果!$A$2:$AY$3002,51,FALSE))</f>
        <v>0.888907328449643</v>
      </c>
      <c r="AD2066" s="13"/>
      <c r="AE2066" s="10">
        <f>AA2066/VLOOKUP(A2066,[1]选股结果!$A$2:$AX$3002,35,FALSE)</f>
        <v>35.2467724052996</v>
      </c>
      <c r="AF2066" s="9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P2066/(1+0.13)+W2066)</f>
        <v>529657776.378318</v>
      </c>
      <c r="AG2066" s="9">
        <f t="shared" si="143"/>
        <v>254538413.761682</v>
      </c>
      <c r="AH2066" s="16">
        <f>AA2066-VLOOKUP(A2066,[2]选股结果!$A$2:$G$4900,7,FALSE)</f>
        <v>784746695.23</v>
      </c>
    </row>
    <row r="2067" spans="1:34">
      <c r="A2067" s="5" t="s">
        <v>4164</v>
      </c>
      <c r="B2067" s="5" t="s">
        <v>4165</v>
      </c>
      <c r="C2067" s="6">
        <v>21618724410.81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710589228.95</v>
      </c>
      <c r="O2067" s="6">
        <v>359272930.11</v>
      </c>
      <c r="P2067" s="6">
        <v>17788016266.67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929118437.21</v>
      </c>
      <c r="X2067" s="6">
        <v>1115226694.81</v>
      </c>
      <c r="Y2067" s="9">
        <f t="shared" si="141"/>
        <v>21977997340.92</v>
      </c>
      <c r="Z2067" s="9">
        <f t="shared" si="142"/>
        <v>19832361398.69</v>
      </c>
      <c r="AA2067" s="9">
        <f t="shared" si="140"/>
        <v>2145635942.23</v>
      </c>
      <c r="AB2067" s="10">
        <f>C2067/(1+0.13)/VLOOKUP(A2067,[1]选股结果!$A$2:$AX$3002,3,FALSE)</f>
        <v>2.72938646442125</v>
      </c>
      <c r="AC2067" s="10">
        <f>(P2067/(1+0.1)+W2067)/(VLOOKUP(A2067,[1]选股结果!$A$2:$AY$3002,51,FALSE))</f>
        <v>2.87403987902813</v>
      </c>
      <c r="AD2067" s="13"/>
      <c r="AE2067" s="10">
        <f>AA2067/VLOOKUP(A2067,[1]选股结果!$A$2:$AX$3002,35,FALSE)</f>
        <v>3.73741663660393</v>
      </c>
      <c r="AF2067" s="9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P2067/(1+0.13)+W2067)</f>
        <v>-10720897971.8272</v>
      </c>
      <c r="AG2067" s="9">
        <f t="shared" si="143"/>
        <v>12866533914.0572</v>
      </c>
      <c r="AH2067" s="16">
        <f>AA2067-VLOOKUP(A2067,[2]选股结果!$A$2:$G$4900,7,FALSE)</f>
        <v>2147340211.54</v>
      </c>
    </row>
    <row r="2068" spans="1:34">
      <c r="A2068" s="5" t="s">
        <v>4166</v>
      </c>
      <c r="B2068" s="5" t="s">
        <v>4167</v>
      </c>
      <c r="C2068" s="6">
        <v>818903634.12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28548388.94</v>
      </c>
      <c r="O2068" s="6">
        <v>54020625.94</v>
      </c>
      <c r="P2068" s="6">
        <v>692291169.31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150390148.15</v>
      </c>
      <c r="X2068" s="6">
        <v>69199971.25</v>
      </c>
      <c r="Y2068" s="9">
        <f t="shared" si="141"/>
        <v>872924260.06</v>
      </c>
      <c r="Z2068" s="9">
        <f t="shared" si="142"/>
        <v>911881288.71</v>
      </c>
      <c r="AA2068" s="9">
        <f t="shared" si="140"/>
        <v>-38957028.65</v>
      </c>
      <c r="AB2068" s="10">
        <f>C2068/(1+0.13)/VLOOKUP(A2068,[1]选股结果!$A$2:$AX$3002,3,FALSE)</f>
        <v>0.850075851313693</v>
      </c>
      <c r="AC2068" s="10">
        <f>(P2068/(1+0.1)+W2068)/(VLOOKUP(A2068,[1]选股结果!$A$2:$AY$3002,51,FALSE))</f>
        <v>0.906937205507834</v>
      </c>
      <c r="AD2068" s="13"/>
      <c r="AE2068" s="10">
        <f>AA2068/VLOOKUP(A2068,[1]选股结果!$A$2:$AX$3002,35,FALSE)</f>
        <v>1.8342007705619</v>
      </c>
      <c r="AF2068" s="9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P2068/(1+0.13)+W2068)</f>
        <v>96719959.9232743</v>
      </c>
      <c r="AG2068" s="9">
        <f t="shared" si="143"/>
        <v>-135676988.573274</v>
      </c>
      <c r="AH2068" s="16">
        <f>AA2068-VLOOKUP(A2068,[2]选股结果!$A$2:$G$4900,7,FALSE)</f>
        <v>-38834776.58</v>
      </c>
    </row>
    <row r="2069" spans="1:34">
      <c r="A2069" s="5" t="s">
        <v>4168</v>
      </c>
      <c r="B2069" s="5" t="s">
        <v>4169</v>
      </c>
      <c r="C2069" s="6">
        <v>560521249.12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43400165.87</v>
      </c>
      <c r="O2069" s="6">
        <v>90565450.29</v>
      </c>
      <c r="P2069" s="6">
        <v>239586768.01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119267500.24</v>
      </c>
      <c r="X2069" s="6">
        <v>158068101.98</v>
      </c>
      <c r="Y2069" s="9">
        <f t="shared" si="141"/>
        <v>651086699.41</v>
      </c>
      <c r="Z2069" s="9">
        <f t="shared" si="142"/>
        <v>516922370.23</v>
      </c>
      <c r="AA2069" s="9">
        <f t="shared" si="140"/>
        <v>134164329.18</v>
      </c>
      <c r="AB2069" s="10">
        <f>C2069/(1+0.13)/VLOOKUP(A2069,[1]选股结果!$A$2:$AX$3002,3,FALSE)</f>
        <v>0.941887843930584</v>
      </c>
      <c r="AC2069" s="10">
        <f>(P2069/(1+0.1)+W2069)/(VLOOKUP(A2069,[1]选股结果!$A$2:$AY$3002,51,FALSE))</f>
        <v>0.612313612733718</v>
      </c>
      <c r="AD2069" s="13"/>
      <c r="AE2069" s="10">
        <f>AA2069/VLOOKUP(A2069,[1]选股结果!$A$2:$AX$3002,35,FALSE)</f>
        <v>-4.20866943623691</v>
      </c>
      <c r="AF2069" s="9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P2069/(1+0.13)+W2069)</f>
        <v>219200660.475575</v>
      </c>
      <c r="AG2069" s="9">
        <f t="shared" si="143"/>
        <v>-85036331.2955751</v>
      </c>
      <c r="AH2069" s="16">
        <f>AA2069-VLOOKUP(A2069,[2]选股结果!$A$2:$G$4900,7,FALSE)</f>
        <v>133818169.23</v>
      </c>
    </row>
    <row r="2070" spans="1:34">
      <c r="A2070" s="5" t="s">
        <v>4170</v>
      </c>
      <c r="B2070" s="5" t="s">
        <v>4171</v>
      </c>
      <c r="C2070" s="6">
        <v>1359915373.16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201900484.14</v>
      </c>
      <c r="O2070" s="6">
        <v>66398234.94</v>
      </c>
      <c r="P2070" s="6">
        <v>731937394.05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199372033.46</v>
      </c>
      <c r="X2070" s="6">
        <v>142107035.53</v>
      </c>
      <c r="Y2070" s="9">
        <f t="shared" si="141"/>
        <v>1426313608.1</v>
      </c>
      <c r="Z2070" s="9">
        <f t="shared" si="142"/>
        <v>1073416463.04</v>
      </c>
      <c r="AA2070" s="9">
        <f t="shared" si="140"/>
        <v>352897145.06</v>
      </c>
      <c r="AB2070" s="10">
        <f>C2070/(1+0.13)/VLOOKUP(A2070,[1]选股结果!$A$2:$AX$3002,3,FALSE)</f>
        <v>0.422237403763059</v>
      </c>
      <c r="AC2070" s="10">
        <f>(P2070/(1+0.1)+W2070)/(VLOOKUP(A2070,[1]选股结果!$A$2:$AY$3002,51,FALSE))</f>
        <v>0.391970678495318</v>
      </c>
      <c r="AD2070" s="13"/>
      <c r="AE2070" s="10">
        <f>AA2070/VLOOKUP(A2070,[1]选股结果!$A$2:$AX$3002,35,FALSE)</f>
        <v>0.650101238734317</v>
      </c>
      <c r="AF2070" s="9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P2070/(1+0.13)+W2070)</f>
        <v>1359105845.67611</v>
      </c>
      <c r="AG2070" s="9">
        <f t="shared" si="143"/>
        <v>-1006208700.61611</v>
      </c>
      <c r="AH2070" s="16">
        <f>AA2070-VLOOKUP(A2070,[2]选股结果!$A$2:$G$4900,7,FALSE)</f>
        <v>353319306</v>
      </c>
    </row>
    <row r="2071" spans="1:34">
      <c r="A2071" s="5" t="s">
        <v>4172</v>
      </c>
      <c r="B2071" s="5" t="s">
        <v>4173</v>
      </c>
      <c r="C2071" s="6">
        <v>12562196671.55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1170556402.68</v>
      </c>
      <c r="O2071" s="6">
        <v>119796115.42</v>
      </c>
      <c r="P2071" s="6">
        <v>7777232530.44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1244891923.65</v>
      </c>
      <c r="X2071" s="6">
        <v>232167660.63</v>
      </c>
      <c r="Y2071" s="9">
        <f t="shared" si="141"/>
        <v>12681992786.97</v>
      </c>
      <c r="Z2071" s="9">
        <f t="shared" si="142"/>
        <v>9254292114.72</v>
      </c>
      <c r="AA2071" s="9">
        <f t="shared" si="140"/>
        <v>3427700672.25</v>
      </c>
      <c r="AB2071" s="10">
        <f>C2071/(1+0.13)/VLOOKUP(A2071,[1]选股结果!$A$2:$AX$3002,3,FALSE)</f>
        <v>0.844471737630445</v>
      </c>
      <c r="AC2071" s="10">
        <f>(P2071/(1+0.1)+W2071)/(VLOOKUP(A2071,[1]选股结果!$A$2:$AY$3002,51,FALSE))</f>
        <v>0.661306966261961</v>
      </c>
      <c r="AD2071" s="13"/>
      <c r="AE2071" s="10">
        <f>AA2071/VLOOKUP(A2071,[1]选股结果!$A$2:$AX$3002,35,FALSE)</f>
        <v>-21.519827695936</v>
      </c>
      <c r="AF2071" s="9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P2071/(1+0.13)+W2071)</f>
        <v>4446343621.4938</v>
      </c>
      <c r="AG2071" s="9">
        <f t="shared" si="143"/>
        <v>-1018642949.2438</v>
      </c>
      <c r="AH2071" s="16">
        <f>AA2071-VLOOKUP(A2071,[2]选股结果!$A$2:$G$4900,7,FALSE)</f>
        <v>3436036919.23</v>
      </c>
    </row>
    <row r="2072" spans="1:34">
      <c r="A2072" s="5" t="s">
        <v>4174</v>
      </c>
      <c r="B2072" s="5" t="s">
        <v>4175</v>
      </c>
      <c r="C2072" s="6">
        <v>758337018.57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82283390.91</v>
      </c>
      <c r="O2072" s="6">
        <v>56064723.81</v>
      </c>
      <c r="P2072" s="6">
        <v>650639659.65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26236361.62</v>
      </c>
      <c r="X2072" s="6">
        <v>44736471.97</v>
      </c>
      <c r="Y2072" s="9">
        <f t="shared" si="141"/>
        <v>814401742.38</v>
      </c>
      <c r="Z2072" s="9">
        <f t="shared" si="142"/>
        <v>721612493.24</v>
      </c>
      <c r="AA2072" s="9">
        <f t="shared" si="140"/>
        <v>92789249.1400001</v>
      </c>
      <c r="AB2072" s="10">
        <f>C2072/(1+0.13)/VLOOKUP(A2072,[1]选股结果!$A$2:$AX$3002,3,FALSE)</f>
        <v>3.73040737267388</v>
      </c>
      <c r="AC2072" s="10">
        <f>(P2072/(1+0.1)+W2072)/(VLOOKUP(A2072,[1]选股结果!$A$2:$AY$3002,51,FALSE))</f>
        <v>6.40966610840758</v>
      </c>
      <c r="AD2072" s="13"/>
      <c r="AE2072" s="10">
        <f>AA2072/VLOOKUP(A2072,[1]选股结果!$A$2:$AX$3002,35,FALSE)</f>
        <v>0.721930295219533</v>
      </c>
      <c r="AF2072" s="9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P2072/(1+0.13)+W2072)</f>
        <v>-505649390.254779</v>
      </c>
      <c r="AG2072" s="9">
        <f t="shared" si="143"/>
        <v>598438639.394779</v>
      </c>
      <c r="AH2072" s="16">
        <f>AA2072-VLOOKUP(A2072,[2]选股结果!$A$2:$G$4900,7,FALSE)</f>
        <v>92532250.3000001</v>
      </c>
    </row>
    <row r="2073" spans="1:34">
      <c r="A2073" s="5" t="s">
        <v>4176</v>
      </c>
      <c r="B2073" s="5" t="s">
        <v>4177</v>
      </c>
      <c r="C2073" s="6">
        <v>674149714.22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48252534.11</v>
      </c>
      <c r="O2073" s="6">
        <v>14205886.84</v>
      </c>
      <c r="P2073" s="6">
        <v>363979466.03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202044960.99</v>
      </c>
      <c r="X2073" s="6">
        <v>33734043.66</v>
      </c>
      <c r="Y2073" s="9">
        <f t="shared" si="141"/>
        <v>688355601.06</v>
      </c>
      <c r="Z2073" s="9">
        <f t="shared" si="142"/>
        <v>599758470.68</v>
      </c>
      <c r="AA2073" s="9">
        <f t="shared" si="140"/>
        <v>88597130.3800001</v>
      </c>
      <c r="AB2073" s="10">
        <f>C2073/(1+0.13)/VLOOKUP(A2073,[1]选股结果!$A$2:$AX$3002,3,FALSE)</f>
        <v>0.723244631778077</v>
      </c>
      <c r="AC2073" s="10">
        <f>(P2073/(1+0.1)+W2073)/(VLOOKUP(A2073,[1]选股结果!$A$2:$AY$3002,51,FALSE))</f>
        <v>0.705480108822102</v>
      </c>
      <c r="AD2073" s="13"/>
      <c r="AE2073" s="10">
        <f>AA2073/VLOOKUP(A2073,[1]选股结果!$A$2:$AX$3002,35,FALSE)</f>
        <v>1.23739940209204</v>
      </c>
      <c r="AF2073" s="9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P2073/(1+0.13)+W2073)</f>
        <v>231271586.019558</v>
      </c>
      <c r="AG2073" s="9">
        <f t="shared" si="143"/>
        <v>-142674455.639557</v>
      </c>
      <c r="AH2073" s="16">
        <f>AA2073-VLOOKUP(A2073,[2]选股结果!$A$2:$G$4900,7,FALSE)</f>
        <v>89252108.3900001</v>
      </c>
    </row>
    <row r="2074" spans="1:34">
      <c r="A2074" s="5" t="s">
        <v>4178</v>
      </c>
      <c r="B2074" s="5" t="s">
        <v>4179</v>
      </c>
      <c r="C2074" s="6">
        <v>2325280472.51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256993657.3</v>
      </c>
      <c r="O2074" s="6">
        <v>9883634.46</v>
      </c>
      <c r="P2074" s="6">
        <v>366782252.7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174493133.43</v>
      </c>
      <c r="X2074" s="6">
        <v>733201471.08</v>
      </c>
      <c r="Y2074" s="9">
        <f t="shared" si="141"/>
        <v>2335164106.97</v>
      </c>
      <c r="Z2074" s="9">
        <f t="shared" si="142"/>
        <v>1274476857.21</v>
      </c>
      <c r="AA2074" s="9">
        <f t="shared" si="140"/>
        <v>1060687249.76</v>
      </c>
      <c r="AB2074" s="10">
        <f>C2074/(1+0.13)/VLOOKUP(A2074,[1]选股结果!$A$2:$AX$3002,3,FALSE)</f>
        <v>0.838188528089255</v>
      </c>
      <c r="AC2074" s="10">
        <f>(P2074/(1+0.1)+W2074)/(VLOOKUP(A2074,[1]选股结果!$A$2:$AY$3002,51,FALSE))</f>
        <v>0.351333628879479</v>
      </c>
      <c r="AD2074" s="13"/>
      <c r="AE2074" s="10">
        <f>AA2074/VLOOKUP(A2074,[1]选股结果!$A$2:$AX$3002,35,FALSE)</f>
        <v>0.995473823296234</v>
      </c>
      <c r="AF2074" s="9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P2074/(1+0.13)+W2074)</f>
        <v>946645046.153717</v>
      </c>
      <c r="AG2074" s="9">
        <f t="shared" si="143"/>
        <v>114042203.606283</v>
      </c>
      <c r="AH2074" s="16">
        <f>AA2074-VLOOKUP(A2074,[2]选股结果!$A$2:$G$4900,7,FALSE)</f>
        <v>1074075373.4</v>
      </c>
    </row>
    <row r="2075" spans="1:34">
      <c r="A2075" s="5" t="s">
        <v>4180</v>
      </c>
      <c r="B2075" s="5" t="s">
        <v>4181</v>
      </c>
      <c r="C2075" s="6">
        <v>170769888.25</v>
      </c>
      <c r="D2075" s="6">
        <v>0</v>
      </c>
      <c r="E2075" s="6">
        <v>0</v>
      </c>
      <c r="F2075" s="6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18608834.43</v>
      </c>
      <c r="O2075" s="6">
        <v>13817401</v>
      </c>
      <c r="P2075" s="6">
        <v>62553029.06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69706897.4</v>
      </c>
      <c r="X2075" s="6">
        <v>27220193.93</v>
      </c>
      <c r="Y2075" s="9">
        <f t="shared" si="141"/>
        <v>184587289.25</v>
      </c>
      <c r="Z2075" s="9">
        <f t="shared" si="142"/>
        <v>159480120.39</v>
      </c>
      <c r="AA2075" s="9">
        <f t="shared" ref="AA2075:AA2138" si="144">Y2075-Z2075</f>
        <v>25107168.86</v>
      </c>
      <c r="AB2075" s="10">
        <f>C2075/(1+0.13)/VLOOKUP(A2075,[1]选股结果!$A$2:$AX$3002,3,FALSE)</f>
        <v>0.899309663150551</v>
      </c>
      <c r="AC2075" s="10">
        <f>(P2075/(1+0.1)+W2075)/(VLOOKUP(A2075,[1]选股结果!$A$2:$AY$3002,51,FALSE))</f>
        <v>0.788816696502071</v>
      </c>
      <c r="AD2075" s="13"/>
      <c r="AE2075" s="10">
        <f>AA2075/VLOOKUP(A2075,[1]选股结果!$A$2:$AX$3002,35,FALSE)</f>
        <v>4.39988043803567</v>
      </c>
      <c r="AF2075" s="9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P2075/(1+0.13)+W2075)</f>
        <v>35396135.8850442</v>
      </c>
      <c r="AG2075" s="9">
        <f t="shared" si="143"/>
        <v>-10288967.0250442</v>
      </c>
      <c r="AH2075" s="16">
        <f>AA2075-VLOOKUP(A2075,[2]选股结果!$A$2:$G$4900,7,FALSE)</f>
        <v>24602087</v>
      </c>
    </row>
    <row r="2076" spans="1:34">
      <c r="A2076" s="5" t="s">
        <v>4182</v>
      </c>
      <c r="B2076" s="5" t="s">
        <v>4183</v>
      </c>
      <c r="C2076" s="6">
        <v>14766957399.51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401438582.41</v>
      </c>
      <c r="O2076" s="6">
        <v>305730663.35</v>
      </c>
      <c r="P2076" s="6">
        <v>12458056078.4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717077097.3</v>
      </c>
      <c r="X2076" s="6">
        <v>1115802378.12</v>
      </c>
      <c r="Y2076" s="9">
        <f t="shared" si="141"/>
        <v>15072688062.86</v>
      </c>
      <c r="Z2076" s="9">
        <f t="shared" si="142"/>
        <v>14290935553.82</v>
      </c>
      <c r="AA2076" s="9">
        <f t="shared" si="144"/>
        <v>781752509.040001</v>
      </c>
      <c r="AB2076" s="10">
        <f>C2076/(1+0.13)/VLOOKUP(A2076,[1]选股结果!$A$2:$AX$3002,3,FALSE)</f>
        <v>0.874919766564931</v>
      </c>
      <c r="AC2076" s="10">
        <f>(P2076/(1+0.1)+W2076)/(VLOOKUP(A2076,[1]选股结果!$A$2:$AY$3002,51,FALSE))</f>
        <v>0.842014377638608</v>
      </c>
      <c r="AD2076" s="13"/>
      <c r="AE2076" s="10">
        <f>AA2076/VLOOKUP(A2076,[1]选股结果!$A$2:$AX$3002,35,FALSE)</f>
        <v>2.45658129572431</v>
      </c>
      <c r="AF2076" s="9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P2076/(1+0.13)+W2076)</f>
        <v>2560204957.1854</v>
      </c>
      <c r="AG2076" s="9">
        <f t="shared" si="143"/>
        <v>-1778452448.1454</v>
      </c>
      <c r="AH2076" s="16">
        <f>AA2076-VLOOKUP(A2076,[2]选股结果!$A$2:$G$4900,7,FALSE)</f>
        <v>790900596.710001</v>
      </c>
    </row>
    <row r="2077" spans="1:34">
      <c r="A2077" s="5" t="s">
        <v>4184</v>
      </c>
      <c r="B2077" s="5" t="s">
        <v>4185</v>
      </c>
      <c r="C2077" s="6">
        <v>36671744000</v>
      </c>
      <c r="D2077" s="6">
        <v>0</v>
      </c>
      <c r="E2077" s="6">
        <v>0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845643000</v>
      </c>
      <c r="O2077" s="6">
        <v>8154015000</v>
      </c>
      <c r="P2077" s="6">
        <v>27269709000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8532387000</v>
      </c>
      <c r="X2077" s="6">
        <v>8428346000</v>
      </c>
      <c r="Y2077" s="9">
        <f t="shared" si="141"/>
        <v>44825759000</v>
      </c>
      <c r="Z2077" s="9">
        <f t="shared" si="142"/>
        <v>44230442000</v>
      </c>
      <c r="AA2077" s="9">
        <f t="shared" si="144"/>
        <v>595317000</v>
      </c>
      <c r="AB2077" s="10">
        <f>C2077/(1+0.13)/VLOOKUP(A2077,[1]选股结果!$A$2:$AX$3002,3,FALSE)</f>
        <v>0.69471564242979</v>
      </c>
      <c r="AC2077" s="10">
        <f>(P2077/(1+0.1)+W2077)/(VLOOKUP(A2077,[1]选股结果!$A$2:$AY$3002,51,FALSE))</f>
        <v>0.72422890918021</v>
      </c>
      <c r="AD2077" s="13"/>
      <c r="AE2077" s="10">
        <f>AA2077/VLOOKUP(A2077,[1]选股结果!$A$2:$AX$3002,35,FALSE)</f>
        <v>4.27891581852682</v>
      </c>
      <c r="AF2077" s="9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P2077/(1+0.13)+W2077)</f>
        <v>13346866159.292</v>
      </c>
      <c r="AG2077" s="9">
        <f t="shared" si="143"/>
        <v>-12751549159.292</v>
      </c>
      <c r="AH2077" s="16">
        <f>AA2077-VLOOKUP(A2077,[2]选股结果!$A$2:$G$4900,7,FALSE)</f>
        <v>661274000</v>
      </c>
    </row>
    <row r="2078" spans="1:34">
      <c r="A2078" s="5" t="s">
        <v>4186</v>
      </c>
      <c r="B2078" s="5" t="s">
        <v>4187</v>
      </c>
      <c r="C2078" s="6">
        <v>4029036469.55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300087377.87</v>
      </c>
      <c r="O2078" s="6">
        <v>32414589.36</v>
      </c>
      <c r="P2078" s="6">
        <v>2479488404.73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514434996.86</v>
      </c>
      <c r="X2078" s="6">
        <v>208015440.68</v>
      </c>
      <c r="Y2078" s="9">
        <f t="shared" si="141"/>
        <v>4061451058.91</v>
      </c>
      <c r="Z2078" s="9">
        <f t="shared" si="142"/>
        <v>3201938842.27</v>
      </c>
      <c r="AA2078" s="9">
        <f t="shared" si="144"/>
        <v>859512216.64</v>
      </c>
      <c r="AB2078" s="10">
        <f>C2078/(1+0.13)/VLOOKUP(A2078,[1]选股结果!$A$2:$AX$3002,3,FALSE)</f>
        <v>1.0450935421891</v>
      </c>
      <c r="AC2078" s="10">
        <f>(P2078/(1+0.1)+W2078)/(VLOOKUP(A2078,[1]选股结果!$A$2:$AY$3002,51,FALSE))</f>
        <v>0.93401761874852</v>
      </c>
      <c r="AD2078" s="13"/>
      <c r="AE2078" s="10">
        <f>AA2078/VLOOKUP(A2078,[1]选股结果!$A$2:$AX$3002,35,FALSE)</f>
        <v>2.25979533864554</v>
      </c>
      <c r="AF2078" s="9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P2078/(1+0.13)+W2078)</f>
        <v>255420775.740266</v>
      </c>
      <c r="AG2078" s="9">
        <f t="shared" si="143"/>
        <v>604091440.899734</v>
      </c>
      <c r="AH2078" s="16">
        <f>AA2078-VLOOKUP(A2078,[2]选股结果!$A$2:$G$4900,7,FALSE)</f>
        <v>859358597.61</v>
      </c>
    </row>
    <row r="2079" spans="1:34">
      <c r="A2079" s="5" t="s">
        <v>4188</v>
      </c>
      <c r="B2079" s="5" t="s">
        <v>4189</v>
      </c>
      <c r="C2079" s="6">
        <v>16516210218.89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505071878.91</v>
      </c>
      <c r="O2079" s="6">
        <v>48631483.32</v>
      </c>
      <c r="P2079" s="6">
        <v>11608702273.41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875837850.44</v>
      </c>
      <c r="X2079" s="6">
        <v>514417265.9</v>
      </c>
      <c r="Y2079" s="9">
        <f t="shared" ref="Y2079:Y2142" si="145">C2079+D2079+E2079+F2079+G2079+H2079+I2079+J2079+K2079+L2079+M2079+O2079</f>
        <v>16564841702.21</v>
      </c>
      <c r="Z2079" s="9">
        <f t="shared" ref="Z2079:Z2142" si="146">P2079+Q2079+R2079+S2079+T2079+U2079+V2079+W2079+X2079</f>
        <v>12998957389.75</v>
      </c>
      <c r="AA2079" s="9">
        <f t="shared" si="144"/>
        <v>3565884312.46</v>
      </c>
      <c r="AB2079" s="10">
        <f>C2079/(1+0.13)/VLOOKUP(A2079,[1]选股结果!$A$2:$AX$3002,3,FALSE)</f>
        <v>0.897546143609765</v>
      </c>
      <c r="AC2079" s="10">
        <f>(P2079/(1+0.1)+W2079)/(VLOOKUP(A2079,[1]选股结果!$A$2:$AY$3002,51,FALSE))</f>
        <v>0.783805403774397</v>
      </c>
      <c r="AD2079" s="13"/>
      <c r="AE2079" s="10">
        <f>AA2079/VLOOKUP(A2079,[1]选股结果!$A$2:$AX$3002,35,FALSE)</f>
        <v>2.79236110764359</v>
      </c>
      <c r="AF2079" s="9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P2079/(1+0.13)+W2079)</f>
        <v>3432659366.39478</v>
      </c>
      <c r="AG2079" s="9">
        <f t="shared" si="143"/>
        <v>133224946.065223</v>
      </c>
      <c r="AH2079" s="16">
        <f>AA2079-VLOOKUP(A2079,[2]选股结果!$A$2:$G$4900,7,FALSE)</f>
        <v>3567171961.03</v>
      </c>
    </row>
    <row r="2080" spans="1:34">
      <c r="A2080" s="5" t="s">
        <v>4190</v>
      </c>
      <c r="B2080" s="5" t="s">
        <v>4191</v>
      </c>
      <c r="C2080" s="6">
        <v>2511581000</v>
      </c>
      <c r="D2080" s="6">
        <v>0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220616000</v>
      </c>
      <c r="O2080" s="6">
        <v>126933000</v>
      </c>
      <c r="P2080" s="6">
        <v>1161559000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328146000</v>
      </c>
      <c r="X2080" s="6">
        <v>129662000</v>
      </c>
      <c r="Y2080" s="9">
        <f t="shared" si="145"/>
        <v>2638514000</v>
      </c>
      <c r="Z2080" s="9">
        <f t="shared" si="146"/>
        <v>1619367000</v>
      </c>
      <c r="AA2080" s="9">
        <f t="shared" si="144"/>
        <v>1019147000</v>
      </c>
      <c r="AB2080" s="10">
        <f>C2080/(1+0.13)/VLOOKUP(A2080,[1]选股结果!$A$2:$AX$3002,3,FALSE)</f>
        <v>0.680837432582088</v>
      </c>
      <c r="AC2080" s="10">
        <f>(P2080/(1+0.1)+W2080)/(VLOOKUP(A2080,[1]选股结果!$A$2:$AY$3002,51,FALSE))</f>
        <v>0.561395236332368</v>
      </c>
      <c r="AD2080" s="13"/>
      <c r="AE2080" s="10">
        <f>AA2080/VLOOKUP(A2080,[1]选股结果!$A$2:$AX$3002,35,FALSE)</f>
        <v>2.02220533435983</v>
      </c>
      <c r="AF2080" s="9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P2080/(1+0.13)+W2080)</f>
        <v>1109405681.41593</v>
      </c>
      <c r="AG2080" s="9">
        <f t="shared" si="143"/>
        <v>-90258681.4159291</v>
      </c>
      <c r="AH2080" s="16">
        <f>AA2080-VLOOKUP(A2080,[2]选股结果!$A$2:$G$4900,7,FALSE)</f>
        <v>1019147000</v>
      </c>
    </row>
    <row r="2081" spans="1:34">
      <c r="A2081" s="5" t="s">
        <v>4192</v>
      </c>
      <c r="B2081" s="5" t="s">
        <v>4193</v>
      </c>
      <c r="C2081" s="6">
        <v>28420231212.97</v>
      </c>
      <c r="D2081" s="6">
        <v>-427793811.27</v>
      </c>
      <c r="E2081" s="6">
        <v>-16043235.82</v>
      </c>
      <c r="F2081" s="6">
        <v>-1878135036.52</v>
      </c>
      <c r="G2081" s="6">
        <v>0</v>
      </c>
      <c r="H2081" s="6">
        <v>0</v>
      </c>
      <c r="I2081" s="6">
        <v>0</v>
      </c>
      <c r="J2081" s="6">
        <v>636026109.58</v>
      </c>
      <c r="K2081" s="6">
        <v>0</v>
      </c>
      <c r="L2081" s="6">
        <v>0</v>
      </c>
      <c r="M2081" s="6">
        <v>0</v>
      </c>
      <c r="N2081" s="6">
        <v>1129725629.23</v>
      </c>
      <c r="O2081" s="6">
        <v>1496179984.87</v>
      </c>
      <c r="P2081" s="6">
        <v>29184493071.32</v>
      </c>
      <c r="Q2081" s="6">
        <v>698063822.03</v>
      </c>
      <c r="R2081" s="6">
        <v>-309633822.23</v>
      </c>
      <c r="S2081" s="6">
        <v>0</v>
      </c>
      <c r="T2081" s="6">
        <v>0</v>
      </c>
      <c r="U2081" s="6">
        <v>1155376.22</v>
      </c>
      <c r="V2081" s="6">
        <v>0</v>
      </c>
      <c r="W2081" s="6">
        <v>2970448694.07</v>
      </c>
      <c r="X2081" s="6">
        <v>1947142712.33</v>
      </c>
      <c r="Y2081" s="9">
        <f t="shared" si="145"/>
        <v>28230465223.81</v>
      </c>
      <c r="Z2081" s="9">
        <f t="shared" si="146"/>
        <v>34491669853.74</v>
      </c>
      <c r="AA2081" s="9">
        <f t="shared" si="144"/>
        <v>-6261204629.93</v>
      </c>
      <c r="AB2081" s="10">
        <f>C2081/(1+0.13)/VLOOKUP(A2081,[1]选股结果!$A$2:$AX$3002,3,FALSE)</f>
        <v>0.770661656144377</v>
      </c>
      <c r="AC2081" s="10">
        <f>(P2081/(1+0.1)+W2081)/(VLOOKUP(A2081,[1]选股结果!$A$2:$AY$3002,51,FALSE))</f>
        <v>0.935492627770864</v>
      </c>
      <c r="AD2081" s="13"/>
      <c r="AE2081" s="10">
        <f>AA2081/VLOOKUP(A2081,[1]选股结果!$A$2:$AX$3002,35,FALSE)</f>
        <v>-5.18286423350636</v>
      </c>
      <c r="AF2081" s="9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P2081/(1+0.13)+W2081)</f>
        <v>2738684430.43274</v>
      </c>
      <c r="AG2081" s="9">
        <f t="shared" si="143"/>
        <v>-8999889060.36274</v>
      </c>
      <c r="AH2081" s="16">
        <f>AA2081-VLOOKUP(A2081,[2]选股结果!$A$2:$G$4900,7,FALSE)</f>
        <v>-6032627858.85</v>
      </c>
    </row>
    <row r="2082" spans="1:34">
      <c r="A2082" s="5" t="s">
        <v>4194</v>
      </c>
      <c r="B2082" s="5" t="s">
        <v>4195</v>
      </c>
      <c r="C2082" s="6">
        <v>2099323900.82</v>
      </c>
      <c r="D2082" s="6">
        <v>0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225910124.04</v>
      </c>
      <c r="O2082" s="6">
        <v>56638946.45</v>
      </c>
      <c r="P2082" s="6">
        <v>1178396920.05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246248089.08</v>
      </c>
      <c r="X2082" s="6">
        <v>243886844.11</v>
      </c>
      <c r="Y2082" s="9">
        <f t="shared" si="145"/>
        <v>2155962847.27</v>
      </c>
      <c r="Z2082" s="9">
        <f t="shared" si="146"/>
        <v>1668531853.24</v>
      </c>
      <c r="AA2082" s="9">
        <f t="shared" si="144"/>
        <v>487430994.03</v>
      </c>
      <c r="AB2082" s="10">
        <f>C2082/(1+0.13)/VLOOKUP(A2082,[1]选股结果!$A$2:$AX$3002,3,FALSE)</f>
        <v>0.661530888092749</v>
      </c>
      <c r="AC2082" s="10">
        <f>(P2082/(1+0.1)+W2082)/(VLOOKUP(A2082,[1]选股结果!$A$2:$AY$3002,51,FALSE))</f>
        <v>0.575748194640207</v>
      </c>
      <c r="AD2082" s="13"/>
      <c r="AE2082" s="10">
        <f>AA2082/VLOOKUP(A2082,[1]选股结果!$A$2:$AX$3002,35,FALSE)</f>
        <v>1.32084081246955</v>
      </c>
      <c r="AF2082" s="9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P2082/(1+0.13)+W2082)</f>
        <v>999280828.862389</v>
      </c>
      <c r="AG2082" s="9">
        <f t="shared" si="143"/>
        <v>-511849834.832389</v>
      </c>
      <c r="AH2082" s="16">
        <f>AA2082-VLOOKUP(A2082,[2]选股结果!$A$2:$G$4900,7,FALSE)</f>
        <v>487263051.43</v>
      </c>
    </row>
    <row r="2083" spans="1:34">
      <c r="A2083" s="5" t="s">
        <v>4196</v>
      </c>
      <c r="B2083" s="5" t="s">
        <v>4197</v>
      </c>
      <c r="C2083" s="6">
        <v>1004803722.26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67144229.5</v>
      </c>
      <c r="O2083" s="6">
        <v>30113027.86</v>
      </c>
      <c r="P2083" s="6">
        <v>784365815.69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135543379.9</v>
      </c>
      <c r="X2083" s="6">
        <v>61155909.74</v>
      </c>
      <c r="Y2083" s="9">
        <f t="shared" si="145"/>
        <v>1034916750.12</v>
      </c>
      <c r="Z2083" s="9">
        <f t="shared" si="146"/>
        <v>981065105.33</v>
      </c>
      <c r="AA2083" s="9">
        <f t="shared" si="144"/>
        <v>53851644.79</v>
      </c>
      <c r="AB2083" s="10">
        <f>C2083/(1+0.13)/VLOOKUP(A2083,[1]选股结果!$A$2:$AX$3002,3,FALSE)</f>
        <v>0.89504315942039</v>
      </c>
      <c r="AC2083" s="10">
        <f>(P2083/(1+0.1)+W2083)/(VLOOKUP(A2083,[1]选股结果!$A$2:$AY$3002,51,FALSE))</f>
        <v>0.948366920064382</v>
      </c>
      <c r="AD2083" s="13"/>
      <c r="AE2083" s="10">
        <f>AA2083/VLOOKUP(A2083,[1]选股结果!$A$2:$AX$3002,35,FALSE)</f>
        <v>0.686673669688545</v>
      </c>
      <c r="AF2083" s="9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P2083/(1+0.13)+W2083)</f>
        <v>65132316.5163717</v>
      </c>
      <c r="AG2083" s="9">
        <f t="shared" si="143"/>
        <v>-11280671.7263717</v>
      </c>
      <c r="AH2083" s="16">
        <f>AA2083-VLOOKUP(A2083,[2]选股结果!$A$2:$G$4900,7,FALSE)</f>
        <v>48912490.84</v>
      </c>
    </row>
    <row r="2084" spans="1:34">
      <c r="A2084" s="5" t="s">
        <v>4198</v>
      </c>
      <c r="B2084" s="5" t="s">
        <v>4199</v>
      </c>
      <c r="C2084" s="6">
        <v>8722000447.99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299534446.67</v>
      </c>
      <c r="O2084" s="6">
        <v>722925613.69</v>
      </c>
      <c r="P2084" s="6">
        <v>6770058200.97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2796808872.28</v>
      </c>
      <c r="X2084" s="6">
        <v>639402448.27</v>
      </c>
      <c r="Y2084" s="9">
        <f t="shared" si="145"/>
        <v>9444926061.68</v>
      </c>
      <c r="Z2084" s="9">
        <f t="shared" si="146"/>
        <v>10206269521.52</v>
      </c>
      <c r="AA2084" s="9">
        <f t="shared" si="144"/>
        <v>-761343459.84</v>
      </c>
      <c r="AB2084" s="10">
        <f>C2084/(1+0.13)/VLOOKUP(A2084,[1]选股结果!$A$2:$AX$3002,3,FALSE)</f>
        <v>0.701277569830023</v>
      </c>
      <c r="AC2084" s="10">
        <f>(P2084/(1+0.1)+W2084)/(VLOOKUP(A2084,[1]选股结果!$A$2:$AY$3002,51,FALSE))</f>
        <v>0.867384825197532</v>
      </c>
      <c r="AD2084" s="13"/>
      <c r="AE2084" s="10">
        <f>AA2084/VLOOKUP(A2084,[1]选股结果!$A$2:$AX$3002,35,FALSE)</f>
        <v>-1.72945239040122</v>
      </c>
      <c r="AF2084" s="9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P2084/(1+0.13)+W2084)</f>
        <v>1531984384.80894</v>
      </c>
      <c r="AG2084" s="9">
        <f t="shared" si="143"/>
        <v>-2293327844.64894</v>
      </c>
      <c r="AH2084" s="16">
        <f>AA2084-VLOOKUP(A2084,[2]选股结果!$A$2:$G$4900,7,FALSE)</f>
        <v>-761343072.01</v>
      </c>
    </row>
    <row r="2085" spans="1:34">
      <c r="A2085" s="5" t="s">
        <v>4200</v>
      </c>
      <c r="B2085" s="5" t="s">
        <v>4201</v>
      </c>
      <c r="C2085" s="6">
        <v>548305953.88</v>
      </c>
      <c r="D2085" s="6">
        <v>0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42808885.24</v>
      </c>
      <c r="K2085" s="6">
        <v>0</v>
      </c>
      <c r="L2085" s="6">
        <v>0</v>
      </c>
      <c r="M2085" s="6">
        <v>0</v>
      </c>
      <c r="N2085" s="6">
        <v>43340851.77</v>
      </c>
      <c r="O2085" s="6">
        <v>18199468.31</v>
      </c>
      <c r="P2085" s="6">
        <v>310373784.34</v>
      </c>
      <c r="Q2085" s="6">
        <v>74251895.69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159362723.12</v>
      </c>
      <c r="X2085" s="6">
        <v>44820234.64</v>
      </c>
      <c r="Y2085" s="9">
        <f t="shared" si="145"/>
        <v>609314307.43</v>
      </c>
      <c r="Z2085" s="9">
        <f t="shared" si="146"/>
        <v>588808637.79</v>
      </c>
      <c r="AA2085" s="9">
        <f t="shared" si="144"/>
        <v>20505669.64</v>
      </c>
      <c r="AB2085" s="10">
        <f>C2085/(1+0.13)/VLOOKUP(A2085,[1]选股结果!$A$2:$AX$3002,3,FALSE)</f>
        <v>1.06883124775297</v>
      </c>
      <c r="AC2085" s="10">
        <f>(P2085/(1+0.1)+W2085)/(VLOOKUP(A2085,[1]选股结果!$A$2:$AY$3002,51,FALSE))</f>
        <v>1.02362066216607</v>
      </c>
      <c r="AD2085" s="13"/>
      <c r="AE2085" s="10">
        <f>AA2085/VLOOKUP(A2085,[1]选股结果!$A$2:$AX$3002,35,FALSE)</f>
        <v>1.17218500607616</v>
      </c>
      <c r="AF2085" s="9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P2085/(1+0.13)+W2085)</f>
        <v>-2697435.81761062</v>
      </c>
      <c r="AG2085" s="9">
        <f t="shared" si="143"/>
        <v>23203105.4576106</v>
      </c>
      <c r="AH2085" s="16">
        <f>AA2085-VLOOKUP(A2085,[2]选股结果!$A$2:$G$4900,7,FALSE)</f>
        <v>20417132.02</v>
      </c>
    </row>
    <row r="2086" spans="1:34">
      <c r="A2086" s="5" t="s">
        <v>4202</v>
      </c>
      <c r="B2086" s="5" t="s">
        <v>4203</v>
      </c>
      <c r="C2086" s="6">
        <v>18305732093.04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966794790.97</v>
      </c>
      <c r="O2086" s="6">
        <v>220657425.1</v>
      </c>
      <c r="P2086" s="6">
        <v>17333311278.29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1051973992.79</v>
      </c>
      <c r="X2086" s="6">
        <v>980123416.78</v>
      </c>
      <c r="Y2086" s="9">
        <f t="shared" si="145"/>
        <v>18526389518.14</v>
      </c>
      <c r="Z2086" s="9">
        <f t="shared" si="146"/>
        <v>19365408687.86</v>
      </c>
      <c r="AA2086" s="9">
        <f t="shared" si="144"/>
        <v>-839019169.720001</v>
      </c>
      <c r="AB2086" s="10">
        <f>C2086/(1+0.13)/VLOOKUP(A2086,[1]选股结果!$A$2:$AX$3002,3,FALSE)</f>
        <v>1.01373775661061</v>
      </c>
      <c r="AC2086" s="10">
        <f>(P2086/(1+0.1)+W2086)/(VLOOKUP(A2086,[1]选股结果!$A$2:$AY$3002,51,FALSE))</f>
        <v>1.13549314825612</v>
      </c>
      <c r="AD2086" s="13"/>
      <c r="AE2086" s="10">
        <f>AA2086/VLOOKUP(A2086,[1]选股结果!$A$2:$AX$3002,35,FALSE)</f>
        <v>9.29305632637669</v>
      </c>
      <c r="AF2086" s="9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P2086/(1+0.13)+W2086)</f>
        <v>-1587461285.60063</v>
      </c>
      <c r="AG2086" s="9">
        <f t="shared" si="143"/>
        <v>748442115.880625</v>
      </c>
      <c r="AH2086" s="16">
        <f>AA2086-VLOOKUP(A2086,[2]选股结果!$A$2:$G$4900,7,FALSE)</f>
        <v>-750841625.850001</v>
      </c>
    </row>
    <row r="2087" spans="1:34">
      <c r="A2087" s="5" t="s">
        <v>4204</v>
      </c>
      <c r="B2087" s="5" t="s">
        <v>4205</v>
      </c>
      <c r="C2087" s="6">
        <v>3505596496.61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163216786.64</v>
      </c>
      <c r="O2087" s="6">
        <v>54501811.99</v>
      </c>
      <c r="P2087" s="6">
        <v>2399225124.23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256800463.24</v>
      </c>
      <c r="X2087" s="6">
        <v>667223498.66</v>
      </c>
      <c r="Y2087" s="9">
        <f t="shared" si="145"/>
        <v>3560098308.6</v>
      </c>
      <c r="Z2087" s="9">
        <f t="shared" si="146"/>
        <v>3323249086.13</v>
      </c>
      <c r="AA2087" s="9">
        <f t="shared" si="144"/>
        <v>236849222.47</v>
      </c>
      <c r="AB2087" s="10">
        <f>C2087/(1+0.13)/VLOOKUP(A2087,[1]选股结果!$A$2:$AX$3002,3,FALSE)</f>
        <v>0.986592810542105</v>
      </c>
      <c r="AC2087" s="10">
        <f>(P2087/(1+0.1)+W2087)/(VLOOKUP(A2087,[1]选股结果!$A$2:$AY$3002,51,FALSE))</f>
        <v>0.81303260677583</v>
      </c>
      <c r="AD2087" s="13"/>
      <c r="AE2087" s="10">
        <f>AA2087/VLOOKUP(A2087,[1]选股结果!$A$2:$AX$3002,35,FALSE)</f>
        <v>1.65668736952654</v>
      </c>
      <c r="AF2087" s="9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P2087/(1+0.13)+W2087)</f>
        <v>618535668.470176</v>
      </c>
      <c r="AG2087" s="9">
        <f t="shared" si="143"/>
        <v>-381686446.000176</v>
      </c>
      <c r="AH2087" s="16">
        <f>AA2087-VLOOKUP(A2087,[2]选股结果!$A$2:$G$4900,7,FALSE)</f>
        <v>236858841.12</v>
      </c>
    </row>
    <row r="2088" spans="1:34">
      <c r="A2088" s="5" t="s">
        <v>4206</v>
      </c>
      <c r="B2088" s="5" t="s">
        <v>4207</v>
      </c>
      <c r="C2088" s="6">
        <v>23311551.05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1145022.25</v>
      </c>
      <c r="O2088" s="6">
        <v>500204.65</v>
      </c>
      <c r="P2088" s="6">
        <v>28336129.05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8649369.33</v>
      </c>
      <c r="X2088" s="6">
        <v>4323313.68</v>
      </c>
      <c r="Y2088" s="9">
        <f t="shared" si="145"/>
        <v>23811755.7</v>
      </c>
      <c r="Z2088" s="9">
        <f t="shared" si="146"/>
        <v>41308812.06</v>
      </c>
      <c r="AA2088" s="9">
        <f t="shared" si="144"/>
        <v>-17497056.36</v>
      </c>
      <c r="AB2088" s="10">
        <f>C2088/(1+0.13)/VLOOKUP(A2088,[1]选股结果!$A$2:$AX$3002,3,FALSE)</f>
        <v>0.745036964254603</v>
      </c>
      <c r="AC2088" s="10">
        <f>(P2088/(1+0.1)+W2088)/(VLOOKUP(A2088,[1]选股结果!$A$2:$AY$3002,51,FALSE))</f>
        <v>0.991148375701967</v>
      </c>
      <c r="AD2088" s="13"/>
      <c r="AE2088" s="10">
        <f>AA2088/VLOOKUP(A2088,[1]选股结果!$A$2:$AX$3002,35,FALSE)</f>
        <v>-0.504787868516344</v>
      </c>
      <c r="AF2088" s="9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P2088/(1+0.13)+W2088)</f>
        <v>991196.871769905</v>
      </c>
      <c r="AG2088" s="9">
        <f t="shared" si="143"/>
        <v>-18488253.2317699</v>
      </c>
      <c r="AH2088" s="16">
        <f>AA2088-VLOOKUP(A2088,[2]选股结果!$A$2:$G$4900,7,FALSE)</f>
        <v>-17497056.36</v>
      </c>
    </row>
    <row r="2089" spans="1:34">
      <c r="A2089" s="5" t="s">
        <v>4208</v>
      </c>
      <c r="B2089" s="5" t="s">
        <v>4209</v>
      </c>
      <c r="C2089" s="6">
        <v>10128566988.48</v>
      </c>
      <c r="D2089" s="6">
        <v>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1187011935.11</v>
      </c>
      <c r="O2089" s="6">
        <v>577155383.58</v>
      </c>
      <c r="P2089" s="6">
        <v>9283127860.04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675236295.41</v>
      </c>
      <c r="X2089" s="6">
        <v>632248334.48</v>
      </c>
      <c r="Y2089" s="9">
        <f t="shared" si="145"/>
        <v>10705722372.06</v>
      </c>
      <c r="Z2089" s="9">
        <f t="shared" si="146"/>
        <v>10590612489.93</v>
      </c>
      <c r="AA2089" s="9">
        <f t="shared" si="144"/>
        <v>115109882.129999</v>
      </c>
      <c r="AB2089" s="10">
        <f>C2089/(1+0.13)/VLOOKUP(A2089,[1]选股结果!$A$2:$AX$3002,3,FALSE)</f>
        <v>0.570486780743902</v>
      </c>
      <c r="AC2089" s="10">
        <f>(P2089/(1+0.1)+W2089)/(VLOOKUP(A2089,[1]选股结果!$A$2:$AY$3002,51,FALSE))</f>
        <v>0.687612530501717</v>
      </c>
      <c r="AD2089" s="13"/>
      <c r="AE2089" s="10">
        <f>AA2089/VLOOKUP(A2089,[1]选股结果!$A$2:$AX$3002,35,FALSE)</f>
        <v>0.0403620207873258</v>
      </c>
      <c r="AF2089" s="9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P2089/(1+0.13)+W2089)</f>
        <v>4364808962.75451</v>
      </c>
      <c r="AG2089" s="9">
        <f t="shared" si="143"/>
        <v>-4249699080.62451</v>
      </c>
      <c r="AH2089" s="16">
        <f>AA2089-VLOOKUP(A2089,[2]选股结果!$A$2:$G$4900,7,FALSE)</f>
        <v>109617327.509999</v>
      </c>
    </row>
    <row r="2090" spans="1:34">
      <c r="A2090" s="5" t="s">
        <v>4210</v>
      </c>
      <c r="B2090" s="5" t="s">
        <v>4211</v>
      </c>
      <c r="C2090" s="6">
        <v>6775137205.64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502630784.39</v>
      </c>
      <c r="O2090" s="6">
        <v>143905710.06</v>
      </c>
      <c r="P2090" s="6">
        <v>3948147654.09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1520891068.23</v>
      </c>
      <c r="X2090" s="6">
        <v>358366839.52</v>
      </c>
      <c r="Y2090" s="9">
        <f t="shared" si="145"/>
        <v>6919042915.7</v>
      </c>
      <c r="Z2090" s="9">
        <f t="shared" si="146"/>
        <v>5827405561.84</v>
      </c>
      <c r="AA2090" s="9">
        <f t="shared" si="144"/>
        <v>1091637353.86</v>
      </c>
      <c r="AB2090" s="10">
        <f>C2090/(1+0.13)/VLOOKUP(A2090,[1]选股结果!$A$2:$AX$3002,3,FALSE)</f>
        <v>0.792615614988613</v>
      </c>
      <c r="AC2090" s="10">
        <f>(P2090/(1+0.1)+W2090)/(VLOOKUP(A2090,[1]选股结果!$A$2:$AY$3002,51,FALSE))</f>
        <v>0.810500317613782</v>
      </c>
      <c r="AD2090" s="13"/>
      <c r="AE2090" s="10">
        <f>AA2090/VLOOKUP(A2090,[1]选股结果!$A$2:$AX$3002,35,FALSE)</f>
        <v>1.03913886341845</v>
      </c>
      <c r="AF2090" s="9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P2090/(1+0.13)+W2090)</f>
        <v>1290064016.7492</v>
      </c>
      <c r="AG2090" s="9">
        <f t="shared" si="143"/>
        <v>-198426662.889204</v>
      </c>
      <c r="AH2090" s="16">
        <f>AA2090-VLOOKUP(A2090,[2]选股结果!$A$2:$G$4900,7,FALSE)</f>
        <v>1091605909.86</v>
      </c>
    </row>
    <row r="2091" spans="1:34">
      <c r="A2091" s="5" t="s">
        <v>4212</v>
      </c>
      <c r="B2091" s="5" t="s">
        <v>4213</v>
      </c>
      <c r="C2091" s="6">
        <v>32033016307.89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3992646195.08</v>
      </c>
      <c r="O2091" s="6">
        <v>696894696.07</v>
      </c>
      <c r="P2091" s="6">
        <v>14580484366.49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1682434495.32</v>
      </c>
      <c r="X2091" s="6">
        <v>631020699.14</v>
      </c>
      <c r="Y2091" s="9">
        <f t="shared" si="145"/>
        <v>32729911003.96</v>
      </c>
      <c r="Z2091" s="9">
        <f t="shared" si="146"/>
        <v>16893939560.95</v>
      </c>
      <c r="AA2091" s="9">
        <f t="shared" si="144"/>
        <v>15835971443.01</v>
      </c>
      <c r="AB2091" s="10">
        <f>C2091/(1+0.13)/VLOOKUP(A2091,[1]选股结果!$A$2:$AX$3002,3,FALSE)</f>
        <v>0.87736436766805</v>
      </c>
      <c r="AC2091" s="10">
        <f>(P2091/(1+0.1)+W2091)/(VLOOKUP(A2091,[1]选股结果!$A$2:$AY$3002,51,FALSE))</f>
        <v>0.680313301828923</v>
      </c>
      <c r="AD2091" s="13"/>
      <c r="AE2091" s="10">
        <f>AA2091/VLOOKUP(A2091,[1]选股结果!$A$2:$AX$3002,35,FALSE)</f>
        <v>2.57876611176769</v>
      </c>
      <c r="AF2091" s="9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P2091/(1+0.13)+W2091)</f>
        <v>7371160252.72186</v>
      </c>
      <c r="AG2091" s="9">
        <f t="shared" si="143"/>
        <v>8464811190.28814</v>
      </c>
      <c r="AH2091" s="16">
        <f>AA2091-VLOOKUP(A2091,[2]选股结果!$A$2:$G$4900,7,FALSE)</f>
        <v>15837052810.34</v>
      </c>
    </row>
    <row r="2092" spans="1:34">
      <c r="A2092" s="5" t="s">
        <v>4214</v>
      </c>
      <c r="B2092" s="5" t="s">
        <v>4215</v>
      </c>
      <c r="C2092" s="6">
        <v>90343503111.45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65771260.08</v>
      </c>
      <c r="K2092" s="6">
        <v>0</v>
      </c>
      <c r="L2092" s="6">
        <v>0</v>
      </c>
      <c r="M2092" s="6">
        <v>0</v>
      </c>
      <c r="N2092" s="6">
        <v>3919159557.16</v>
      </c>
      <c r="O2092" s="6">
        <v>1745723657.63</v>
      </c>
      <c r="P2092" s="6">
        <v>66243660880.94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8455511419.46</v>
      </c>
      <c r="X2092" s="6">
        <v>1118001109.88</v>
      </c>
      <c r="Y2092" s="9">
        <f t="shared" si="145"/>
        <v>92154998029.16</v>
      </c>
      <c r="Z2092" s="9">
        <f t="shared" si="146"/>
        <v>75817173410.28</v>
      </c>
      <c r="AA2092" s="9">
        <f t="shared" si="144"/>
        <v>16337824618.88</v>
      </c>
      <c r="AB2092" s="10">
        <f>C2092/(1+0.13)/VLOOKUP(A2092,[1]选股结果!$A$2:$AX$3002,3,FALSE)</f>
        <v>0.944207143419385</v>
      </c>
      <c r="AC2092" s="10">
        <f>(P2092/(1+0.1)+W2092)/(VLOOKUP(A2092,[1]选股结果!$A$2:$AY$3002,51,FALSE))</f>
        <v>0.899984271054166</v>
      </c>
      <c r="AD2092" s="13"/>
      <c r="AE2092" s="10">
        <f>AA2092/VLOOKUP(A2092,[1]选股结果!$A$2:$AX$3002,35,FALSE)</f>
        <v>2.2913671283713</v>
      </c>
      <c r="AF2092" s="9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P2092/(1+0.13)+W2092)</f>
        <v>9230914917.98531</v>
      </c>
      <c r="AG2092" s="9">
        <f t="shared" si="143"/>
        <v>7106909700.89469</v>
      </c>
      <c r="AH2092" s="16">
        <f>AA2092-VLOOKUP(A2092,[2]选股结果!$A$2:$G$4900,7,FALSE)</f>
        <v>16326181059.33</v>
      </c>
    </row>
    <row r="2093" spans="1:34">
      <c r="A2093" s="5" t="s">
        <v>4216</v>
      </c>
      <c r="B2093" s="5" t="s">
        <v>4217</v>
      </c>
      <c r="C2093" s="6">
        <v>5517018068.2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273896754.99</v>
      </c>
      <c r="O2093" s="6">
        <v>239134529.03</v>
      </c>
      <c r="P2093" s="6">
        <v>4287687476.45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369871122.39</v>
      </c>
      <c r="X2093" s="6">
        <v>181349882.04</v>
      </c>
      <c r="Y2093" s="9">
        <f t="shared" si="145"/>
        <v>5756152597.23</v>
      </c>
      <c r="Z2093" s="9">
        <f t="shared" si="146"/>
        <v>4838908480.88</v>
      </c>
      <c r="AA2093" s="9">
        <f t="shared" si="144"/>
        <v>917244116.349999</v>
      </c>
      <c r="AB2093" s="10">
        <f>C2093/(1+0.13)/VLOOKUP(A2093,[1]选股结果!$A$2:$AX$3002,3,FALSE)</f>
        <v>0.790787047501164</v>
      </c>
      <c r="AC2093" s="10">
        <f>(P2093/(1+0.1)+W2093)/(VLOOKUP(A2093,[1]选股结果!$A$2:$AY$3002,51,FALSE))</f>
        <v>0.750546920380339</v>
      </c>
      <c r="AD2093" s="13"/>
      <c r="AE2093" s="10">
        <f>AA2093/VLOOKUP(A2093,[1]选股结果!$A$2:$AX$3002,35,FALSE)</f>
        <v>1.63030562166303</v>
      </c>
      <c r="AF2093" s="9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P2093/(1+0.13)+W2093)</f>
        <v>1521927079.07655</v>
      </c>
      <c r="AG2093" s="9">
        <f t="shared" si="143"/>
        <v>-604682962.726549</v>
      </c>
      <c r="AH2093" s="16">
        <f>AA2093-VLOOKUP(A2093,[2]选股结果!$A$2:$G$4900,7,FALSE)</f>
        <v>917691874.629999</v>
      </c>
    </row>
    <row r="2094" spans="1:34">
      <c r="A2094" s="5" t="s">
        <v>4218</v>
      </c>
      <c r="B2094" s="5" t="s">
        <v>4219</v>
      </c>
      <c r="C2094" s="6">
        <v>295505803.35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24719919.44</v>
      </c>
      <c r="O2094" s="6">
        <v>114234992.1</v>
      </c>
      <c r="P2094" s="6">
        <v>315549963.57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84382038.16</v>
      </c>
      <c r="X2094" s="6">
        <v>38107960.5</v>
      </c>
      <c r="Y2094" s="9">
        <f t="shared" si="145"/>
        <v>409740795.45</v>
      </c>
      <c r="Z2094" s="9">
        <f t="shared" si="146"/>
        <v>438039962.23</v>
      </c>
      <c r="AA2094" s="9">
        <f t="shared" si="144"/>
        <v>-28299166.78</v>
      </c>
      <c r="AB2094" s="10">
        <f>C2094/(1+0.13)/VLOOKUP(A2094,[1]选股结果!$A$2:$AX$3002,3,FALSE)</f>
        <v>0.74614529624963</v>
      </c>
      <c r="AC2094" s="10">
        <f>(P2094/(1+0.1)+W2094)/(VLOOKUP(A2094,[1]选股结果!$A$2:$AY$3002,51,FALSE))</f>
        <v>0.876292147615096</v>
      </c>
      <c r="AD2094" s="13"/>
      <c r="AE2094" s="10">
        <f>AA2094/VLOOKUP(A2094,[1]选股结果!$A$2:$AX$3002,35,FALSE)</f>
        <v>-0.249757270486303</v>
      </c>
      <c r="AF2094" s="9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P2094/(1+0.13)+W2094)</f>
        <v>60025311.0083186</v>
      </c>
      <c r="AG2094" s="9">
        <f t="shared" si="143"/>
        <v>-88324477.7883186</v>
      </c>
      <c r="AH2094" s="16">
        <f>AA2094-VLOOKUP(A2094,[2]选股结果!$A$2:$G$4900,7,FALSE)</f>
        <v>102156199.68</v>
      </c>
    </row>
    <row r="2095" spans="1:34">
      <c r="A2095" s="5" t="s">
        <v>4220</v>
      </c>
      <c r="B2095" s="5" t="s">
        <v>4221</v>
      </c>
      <c r="C2095" s="6">
        <v>140703975.36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7890960.8</v>
      </c>
      <c r="O2095" s="6">
        <v>5024919.26</v>
      </c>
      <c r="P2095" s="6">
        <v>8591507.5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87989997.79</v>
      </c>
      <c r="X2095" s="6">
        <v>59146192.35</v>
      </c>
      <c r="Y2095" s="9">
        <f t="shared" si="145"/>
        <v>145728894.62</v>
      </c>
      <c r="Z2095" s="9">
        <f t="shared" si="146"/>
        <v>155727697.64</v>
      </c>
      <c r="AA2095" s="9">
        <f t="shared" si="144"/>
        <v>-9998803.02000001</v>
      </c>
      <c r="AB2095" s="10">
        <f>C2095/(1+0.13)/VLOOKUP(A2095,[1]选股结果!$A$2:$AX$3002,3,FALSE)</f>
        <v>0.784946723616011</v>
      </c>
      <c r="AC2095" s="10">
        <f>(P2095/(1+0.1)+W2095)/(VLOOKUP(A2095,[1]选股结果!$A$2:$AY$3002,51,FALSE))</f>
        <v>0.635530531662965</v>
      </c>
      <c r="AD2095" s="13"/>
      <c r="AE2095" s="10">
        <f>AA2095/VLOOKUP(A2095,[1]选股结果!$A$2:$AX$3002,35,FALSE)</f>
        <v>2.06791863562034</v>
      </c>
      <c r="AF2095" s="9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P2095/(1+0.13)+W2095)</f>
        <v>55147821.5676991</v>
      </c>
      <c r="AG2095" s="9">
        <f t="shared" si="143"/>
        <v>-65146624.5876991</v>
      </c>
      <c r="AH2095" s="16">
        <f>AA2095-VLOOKUP(A2095,[2]选股结果!$A$2:$G$4900,7,FALSE)</f>
        <v>-10009036.5</v>
      </c>
    </row>
    <row r="2096" spans="1:34">
      <c r="A2096" s="5" t="s">
        <v>4222</v>
      </c>
      <c r="B2096" s="5" t="s">
        <v>4223</v>
      </c>
      <c r="C2096" s="6">
        <v>32852548659.39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315295265.03</v>
      </c>
      <c r="O2096" s="6">
        <v>3546081968.78</v>
      </c>
      <c r="P2096" s="6">
        <v>19637911431.53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4590670905.82</v>
      </c>
      <c r="X2096" s="6">
        <v>3119245897.61</v>
      </c>
      <c r="Y2096" s="9">
        <f t="shared" si="145"/>
        <v>36398630628.17</v>
      </c>
      <c r="Z2096" s="9">
        <f t="shared" si="146"/>
        <v>27347828234.96</v>
      </c>
      <c r="AA2096" s="9">
        <f t="shared" si="144"/>
        <v>9050802393.21</v>
      </c>
      <c r="AB2096" s="10">
        <f>C2096/(1+0.13)/VLOOKUP(A2096,[1]选股结果!$A$2:$AX$3002,3,FALSE)</f>
        <v>1.58497639430351</v>
      </c>
      <c r="AC2096" s="10">
        <f>(P2096/(1+0.1)+W2096)/(VLOOKUP(A2096,[1]选股结果!$A$2:$AY$3002,51,FALSE))</f>
        <v>1.28028425441895</v>
      </c>
      <c r="AD2096" s="13"/>
      <c r="AE2096" s="10">
        <f>AA2096/VLOOKUP(A2096,[1]选股结果!$A$2:$AX$3002,35,FALSE)</f>
        <v>12.5132436890497</v>
      </c>
      <c r="AF2096" s="9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P2096/(1+0.13)+W2096)</f>
        <v>-4439404607.10991</v>
      </c>
      <c r="AG2096" s="9">
        <f t="shared" si="143"/>
        <v>13490207000.3199</v>
      </c>
      <c r="AH2096" s="16">
        <f>AA2096-VLOOKUP(A2096,[2]选股结果!$A$2:$G$4900,7,FALSE)</f>
        <v>9056076366.65</v>
      </c>
    </row>
    <row r="2097" spans="1:34">
      <c r="A2097" s="5" t="s">
        <v>4224</v>
      </c>
      <c r="B2097" s="5" t="s">
        <v>4225</v>
      </c>
      <c r="C2097" s="6">
        <v>6026195749.03</v>
      </c>
      <c r="D2097" s="6">
        <v>0</v>
      </c>
      <c r="E2097" s="6">
        <v>0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144510786.97</v>
      </c>
      <c r="O2097" s="6">
        <v>85453539.73</v>
      </c>
      <c r="P2097" s="6">
        <v>5204128669.01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606058208.39</v>
      </c>
      <c r="X2097" s="6">
        <v>215962615.55</v>
      </c>
      <c r="Y2097" s="9">
        <f t="shared" si="145"/>
        <v>6111649288.76</v>
      </c>
      <c r="Z2097" s="9">
        <f t="shared" si="146"/>
        <v>6026149492.95</v>
      </c>
      <c r="AA2097" s="9">
        <f t="shared" si="144"/>
        <v>85499795.8099985</v>
      </c>
      <c r="AB2097" s="10">
        <f>C2097/(1+0.13)/VLOOKUP(A2097,[1]选股结果!$A$2:$AX$3002,3,FALSE)</f>
        <v>0.92404819911902</v>
      </c>
      <c r="AC2097" s="10">
        <f>(P2097/(1+0.1)+W2097)/(VLOOKUP(A2097,[1]选股结果!$A$2:$AY$3002,51,FALSE))</f>
        <v>0.930297283816247</v>
      </c>
      <c r="AD2097" s="13"/>
      <c r="AE2097" s="10">
        <f>AA2097/VLOOKUP(A2097,[1]选股结果!$A$2:$AX$3002,35,FALSE)</f>
        <v>0.161988439865895</v>
      </c>
      <c r="AF2097" s="9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P2097/(1+0.13)+W2097)</f>
        <v>525484603.466194</v>
      </c>
      <c r="AG2097" s="9">
        <f t="shared" si="143"/>
        <v>-439984807.656196</v>
      </c>
      <c r="AH2097" s="16">
        <f>AA2097-VLOOKUP(A2097,[2]选股结果!$A$2:$G$4900,7,FALSE)</f>
        <v>85534423.3699985</v>
      </c>
    </row>
    <row r="2098" spans="1:34">
      <c r="A2098" s="5" t="s">
        <v>4226</v>
      </c>
      <c r="B2098" s="5" t="s">
        <v>4227</v>
      </c>
      <c r="C2098" s="6">
        <v>1026225234.32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349529888.81</v>
      </c>
      <c r="O2098" s="6">
        <v>316218459.39</v>
      </c>
      <c r="P2098" s="6">
        <v>2128703048.72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57008239.33</v>
      </c>
      <c r="X2098" s="6">
        <v>176328772.33</v>
      </c>
      <c r="Y2098" s="9">
        <f t="shared" si="145"/>
        <v>1342443693.71</v>
      </c>
      <c r="Z2098" s="9">
        <f t="shared" si="146"/>
        <v>2362040060.38</v>
      </c>
      <c r="AA2098" s="9">
        <f t="shared" si="144"/>
        <v>-1019596366.67</v>
      </c>
      <c r="AB2098" s="10">
        <f>C2098/(1+0.13)/VLOOKUP(A2098,[1]选股结果!$A$2:$AX$3002,3,FALSE)</f>
        <v>0.538777724457275</v>
      </c>
      <c r="AC2098" s="10">
        <f>(P2098/(1+0.1)+W2098)/(VLOOKUP(A2098,[1]选股结果!$A$2:$AY$3002,51,FALSE))</f>
        <v>2.61946466055737</v>
      </c>
      <c r="AD2098" s="13"/>
      <c r="AE2098" s="10">
        <f>AA2098/VLOOKUP(A2098,[1]选股结果!$A$2:$AX$3002,35,FALSE)</f>
        <v>-1.25455009568325</v>
      </c>
      <c r="AF2098" s="9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P2098/(1+0.13)+W2098)</f>
        <v>-1180281906.16681</v>
      </c>
      <c r="AG2098" s="9">
        <f t="shared" si="143"/>
        <v>160685539.496814</v>
      </c>
      <c r="AH2098" s="16">
        <f>AA2098-VLOOKUP(A2098,[2]选股结果!$A$2:$G$4900,7,FALSE)</f>
        <v>-1019596366.67</v>
      </c>
    </row>
    <row r="2099" spans="1:34">
      <c r="A2099" s="5" t="s">
        <v>4228</v>
      </c>
      <c r="B2099" s="5" t="s">
        <v>4229</v>
      </c>
      <c r="C2099" s="6">
        <v>1173196454.15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158280266.35</v>
      </c>
      <c r="O2099" s="6">
        <v>141938948.88</v>
      </c>
      <c r="P2099" s="6">
        <v>366308084.2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322052730.07</v>
      </c>
      <c r="X2099" s="6">
        <v>100565588.48</v>
      </c>
      <c r="Y2099" s="9">
        <f t="shared" si="145"/>
        <v>1315135403.03</v>
      </c>
      <c r="Z2099" s="9">
        <f t="shared" si="146"/>
        <v>788926402.75</v>
      </c>
      <c r="AA2099" s="9">
        <f t="shared" si="144"/>
        <v>526209000.28</v>
      </c>
      <c r="AB2099" s="10">
        <f>C2099/(1+0.13)/VLOOKUP(A2099,[1]选股结果!$A$2:$AX$3002,3,FALSE)</f>
        <v>1.02054428420143</v>
      </c>
      <c r="AC2099" s="10">
        <f>(P2099/(1+0.1)+W2099)/(VLOOKUP(A2099,[1]选股结果!$A$2:$AY$3002,51,FALSE))</f>
        <v>0.785024197431138</v>
      </c>
      <c r="AD2099" s="13"/>
      <c r="AE2099" s="10">
        <f>AA2099/VLOOKUP(A2099,[1]选股结果!$A$2:$AX$3002,35,FALSE)</f>
        <v>3.10790459193652</v>
      </c>
      <c r="AF2099" s="9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P2099/(1+0.13)+W2099)</f>
        <v>188226540.80531</v>
      </c>
      <c r="AG2099" s="9">
        <f t="shared" si="143"/>
        <v>337982459.47469</v>
      </c>
      <c r="AH2099" s="16">
        <f>AA2099-VLOOKUP(A2099,[2]选股结果!$A$2:$G$4900,7,FALSE)</f>
        <v>526209000.28</v>
      </c>
    </row>
    <row r="2100" spans="1:34">
      <c r="A2100" s="5" t="s">
        <v>4230</v>
      </c>
      <c r="B2100" s="5" t="s">
        <v>4231</v>
      </c>
      <c r="C2100" s="6">
        <v>39979436766.73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9288982703.06</v>
      </c>
      <c r="O2100" s="6">
        <v>390497945.47</v>
      </c>
      <c r="P2100" s="6">
        <v>7140828647.28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1562212009.42</v>
      </c>
      <c r="X2100" s="6">
        <v>771720063.86</v>
      </c>
      <c r="Y2100" s="9">
        <f t="shared" si="145"/>
        <v>40369934712.2</v>
      </c>
      <c r="Z2100" s="9">
        <f t="shared" si="146"/>
        <v>9474760720.56</v>
      </c>
      <c r="AA2100" s="9">
        <f t="shared" si="144"/>
        <v>30895173991.64</v>
      </c>
      <c r="AB2100" s="10">
        <f>C2100/(1+0.13)/VLOOKUP(A2100,[1]选股结果!$A$2:$AX$3002,3,FALSE)</f>
        <v>0.87469937962305</v>
      </c>
      <c r="AC2100" s="10">
        <f>(P2100/(1+0.1)+W2100)/(VLOOKUP(A2100,[1]选股结果!$A$2:$AY$3002,51,FALSE))</f>
        <v>0.44745060413244</v>
      </c>
      <c r="AD2100" s="13"/>
      <c r="AE2100" s="10">
        <f>AA2100/VLOOKUP(A2100,[1]选股结果!$A$2:$AX$3002,35,FALSE)</f>
        <v>1.56641653913932</v>
      </c>
      <c r="AF2100" s="9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P2100/(1+0.13)+W2100)</f>
        <v>10117942146.7365</v>
      </c>
      <c r="AG2100" s="9">
        <f t="shared" si="143"/>
        <v>20777231844.9035</v>
      </c>
      <c r="AH2100" s="16">
        <f>AA2100-VLOOKUP(A2100,[2]选股结果!$A$2:$G$4900,7,FALSE)</f>
        <v>30903142972.97</v>
      </c>
    </row>
    <row r="2101" spans="1:34">
      <c r="A2101" s="5" t="s">
        <v>4232</v>
      </c>
      <c r="B2101" s="5" t="s">
        <v>4233</v>
      </c>
      <c r="C2101" s="6">
        <v>3735518415.07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154282450.1</v>
      </c>
      <c r="O2101" s="6">
        <v>73177889.56</v>
      </c>
      <c r="P2101" s="6">
        <v>2829897084.87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412201274.72</v>
      </c>
      <c r="X2101" s="6">
        <v>194557549.28</v>
      </c>
      <c r="Y2101" s="9">
        <f t="shared" si="145"/>
        <v>3808696304.63</v>
      </c>
      <c r="Z2101" s="9">
        <f t="shared" si="146"/>
        <v>3436655908.87</v>
      </c>
      <c r="AA2101" s="9">
        <f t="shared" si="144"/>
        <v>372040395.76</v>
      </c>
      <c r="AB2101" s="10">
        <f>C2101/(1+0.13)/VLOOKUP(A2101,[1]选股结果!$A$2:$AX$3002,3,FALSE)</f>
        <v>0.961994800911923</v>
      </c>
      <c r="AC2101" s="10">
        <f>(P2101/(1+0.1)+W2101)/(VLOOKUP(A2101,[1]选股结果!$A$2:$AY$3002,51,FALSE))</f>
        <v>0.946962676582537</v>
      </c>
      <c r="AD2101" s="13"/>
      <c r="AE2101" s="10">
        <f>AA2101/VLOOKUP(A2101,[1]选股结果!$A$2:$AX$3002,35,FALSE)</f>
        <v>2.20557006307249</v>
      </c>
      <c r="AF2101" s="9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P2101/(1+0.13)+W2101)</f>
        <v>235474136.94522</v>
      </c>
      <c r="AG2101" s="9">
        <f t="shared" si="143"/>
        <v>136566258.81478</v>
      </c>
      <c r="AH2101" s="16">
        <f>AA2101-VLOOKUP(A2101,[2]选股结果!$A$2:$G$4900,7,FALSE)</f>
        <v>389821552.51</v>
      </c>
    </row>
    <row r="2102" spans="1:34">
      <c r="A2102" s="5" t="s">
        <v>4234</v>
      </c>
      <c r="B2102" s="5" t="s">
        <v>4235</v>
      </c>
      <c r="C2102" s="6">
        <v>8144764296.28</v>
      </c>
      <c r="D2102" s="6">
        <v>0</v>
      </c>
      <c r="E2102" s="6">
        <v>0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986879854.95</v>
      </c>
      <c r="O2102" s="6">
        <v>777079112.8</v>
      </c>
      <c r="P2102" s="6">
        <v>468442527.13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627202431.63</v>
      </c>
      <c r="X2102" s="6">
        <v>1446793907.65</v>
      </c>
      <c r="Y2102" s="9">
        <f t="shared" si="145"/>
        <v>8921843409.08</v>
      </c>
      <c r="Z2102" s="9">
        <f t="shared" si="146"/>
        <v>2542438866.41</v>
      </c>
      <c r="AA2102" s="9">
        <f t="shared" si="144"/>
        <v>6379404542.67</v>
      </c>
      <c r="AB2102" s="10">
        <f>C2102/(1+0.13)/VLOOKUP(A2102,[1]选股结果!$A$2:$AX$3002,3,FALSE)</f>
        <v>0.646550934072449</v>
      </c>
      <c r="AC2102" s="10">
        <f>(P2102/(1+0.1)+W2102)/(VLOOKUP(A2102,[1]选股结果!$A$2:$AY$3002,51,FALSE))</f>
        <v>0.209622279009243</v>
      </c>
      <c r="AD2102" s="13"/>
      <c r="AE2102" s="10">
        <f>AA2102/VLOOKUP(A2102,[1]选股结果!$A$2:$AX$3002,35,FALSE)</f>
        <v>1.52902415789433</v>
      </c>
      <c r="AF2102" s="9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P2102/(1+0.13)+W2102)</f>
        <v>3981850445.4754</v>
      </c>
      <c r="AG2102" s="9">
        <f t="shared" si="143"/>
        <v>2397554097.1946</v>
      </c>
      <c r="AH2102" s="16">
        <f>AA2102-VLOOKUP(A2102,[2]选股结果!$A$2:$G$4900,7,FALSE)</f>
        <v>6379654029.83</v>
      </c>
    </row>
    <row r="2103" spans="1:34">
      <c r="A2103" s="5" t="s">
        <v>4236</v>
      </c>
      <c r="B2103" s="5" t="s">
        <v>4237</v>
      </c>
      <c r="C2103" s="6">
        <v>41026746237.07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359697094.8</v>
      </c>
      <c r="O2103" s="6">
        <v>301930947.89</v>
      </c>
      <c r="P2103" s="6">
        <v>39434679218.62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190935356.05</v>
      </c>
      <c r="X2103" s="6">
        <v>251212783.67</v>
      </c>
      <c r="Y2103" s="9">
        <f t="shared" si="145"/>
        <v>41328677184.96</v>
      </c>
      <c r="Z2103" s="9">
        <f t="shared" si="146"/>
        <v>39876827358.34</v>
      </c>
      <c r="AA2103" s="9">
        <f t="shared" si="144"/>
        <v>1451849826.62</v>
      </c>
      <c r="AB2103" s="10">
        <f>C2103/(1+0.13)/VLOOKUP(A2103,[1]选股结果!$A$2:$AX$3002,3,FALSE)</f>
        <v>0.983397262957533</v>
      </c>
      <c r="AC2103" s="10">
        <f>(P2103/(1+0.1)+W2103)/(VLOOKUP(A2103,[1]选股结果!$A$2:$AY$3002,51,FALSE))</f>
        <v>0.992551711936036</v>
      </c>
      <c r="AD2103" s="13"/>
      <c r="AE2103" s="10">
        <f>AA2103/VLOOKUP(A2103,[1]选股结果!$A$2:$AX$3002,35,FALSE)</f>
        <v>2.58178700816801</v>
      </c>
      <c r="AF2103" s="9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P2103/(1+0.13)+W2103)</f>
        <v>1222217696.63184</v>
      </c>
      <c r="AG2103" s="9">
        <f t="shared" si="143"/>
        <v>229632129.988156</v>
      </c>
      <c r="AH2103" s="16">
        <f>AA2103-VLOOKUP(A2103,[2]选股结果!$A$2:$G$4900,7,FALSE)</f>
        <v>1450775515.55</v>
      </c>
    </row>
    <row r="2104" spans="1:34">
      <c r="A2104" s="5" t="s">
        <v>4238</v>
      </c>
      <c r="B2104" s="5" t="s">
        <v>4239</v>
      </c>
      <c r="C2104" s="6">
        <v>5985454548.6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164715556.14</v>
      </c>
      <c r="O2104" s="6">
        <v>397584963.43</v>
      </c>
      <c r="P2104" s="6">
        <v>4674846849.82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575244735.59</v>
      </c>
      <c r="X2104" s="6">
        <v>363027614.34</v>
      </c>
      <c r="Y2104" s="9">
        <f t="shared" si="145"/>
        <v>6383039512.03</v>
      </c>
      <c r="Z2104" s="9">
        <f t="shared" si="146"/>
        <v>5613119199.75</v>
      </c>
      <c r="AA2104" s="9">
        <f t="shared" si="144"/>
        <v>769920312.280001</v>
      </c>
      <c r="AB2104" s="10">
        <f>C2104/(1+0.13)/VLOOKUP(A2104,[1]选股结果!$A$2:$AX$3002,3,FALSE)</f>
        <v>0.980965324526005</v>
      </c>
      <c r="AC2104" s="10">
        <f>(P2104/(1+0.1)+W2104)/(VLOOKUP(A2104,[1]选股结果!$A$2:$AY$3002,51,FALSE))</f>
        <v>0.936486865902615</v>
      </c>
      <c r="AD2104" s="13"/>
      <c r="AE2104" s="10">
        <f>AA2104/VLOOKUP(A2104,[1]选股结果!$A$2:$AX$3002,35,FALSE)</f>
        <v>2.48223175701616</v>
      </c>
      <c r="AF2104" s="9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P2104/(1+0.13)+W2104)</f>
        <v>440069882.549825</v>
      </c>
      <c r="AG2104" s="9">
        <f t="shared" si="143"/>
        <v>329850429.730176</v>
      </c>
      <c r="AH2104" s="16">
        <f>AA2104-VLOOKUP(A2104,[2]选股结果!$A$2:$G$4900,7,FALSE)</f>
        <v>767133669.160001</v>
      </c>
    </row>
    <row r="2105" spans="1:34">
      <c r="A2105" s="5" t="s">
        <v>4240</v>
      </c>
      <c r="B2105" s="5" t="s">
        <v>4241</v>
      </c>
      <c r="C2105" s="6">
        <v>1647308647.38</v>
      </c>
      <c r="D2105" s="6">
        <v>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117479575.32</v>
      </c>
      <c r="O2105" s="6">
        <v>48094765.09</v>
      </c>
      <c r="P2105" s="6">
        <v>705465865.02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352226750</v>
      </c>
      <c r="X2105" s="6">
        <v>405508345.36</v>
      </c>
      <c r="Y2105" s="9">
        <f t="shared" si="145"/>
        <v>1695403412.47</v>
      </c>
      <c r="Z2105" s="9">
        <f t="shared" si="146"/>
        <v>1463200960.38</v>
      </c>
      <c r="AA2105" s="9">
        <f t="shared" si="144"/>
        <v>232202452.09</v>
      </c>
      <c r="AB2105" s="10">
        <f>C2105/(1+0.13)/VLOOKUP(A2105,[1]选股结果!$A$2:$AX$3002,3,FALSE)</f>
        <v>0.845432868106016</v>
      </c>
      <c r="AC2105" s="10">
        <f>(P2105/(1+0.1)+W2105)/(VLOOKUP(A2105,[1]选股结果!$A$2:$AY$3002,51,FALSE))</f>
        <v>0.61337843557587</v>
      </c>
      <c r="AD2105" s="13"/>
      <c r="AE2105" s="10">
        <f>AA2105/VLOOKUP(A2105,[1]选股结果!$A$2:$AX$3002,35,FALSE)</f>
        <v>2.74402016341163</v>
      </c>
      <c r="AF2105" s="9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P2105/(1+0.13)+W2105)</f>
        <v>643281789.911062</v>
      </c>
      <c r="AG2105" s="9">
        <f t="shared" si="143"/>
        <v>-411079337.821062</v>
      </c>
      <c r="AH2105" s="16">
        <f>AA2105-VLOOKUP(A2105,[2]选股结果!$A$2:$G$4900,7,FALSE)</f>
        <v>232392602.89</v>
      </c>
    </row>
    <row r="2106" spans="1:34">
      <c r="A2106" s="5" t="s">
        <v>4242</v>
      </c>
      <c r="B2106" s="5" t="s">
        <v>4243</v>
      </c>
      <c r="C2106" s="6">
        <v>2514724396.27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97358951.37</v>
      </c>
      <c r="O2106" s="6">
        <v>44898580.84</v>
      </c>
      <c r="P2106" s="6">
        <v>1804992839.31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511888780.23</v>
      </c>
      <c r="X2106" s="6">
        <v>94728178.13</v>
      </c>
      <c r="Y2106" s="9">
        <f t="shared" si="145"/>
        <v>2559622977.11</v>
      </c>
      <c r="Z2106" s="9">
        <f t="shared" si="146"/>
        <v>2411609797.67</v>
      </c>
      <c r="AA2106" s="9">
        <f t="shared" si="144"/>
        <v>148013179.44</v>
      </c>
      <c r="AB2106" s="10">
        <f>C2106/(1+0.13)/VLOOKUP(A2106,[1]选股结果!$A$2:$AX$3002,3,FALSE)</f>
        <v>0.946203816027917</v>
      </c>
      <c r="AC2106" s="10">
        <f>(P2106/(1+0.1)+W2106)/(VLOOKUP(A2106,[1]选股结果!$A$2:$AY$3002,51,FALSE))</f>
        <v>1.03858308915421</v>
      </c>
      <c r="AD2106" s="13"/>
      <c r="AE2106" s="10">
        <f>AA2106/VLOOKUP(A2106,[1]选股结果!$A$2:$AX$3002,35,FALSE)</f>
        <v>0.537631915164406</v>
      </c>
      <c r="AF2106" s="9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P2106/(1+0.13)+W2106)</f>
        <v>-36411848.6695576</v>
      </c>
      <c r="AG2106" s="9">
        <f t="shared" si="143"/>
        <v>184425028.109558</v>
      </c>
      <c r="AH2106" s="16">
        <f>AA2106-VLOOKUP(A2106,[2]选股结果!$A$2:$G$4900,7,FALSE)</f>
        <v>147991067.31</v>
      </c>
    </row>
    <row r="2107" spans="1:34">
      <c r="A2107" s="5" t="s">
        <v>4244</v>
      </c>
      <c r="B2107" s="5" t="s">
        <v>4245</v>
      </c>
      <c r="C2107" s="6">
        <v>3932318069.12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419171962.7</v>
      </c>
      <c r="O2107" s="6">
        <v>32491109.64</v>
      </c>
      <c r="P2107" s="6">
        <v>2357457335.57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268248326.79</v>
      </c>
      <c r="X2107" s="6">
        <v>63011159.76</v>
      </c>
      <c r="Y2107" s="9">
        <f t="shared" si="145"/>
        <v>3964809178.76</v>
      </c>
      <c r="Z2107" s="9">
        <f t="shared" si="146"/>
        <v>2688716822.12</v>
      </c>
      <c r="AA2107" s="9">
        <f t="shared" si="144"/>
        <v>1276092356.64</v>
      </c>
      <c r="AB2107" s="10">
        <f>C2107/(1+0.13)/VLOOKUP(A2107,[1]选股结果!$A$2:$AX$3002,3,FALSE)</f>
        <v>0.759721413337361</v>
      </c>
      <c r="AC2107" s="10">
        <f>(P2107/(1+0.1)+W2107)/(VLOOKUP(A2107,[1]选股结果!$A$2:$AY$3002,51,FALSE))</f>
        <v>0.633051979331943</v>
      </c>
      <c r="AD2107" s="13"/>
      <c r="AE2107" s="10">
        <f>AA2107/VLOOKUP(A2107,[1]选股结果!$A$2:$AX$3002,35,FALSE)</f>
        <v>2.2457031370571</v>
      </c>
      <c r="AF2107" s="9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P2107/(1+0.13)+W2107)</f>
        <v>1454658474.05203</v>
      </c>
      <c r="AG2107" s="9">
        <f t="shared" si="143"/>
        <v>-178566117.412035</v>
      </c>
      <c r="AH2107" s="16">
        <f>AA2107-VLOOKUP(A2107,[2]选股结果!$A$2:$G$4900,7,FALSE)</f>
        <v>815347801.93</v>
      </c>
    </row>
    <row r="2108" spans="1:34">
      <c r="A2108" s="5" t="s">
        <v>4246</v>
      </c>
      <c r="B2108" s="5" t="s">
        <v>4247</v>
      </c>
      <c r="C2108" s="6">
        <v>1626499209.28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3095757.05</v>
      </c>
      <c r="O2108" s="6">
        <v>75116323.77</v>
      </c>
      <c r="P2108" s="6">
        <v>1088840080.83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427643839.69</v>
      </c>
      <c r="X2108" s="6">
        <v>105709474.59</v>
      </c>
      <c r="Y2108" s="9">
        <f t="shared" si="145"/>
        <v>1701615533.05</v>
      </c>
      <c r="Z2108" s="9">
        <f t="shared" si="146"/>
        <v>1622193395.11</v>
      </c>
      <c r="AA2108" s="9">
        <f t="shared" si="144"/>
        <v>79422137.9400001</v>
      </c>
      <c r="AB2108" s="10">
        <f>C2108/(1+0.13)/VLOOKUP(A2108,[1]选股结果!$A$2:$AX$3002,3,FALSE)</f>
        <v>1.24776396631915</v>
      </c>
      <c r="AC2108" s="10">
        <f>(P2108/(1+0.1)+W2108)/(VLOOKUP(A2108,[1]选股结果!$A$2:$AY$3002,51,FALSE))</f>
        <v>1.00543524865419</v>
      </c>
      <c r="AD2108" s="13"/>
      <c r="AE2108" s="10">
        <f>AA2108/VLOOKUP(A2108,[1]选股结果!$A$2:$AX$3002,35,FALSE)</f>
        <v>-0.300099415551981</v>
      </c>
      <c r="AF2108" s="9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P2108/(1+0.13)+W2108)</f>
        <v>18616518.8400886</v>
      </c>
      <c r="AG2108" s="9">
        <f t="shared" si="143"/>
        <v>60805619.0999115</v>
      </c>
      <c r="AH2108" s="16">
        <f>AA2108-VLOOKUP(A2108,[2]选股结果!$A$2:$G$4900,7,FALSE)</f>
        <v>79694319.2800001</v>
      </c>
    </row>
    <row r="2109" spans="1:34">
      <c r="A2109" s="5" t="s">
        <v>4248</v>
      </c>
      <c r="B2109" s="5" t="s">
        <v>4249</v>
      </c>
      <c r="C2109" s="6">
        <v>39170824549.22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7977314.45</v>
      </c>
      <c r="K2109" s="6">
        <v>0</v>
      </c>
      <c r="L2109" s="6">
        <v>0</v>
      </c>
      <c r="M2109" s="6">
        <v>0</v>
      </c>
      <c r="N2109" s="6">
        <v>1222130698.39</v>
      </c>
      <c r="O2109" s="6">
        <v>6839418553.71</v>
      </c>
      <c r="P2109" s="6">
        <v>38619305571.13</v>
      </c>
      <c r="Q2109" s="6">
        <v>-43878937.79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1486546846.81</v>
      </c>
      <c r="X2109" s="6">
        <v>6520811510.93</v>
      </c>
      <c r="Y2109" s="9">
        <f t="shared" si="145"/>
        <v>46018220417.38</v>
      </c>
      <c r="Z2109" s="9">
        <f t="shared" si="146"/>
        <v>46582784991.08</v>
      </c>
      <c r="AA2109" s="9">
        <f t="shared" si="144"/>
        <v>-564564573.699997</v>
      </c>
      <c r="AB2109" s="10">
        <f>C2109/(1+0.13)/VLOOKUP(A2109,[1]选股结果!$A$2:$AX$3002,3,FALSE)</f>
        <v>0.799479840129088</v>
      </c>
      <c r="AC2109" s="10">
        <f>(P2109/(1+0.1)+W2109)/(VLOOKUP(A2109,[1]选股结果!$A$2:$AY$3002,51,FALSE))</f>
        <v>0.863305437894254</v>
      </c>
      <c r="AD2109" s="13"/>
      <c r="AE2109" s="10">
        <f>AA2109/VLOOKUP(A2109,[1]选股结果!$A$2:$AX$3002,35,FALSE)</f>
        <v>-1.63804051209495</v>
      </c>
      <c r="AF2109" s="9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P2109/(1+0.13)+W2109)</f>
        <v>6726484566.37054</v>
      </c>
      <c r="AG2109" s="9">
        <f t="shared" si="143"/>
        <v>-7291049140.07053</v>
      </c>
      <c r="AH2109" s="16">
        <f>AA2109-VLOOKUP(A2109,[2]选股结果!$A$2:$G$4900,7,FALSE)</f>
        <v>-469727176.899997</v>
      </c>
    </row>
    <row r="2110" spans="1:34">
      <c r="A2110" s="5" t="s">
        <v>4250</v>
      </c>
      <c r="B2110" s="5" t="s">
        <v>4251</v>
      </c>
      <c r="C2110" s="6">
        <v>682914000000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36857000000</v>
      </c>
      <c r="O2110" s="6">
        <v>3824000000</v>
      </c>
      <c r="P2110" s="6">
        <v>331459000000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69170000000</v>
      </c>
      <c r="X2110" s="6">
        <v>136000000</v>
      </c>
      <c r="Y2110" s="9">
        <f t="shared" si="145"/>
        <v>686738000000</v>
      </c>
      <c r="Z2110" s="9">
        <f t="shared" si="146"/>
        <v>400765000000</v>
      </c>
      <c r="AA2110" s="9">
        <f t="shared" si="144"/>
        <v>285973000000</v>
      </c>
      <c r="AB2110" s="10">
        <f>C2110/(1+0.13)/VLOOKUP(A2110,[1]选股结果!$A$2:$AX$3002,3,FALSE)</f>
        <v>0.931730990805809</v>
      </c>
      <c r="AC2110" s="10">
        <f>(P2110/(1+0.1)+W2110)/(VLOOKUP(A2110,[1]选股结果!$A$2:$AY$3002,51,FALSE))</f>
        <v>0.672986132601119</v>
      </c>
      <c r="AD2110" s="13"/>
      <c r="AE2110" s="10">
        <f>AA2110/VLOOKUP(A2110,[1]选股结果!$A$2:$AX$3002,35,FALSE)</f>
        <v>3.42798748546564</v>
      </c>
      <c r="AF2110" s="9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P2110/(1+0.13)+W2110)</f>
        <v>188029451327.434</v>
      </c>
      <c r="AG2110" s="9">
        <f t="shared" si="143"/>
        <v>97943548672.5664</v>
      </c>
      <c r="AH2110" s="16">
        <f>AA2110-VLOOKUP(A2110,[2]选股结果!$A$2:$G$4900,7,FALSE)</f>
        <v>285973000000</v>
      </c>
    </row>
    <row r="2111" spans="1:34">
      <c r="A2111" s="5" t="s">
        <v>4252</v>
      </c>
      <c r="B2111" s="5" t="s">
        <v>4253</v>
      </c>
      <c r="C2111" s="6">
        <v>8421648130.19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930058899.93</v>
      </c>
      <c r="O2111" s="6">
        <v>12848877.28</v>
      </c>
      <c r="P2111" s="6">
        <v>4951550982.48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130026681.32</v>
      </c>
      <c r="X2111" s="6">
        <v>14988633.46</v>
      </c>
      <c r="Y2111" s="9">
        <f t="shared" si="145"/>
        <v>8434497007.47</v>
      </c>
      <c r="Z2111" s="9">
        <f t="shared" si="146"/>
        <v>5096566297.26</v>
      </c>
      <c r="AA2111" s="9">
        <f t="shared" si="144"/>
        <v>3337930710.21</v>
      </c>
      <c r="AB2111" s="10">
        <f>C2111/(1+0.13)/VLOOKUP(A2111,[1]选股结果!$A$2:$AX$3002,3,FALSE)</f>
        <v>1.01422186693062</v>
      </c>
      <c r="AC2111" s="10">
        <f>(P2111/(1+0.1)+W2111)/(VLOOKUP(A2111,[1]选股结果!$A$2:$AY$3002,51,FALSE))</f>
        <v>0.943708251134429</v>
      </c>
      <c r="AD2111" s="13"/>
      <c r="AE2111" s="10">
        <f>AA2111/VLOOKUP(A2111,[1]选股结果!$A$2:$AX$3002,35,FALSE)</f>
        <v>1.83808048539106</v>
      </c>
      <c r="AF2111" s="9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P2111/(1+0.13)+W2111)</f>
        <v>395769456.651415</v>
      </c>
      <c r="AG2111" s="9">
        <f t="shared" si="143"/>
        <v>2942161253.55859</v>
      </c>
      <c r="AH2111" s="16">
        <f>AA2111-VLOOKUP(A2111,[2]选股结果!$A$2:$G$4900,7,FALSE)</f>
        <v>3337930710.21</v>
      </c>
    </row>
    <row r="2112" spans="1:34">
      <c r="A2112" s="5" t="s">
        <v>4254</v>
      </c>
      <c r="B2112" s="5" t="s">
        <v>4255</v>
      </c>
      <c r="C2112" s="6">
        <v>10503267083.24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637488395.35</v>
      </c>
      <c r="O2112" s="6">
        <v>51000164.7</v>
      </c>
      <c r="P2112" s="6">
        <v>6208442901.38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489911381.65</v>
      </c>
      <c r="X2112" s="6">
        <v>168133067.59</v>
      </c>
      <c r="Y2112" s="9">
        <f t="shared" si="145"/>
        <v>10554267247.94</v>
      </c>
      <c r="Z2112" s="9">
        <f t="shared" si="146"/>
        <v>6866487350.62</v>
      </c>
      <c r="AA2112" s="9">
        <f t="shared" si="144"/>
        <v>3687779897.32</v>
      </c>
      <c r="AB2112" s="10">
        <f>C2112/(1+0.13)/VLOOKUP(A2112,[1]选股结果!$A$2:$AX$3002,3,FALSE)</f>
        <v>0.868589117274354</v>
      </c>
      <c r="AC2112" s="10">
        <f>(P2112/(1+0.1)+W2112)/(VLOOKUP(A2112,[1]选股结果!$A$2:$AY$3002,51,FALSE))</f>
        <v>0.77831491950783</v>
      </c>
      <c r="AD2112" s="13"/>
      <c r="AE2112" s="10">
        <f>AA2112/VLOOKUP(A2112,[1]选股结果!$A$2:$AX$3002,35,FALSE)</f>
        <v>2.00616511134933</v>
      </c>
      <c r="AF2112" s="9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P2112/(1+0.13)+W2112)</f>
        <v>1896956247.16159</v>
      </c>
      <c r="AG2112" s="9">
        <f t="shared" si="143"/>
        <v>1790823650.15841</v>
      </c>
      <c r="AH2112" s="16">
        <f>AA2112-VLOOKUP(A2112,[2]选股结果!$A$2:$G$4900,7,FALSE)</f>
        <v>3687778928.78</v>
      </c>
    </row>
    <row r="2113" spans="1:34">
      <c r="A2113" s="5" t="s">
        <v>4256</v>
      </c>
      <c r="B2113" s="5" t="s">
        <v>4257</v>
      </c>
      <c r="C2113" s="6">
        <v>5485245873.18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52443729.03</v>
      </c>
      <c r="O2113" s="6">
        <v>438526725.8</v>
      </c>
      <c r="P2113" s="6">
        <v>2083786706.56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2327951481.64</v>
      </c>
      <c r="X2113" s="6">
        <v>565186676.25</v>
      </c>
      <c r="Y2113" s="9">
        <f t="shared" si="145"/>
        <v>5923772598.98</v>
      </c>
      <c r="Z2113" s="9">
        <f t="shared" si="146"/>
        <v>4976924864.45</v>
      </c>
      <c r="AA2113" s="9">
        <f t="shared" si="144"/>
        <v>946847734.530001</v>
      </c>
      <c r="AB2113" s="10">
        <f>C2113/(1+0.13)/VLOOKUP(A2113,[1]选股结果!$A$2:$AX$3002,3,FALSE)</f>
        <v>0.888807206826594</v>
      </c>
      <c r="AC2113" s="10">
        <f>(P2113/(1+0.1)+W2113)/(VLOOKUP(A2113,[1]选股结果!$A$2:$AY$3002,51,FALSE))</f>
        <v>0.766374416515511</v>
      </c>
      <c r="AD2113" s="13"/>
      <c r="AE2113" s="10">
        <f>AA2113/VLOOKUP(A2113,[1]选股结果!$A$2:$AX$3002,35,FALSE)</f>
        <v>3.46078625818501</v>
      </c>
      <c r="AF2113" s="9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P2113/(1+0.13)+W2113)</f>
        <v>1337441448.47602</v>
      </c>
      <c r="AG2113" s="9">
        <f t="shared" si="143"/>
        <v>-390593713.946018</v>
      </c>
      <c r="AH2113" s="16">
        <f>AA2113-VLOOKUP(A2113,[2]选股结果!$A$2:$G$4900,7,FALSE)</f>
        <v>946847734.530001</v>
      </c>
    </row>
    <row r="2114" spans="1:34">
      <c r="A2114" s="5" t="s">
        <v>4258</v>
      </c>
      <c r="B2114" s="5" t="s">
        <v>4259</v>
      </c>
      <c r="C2114" s="6">
        <v>3347946931.75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1323200.05</v>
      </c>
      <c r="K2114" s="6">
        <v>0</v>
      </c>
      <c r="L2114" s="6">
        <v>0</v>
      </c>
      <c r="M2114" s="6">
        <v>0</v>
      </c>
      <c r="N2114" s="6">
        <v>111017754.66</v>
      </c>
      <c r="O2114" s="6">
        <v>29327929.98</v>
      </c>
      <c r="P2114" s="6">
        <v>2547196404.68</v>
      </c>
      <c r="Q2114" s="6">
        <v>-12088201.77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682575215.82</v>
      </c>
      <c r="X2114" s="6">
        <v>73389334.62</v>
      </c>
      <c r="Y2114" s="9">
        <f t="shared" si="145"/>
        <v>3378598061.78</v>
      </c>
      <c r="Z2114" s="9">
        <f t="shared" si="146"/>
        <v>3291072753.35</v>
      </c>
      <c r="AA2114" s="9">
        <f t="shared" si="144"/>
        <v>87525308.4300003</v>
      </c>
      <c r="AB2114" s="10">
        <f>C2114/(1+0.13)/VLOOKUP(A2114,[1]选股结果!$A$2:$AX$3002,3,FALSE)</f>
        <v>0.860602014477456</v>
      </c>
      <c r="AC2114" s="10">
        <f>(P2114/(1+0.1)+W2114)/(VLOOKUP(A2114,[1]选股结果!$A$2:$AY$3002,51,FALSE))</f>
        <v>0.8682399098576</v>
      </c>
      <c r="AD2114" s="13"/>
      <c r="AE2114" s="10">
        <f>AA2114/VLOOKUP(A2114,[1]选股结果!$A$2:$AX$3002,35,FALSE)</f>
        <v>-2.20742010350474</v>
      </c>
      <c r="AF2114" s="9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P2114/(1+0.13)+W2114)</f>
        <v>516471270.203716</v>
      </c>
      <c r="AG2114" s="9">
        <f t="shared" si="143"/>
        <v>-428945961.773716</v>
      </c>
      <c r="AH2114" s="16">
        <f>AA2114-VLOOKUP(A2114,[2]选股结果!$A$2:$G$4900,7,FALSE)</f>
        <v>86416611.0700003</v>
      </c>
    </row>
    <row r="2115" spans="1:34">
      <c r="A2115" s="5" t="s">
        <v>4260</v>
      </c>
      <c r="B2115" s="5" t="s">
        <v>4261</v>
      </c>
      <c r="C2115" s="6">
        <v>14429363943.54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109878754.64</v>
      </c>
      <c r="O2115" s="6">
        <v>116453192.73</v>
      </c>
      <c r="P2115" s="6">
        <v>13480034772.55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166825313.44</v>
      </c>
      <c r="X2115" s="6">
        <v>355350736.44</v>
      </c>
      <c r="Y2115" s="9">
        <f t="shared" si="145"/>
        <v>14545817136.27</v>
      </c>
      <c r="Z2115" s="9">
        <f t="shared" si="146"/>
        <v>14002210822.43</v>
      </c>
      <c r="AA2115" s="9">
        <f t="shared" si="144"/>
        <v>543606313.84</v>
      </c>
      <c r="AB2115" s="10">
        <f>C2115/(1+0.13)/VLOOKUP(A2115,[1]选股结果!$A$2:$AX$3002,3,FALSE)</f>
        <v>0.994580234248145</v>
      </c>
      <c r="AC2115" s="10">
        <f>(P2115/(1+0.1)+W2115)/(VLOOKUP(A2115,[1]选股结果!$A$2:$AY$3002,51,FALSE))</f>
        <v>0.993000909758703</v>
      </c>
      <c r="AD2115" s="13"/>
      <c r="AE2115" s="10">
        <f>AA2115/VLOOKUP(A2115,[1]选股结果!$A$2:$AX$3002,35,FALSE)</f>
        <v>3.14710115887868</v>
      </c>
      <c r="AF2115" s="9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P2115/(1+0.13)+W2115)</f>
        <v>412894049.558847</v>
      </c>
      <c r="AG2115" s="9">
        <f t="shared" ref="AG2115:AG2178" si="147">AA2115-AF2115</f>
        <v>130712264.281153</v>
      </c>
      <c r="AH2115" s="16">
        <f>AA2115-VLOOKUP(A2115,[2]选股结果!$A$2:$G$4900,7,FALSE)</f>
        <v>543606313.84</v>
      </c>
    </row>
    <row r="2116" spans="1:34">
      <c r="A2116" s="5" t="s">
        <v>4262</v>
      </c>
      <c r="B2116" s="5" t="s">
        <v>4263</v>
      </c>
      <c r="C2116" s="6">
        <v>1020820038.9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28968058.58</v>
      </c>
      <c r="O2116" s="6">
        <v>12537758.46</v>
      </c>
      <c r="P2116" s="6">
        <v>438409503.33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69818050.35</v>
      </c>
      <c r="X2116" s="6">
        <v>154452350.48</v>
      </c>
      <c r="Y2116" s="9">
        <f t="shared" si="145"/>
        <v>1033357797.36</v>
      </c>
      <c r="Z2116" s="9">
        <f t="shared" si="146"/>
        <v>662679904.16</v>
      </c>
      <c r="AA2116" s="9">
        <f t="shared" si="144"/>
        <v>370677893.2</v>
      </c>
      <c r="AB2116" s="10">
        <f>C2116/(1+0.13)/VLOOKUP(A2116,[1]选股结果!$A$2:$AX$3002,3,FALSE)</f>
        <v>0.942543804797175</v>
      </c>
      <c r="AC2116" s="10">
        <f>(P2116/(1+0.1)+W2116)/(VLOOKUP(A2116,[1]选股结果!$A$2:$AY$3002,51,FALSE))</f>
        <v>0.493124104471843</v>
      </c>
      <c r="AD2116" s="13"/>
      <c r="AE2116" s="10">
        <f>AA2116/VLOOKUP(A2116,[1]选股结果!$A$2:$AX$3002,35,FALSE)</f>
        <v>62.3080900088423</v>
      </c>
      <c r="AF2116" s="9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P2116/(1+0.13)+W2116)</f>
        <v>492014757.60354</v>
      </c>
      <c r="AG2116" s="9">
        <f t="shared" si="147"/>
        <v>-121336864.40354</v>
      </c>
      <c r="AH2116" s="16">
        <f>AA2116-VLOOKUP(A2116,[2]选股结果!$A$2:$G$4900,7,FALSE)</f>
        <v>370677893.2</v>
      </c>
    </row>
    <row r="2117" spans="1:34">
      <c r="A2117" s="5" t="s">
        <v>4264</v>
      </c>
      <c r="B2117" s="5" t="s">
        <v>4265</v>
      </c>
      <c r="C2117" s="6">
        <v>4563404912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344561573.45</v>
      </c>
      <c r="O2117" s="6">
        <v>131954516.35</v>
      </c>
      <c r="P2117" s="6">
        <v>3417248193.59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404861915.45</v>
      </c>
      <c r="X2117" s="6">
        <v>401235570.44</v>
      </c>
      <c r="Y2117" s="9">
        <f t="shared" si="145"/>
        <v>4695359428.35</v>
      </c>
      <c r="Z2117" s="9">
        <f t="shared" si="146"/>
        <v>4223345679.48</v>
      </c>
      <c r="AA2117" s="9">
        <f t="shared" si="144"/>
        <v>472013748.87</v>
      </c>
      <c r="AB2117" s="10">
        <f>C2117/(1+0.13)/VLOOKUP(A2117,[1]选股结果!$A$2:$AX$3002,3,FALSE)</f>
        <v>0.699188057074267</v>
      </c>
      <c r="AC2117" s="10">
        <f>(P2117/(1+0.1)+W2117)/(VLOOKUP(A2117,[1]选股结果!$A$2:$AY$3002,51,FALSE))</f>
        <v>0.662091335884106</v>
      </c>
      <c r="AD2117" s="13"/>
      <c r="AE2117" s="10">
        <f>AA2117/VLOOKUP(A2117,[1]选股结果!$A$2:$AX$3002,35,FALSE)</f>
        <v>1.5447802652162</v>
      </c>
      <c r="AF2117" s="9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P2117/(1+0.13)+W2117)</f>
        <v>1874599828.65513</v>
      </c>
      <c r="AG2117" s="9">
        <f t="shared" si="147"/>
        <v>-1402586079.78513</v>
      </c>
      <c r="AH2117" s="16">
        <f>AA2117-VLOOKUP(A2117,[2]选股结果!$A$2:$G$4900,7,FALSE)</f>
        <v>472002663.86</v>
      </c>
    </row>
    <row r="2118" spans="1:34">
      <c r="A2118" s="5" t="s">
        <v>4266</v>
      </c>
      <c r="B2118" s="5" t="s">
        <v>4267</v>
      </c>
      <c r="C2118" s="6">
        <v>1031146245.55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74556141.04</v>
      </c>
      <c r="O2118" s="6">
        <v>28208804.98</v>
      </c>
      <c r="P2118" s="6">
        <v>733372834.01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127598130.52</v>
      </c>
      <c r="X2118" s="6">
        <v>77825525.09</v>
      </c>
      <c r="Y2118" s="9">
        <f t="shared" si="145"/>
        <v>1059355050.53</v>
      </c>
      <c r="Z2118" s="9">
        <f t="shared" si="146"/>
        <v>938796489.62</v>
      </c>
      <c r="AA2118" s="9">
        <f t="shared" si="144"/>
        <v>120558560.91</v>
      </c>
      <c r="AB2118" s="10">
        <f>C2118/(1+0.13)/VLOOKUP(A2118,[1]选股结果!$A$2:$AX$3002,3,FALSE)</f>
        <v>0.927399591445016</v>
      </c>
      <c r="AC2118" s="10">
        <f>(P2118/(1+0.1)+W2118)/(VLOOKUP(A2118,[1]选股结果!$A$2:$AY$3002,51,FALSE))</f>
        <v>0.958139417793355</v>
      </c>
      <c r="AD2118" s="13"/>
      <c r="AE2118" s="10">
        <f>AA2118/VLOOKUP(A2118,[1]选股结果!$A$2:$AX$3002,35,FALSE)</f>
        <v>0.826658996403794</v>
      </c>
      <c r="AF2118" s="9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P2118/(1+0.13)+W2118)</f>
        <v>52402627.7765486</v>
      </c>
      <c r="AG2118" s="9">
        <f t="shared" si="147"/>
        <v>68155933.1334514</v>
      </c>
      <c r="AH2118" s="16">
        <f>AA2118-VLOOKUP(A2118,[2]选股结果!$A$2:$G$4900,7,FALSE)</f>
        <v>120638432.22</v>
      </c>
    </row>
    <row r="2119" spans="1:34">
      <c r="A2119" s="5" t="s">
        <v>4268</v>
      </c>
      <c r="B2119" s="5" t="s">
        <v>4269</v>
      </c>
      <c r="C2119" s="6">
        <v>12287751211.11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1113935939.25</v>
      </c>
      <c r="O2119" s="6">
        <v>105449497.51</v>
      </c>
      <c r="P2119" s="6">
        <v>7859647108.36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408281021</v>
      </c>
      <c r="X2119" s="6">
        <v>396284357.22</v>
      </c>
      <c r="Y2119" s="9">
        <f t="shared" si="145"/>
        <v>12393200708.62</v>
      </c>
      <c r="Z2119" s="9">
        <f t="shared" si="146"/>
        <v>8664212486.58</v>
      </c>
      <c r="AA2119" s="9">
        <f t="shared" si="144"/>
        <v>3728988222.04</v>
      </c>
      <c r="AB2119" s="10">
        <f>C2119/(1+0.13)/VLOOKUP(A2119,[1]选股结果!$A$2:$AX$3002,3,FALSE)</f>
        <v>0.911036359907621</v>
      </c>
      <c r="AC2119" s="10">
        <f>(P2119/(1+0.1)+W2119)/(VLOOKUP(A2119,[1]选股结果!$A$2:$AY$3002,51,FALSE))</f>
        <v>0.820702074359602</v>
      </c>
      <c r="AD2119" s="13"/>
      <c r="AE2119" s="10">
        <f>AA2119/VLOOKUP(A2119,[1]选股结果!$A$2:$AX$3002,35,FALSE)</f>
        <v>1.95506965652292</v>
      </c>
      <c r="AF2119" s="9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P2119/(1+0.13)+W2119)</f>
        <v>1839880454.38735</v>
      </c>
      <c r="AG2119" s="9">
        <f t="shared" si="147"/>
        <v>1889107767.65265</v>
      </c>
      <c r="AH2119" s="16">
        <f>AA2119-VLOOKUP(A2119,[2]选股结果!$A$2:$G$4900,7,FALSE)</f>
        <v>3728918757.58</v>
      </c>
    </row>
    <row r="2120" spans="1:34">
      <c r="A2120" s="5" t="s">
        <v>4270</v>
      </c>
      <c r="B2120" s="5" t="s">
        <v>4271</v>
      </c>
      <c r="C2120" s="6">
        <v>5107077587.22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181087927.81</v>
      </c>
      <c r="O2120" s="6">
        <v>504356407.76</v>
      </c>
      <c r="P2120" s="6">
        <v>8717338412.52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915507597.89</v>
      </c>
      <c r="X2120" s="6">
        <v>274779826.21</v>
      </c>
      <c r="Y2120" s="9">
        <f t="shared" si="145"/>
        <v>5611433994.98</v>
      </c>
      <c r="Z2120" s="9">
        <f t="shared" si="146"/>
        <v>9907625836.62</v>
      </c>
      <c r="AA2120" s="9">
        <f t="shared" si="144"/>
        <v>-4296191841.64</v>
      </c>
      <c r="AB2120" s="10">
        <f>C2120/(1+0.13)/VLOOKUP(A2120,[1]选股结果!$A$2:$AX$3002,3,FALSE)</f>
        <v>0.555740888958676</v>
      </c>
      <c r="AC2120" s="10">
        <f>(P2120/(1+0.1)+W2120)/(VLOOKUP(A2120,[1]选股结果!$A$2:$AY$3002,51,FALSE))</f>
        <v>1.13838493134707</v>
      </c>
      <c r="AD2120" s="13"/>
      <c r="AE2120" s="10">
        <f>AA2120/VLOOKUP(A2120,[1]选股结果!$A$2:$AX$3002,35,FALSE)</f>
        <v>-8.28388117017906</v>
      </c>
      <c r="AF2120" s="9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P2120/(1+0.13)+W2120)</f>
        <v>-864262119.431593</v>
      </c>
      <c r="AG2120" s="9">
        <f t="shared" si="147"/>
        <v>-3431929722.20841</v>
      </c>
      <c r="AH2120" s="16">
        <f>AA2120-VLOOKUP(A2120,[2]选股结果!$A$2:$G$4900,7,FALSE)</f>
        <v>-4289877726.07</v>
      </c>
    </row>
    <row r="2121" spans="1:34">
      <c r="A2121" s="5" t="s">
        <v>4272</v>
      </c>
      <c r="B2121" s="5" t="s">
        <v>4273</v>
      </c>
      <c r="C2121" s="6">
        <v>28068052114.01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1153791808.25</v>
      </c>
      <c r="O2121" s="6">
        <v>502945973.42</v>
      </c>
      <c r="P2121" s="6">
        <v>21979364294.29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3446388471.2</v>
      </c>
      <c r="X2121" s="6">
        <v>801127189.08</v>
      </c>
      <c r="Y2121" s="9">
        <f t="shared" si="145"/>
        <v>28570998087.43</v>
      </c>
      <c r="Z2121" s="9">
        <f t="shared" si="146"/>
        <v>26226879954.57</v>
      </c>
      <c r="AA2121" s="9">
        <f t="shared" si="144"/>
        <v>2344118132.85999</v>
      </c>
      <c r="AB2121" s="10">
        <f>C2121/(1+0.13)/VLOOKUP(A2121,[1]选股结果!$A$2:$AX$3002,3,FALSE)</f>
        <v>0.974079030469625</v>
      </c>
      <c r="AC2121" s="10">
        <f>(P2121/(1+0.1)+W2121)/(VLOOKUP(A2121,[1]选股结果!$A$2:$AY$3002,51,FALSE))</f>
        <v>0.970517351787025</v>
      </c>
      <c r="AD2121" s="13"/>
      <c r="AE2121" s="10">
        <f>AA2121/VLOOKUP(A2121,[1]选股结果!$A$2:$AX$3002,35,FALSE)</f>
        <v>1.82619079049492</v>
      </c>
      <c r="AF2121" s="9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P2121/(1+0.13)+W2121)</f>
        <v>1242166479.47646</v>
      </c>
      <c r="AG2121" s="9">
        <f t="shared" si="147"/>
        <v>1101951653.38353</v>
      </c>
      <c r="AH2121" s="16">
        <f>AA2121-VLOOKUP(A2121,[2]选股结果!$A$2:$G$4900,7,FALSE)</f>
        <v>2351887855.00999</v>
      </c>
    </row>
    <row r="2122" spans="1:34">
      <c r="A2122" s="5" t="s">
        <v>4274</v>
      </c>
      <c r="B2122" s="5" t="s">
        <v>4275</v>
      </c>
      <c r="C2122" s="6">
        <v>2682595592.62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163878380.93</v>
      </c>
      <c r="O2122" s="6">
        <v>274313969.34</v>
      </c>
      <c r="P2122" s="6">
        <v>1562850676.51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278012998.13</v>
      </c>
      <c r="X2122" s="6">
        <v>163776699.32</v>
      </c>
      <c r="Y2122" s="9">
        <f t="shared" si="145"/>
        <v>2956909561.96</v>
      </c>
      <c r="Z2122" s="9">
        <f t="shared" si="146"/>
        <v>2004640373.96</v>
      </c>
      <c r="AA2122" s="9">
        <f t="shared" si="144"/>
        <v>952269188</v>
      </c>
      <c r="AB2122" s="10">
        <f>C2122/(1+0.13)/VLOOKUP(A2122,[1]选股结果!$A$2:$AX$3002,3,FALSE)</f>
        <v>0.924279020787437</v>
      </c>
      <c r="AC2122" s="10">
        <f>(P2122/(1+0.1)+W2122)/(VLOOKUP(A2122,[1]选股结果!$A$2:$AY$3002,51,FALSE))</f>
        <v>0.721446729107133</v>
      </c>
      <c r="AD2122" s="13"/>
      <c r="AE2122" s="10">
        <f>AA2122/VLOOKUP(A2122,[1]选股结果!$A$2:$AX$3002,35,FALSE)</f>
        <v>13.7194950949205</v>
      </c>
      <c r="AF2122" s="9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P2122/(1+0.13)+W2122)</f>
        <v>693627383.553451</v>
      </c>
      <c r="AG2122" s="9">
        <f t="shared" si="147"/>
        <v>258641804.446549</v>
      </c>
      <c r="AH2122" s="16">
        <f>AA2122-VLOOKUP(A2122,[2]选股结果!$A$2:$G$4900,7,FALSE)</f>
        <v>952552904.12</v>
      </c>
    </row>
    <row r="2123" spans="1:34">
      <c r="A2123" s="5" t="s">
        <v>4276</v>
      </c>
      <c r="B2123" s="5" t="s">
        <v>4277</v>
      </c>
      <c r="C2123" s="6">
        <v>21144007411.23</v>
      </c>
      <c r="D2123" s="6">
        <v>0</v>
      </c>
      <c r="E2123" s="6">
        <v>0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1116072371.39</v>
      </c>
      <c r="O2123" s="6">
        <v>834237046.36</v>
      </c>
      <c r="P2123" s="6">
        <v>17787500572.38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2617425856.22</v>
      </c>
      <c r="X2123" s="6">
        <v>1339297171.85</v>
      </c>
      <c r="Y2123" s="9">
        <f t="shared" si="145"/>
        <v>21978244457.59</v>
      </c>
      <c r="Z2123" s="9">
        <f t="shared" si="146"/>
        <v>21744223600.45</v>
      </c>
      <c r="AA2123" s="9">
        <f t="shared" si="144"/>
        <v>234020857.139999</v>
      </c>
      <c r="AB2123" s="10">
        <f>C2123/(1+0.13)/VLOOKUP(A2123,[1]选股结果!$A$2:$AX$3002,3,FALSE)</f>
        <v>0.748587847972515</v>
      </c>
      <c r="AC2123" s="10">
        <f>(P2123/(1+0.1)+W2123)/(VLOOKUP(A2123,[1]选股结果!$A$2:$AY$3002,51,FALSE))</f>
        <v>0.814549406383289</v>
      </c>
      <c r="AD2123" s="13"/>
      <c r="AE2123" s="10">
        <f>AA2123/VLOOKUP(A2123,[1]选股结果!$A$2:$AX$3002,35,FALSE)</f>
        <v>0.147812297541971</v>
      </c>
      <c r="AF2123" s="9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P2123/(1+0.13)+W2123)</f>
        <v>4706790101.66115</v>
      </c>
      <c r="AG2123" s="9">
        <f t="shared" si="147"/>
        <v>-4472769244.52115</v>
      </c>
      <c r="AH2123" s="16">
        <f>AA2123-VLOOKUP(A2123,[2]选股结果!$A$2:$G$4900,7,FALSE)</f>
        <v>252106624.799999</v>
      </c>
    </row>
    <row r="2124" spans="1:34">
      <c r="A2124" s="5" t="s">
        <v>4278</v>
      </c>
      <c r="B2124" s="5" t="s">
        <v>4279</v>
      </c>
      <c r="C2124" s="6">
        <v>6286927274.92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884316153.02</v>
      </c>
      <c r="O2124" s="6">
        <v>242902750.25</v>
      </c>
      <c r="P2124" s="6">
        <v>2342705295.17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1285752628.8</v>
      </c>
      <c r="X2124" s="6">
        <v>731513323.8</v>
      </c>
      <c r="Y2124" s="9">
        <f t="shared" si="145"/>
        <v>6529830025.17</v>
      </c>
      <c r="Z2124" s="9">
        <f t="shared" si="146"/>
        <v>4359971247.77</v>
      </c>
      <c r="AA2124" s="9">
        <f t="shared" si="144"/>
        <v>2169858777.4</v>
      </c>
      <c r="AB2124" s="10">
        <f>C2124/(1+0.13)/VLOOKUP(A2124,[1]选股结果!$A$2:$AX$3002,3,FALSE)</f>
        <v>1.1599464846641</v>
      </c>
      <c r="AC2124" s="10">
        <f>(P2124/(1+0.1)+W2124)/(VLOOKUP(A2124,[1]选股结果!$A$2:$AY$3002,51,FALSE))</f>
        <v>0.901968443265858</v>
      </c>
      <c r="AD2124" s="13"/>
      <c r="AE2124" s="10">
        <f>AA2124/VLOOKUP(A2124,[1]选股结果!$A$2:$AX$3002,35,FALSE)</f>
        <v>2.68188565267571</v>
      </c>
      <c r="AF2124" s="9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P2124/(1+0.13)+W2124)</f>
        <v>427757743.870885</v>
      </c>
      <c r="AG2124" s="9">
        <f t="shared" si="147"/>
        <v>1742101033.52911</v>
      </c>
      <c r="AH2124" s="16">
        <f>AA2124-VLOOKUP(A2124,[2]选股结果!$A$2:$G$4900,7,FALSE)</f>
        <v>2169848014.55</v>
      </c>
    </row>
    <row r="2125" spans="1:34">
      <c r="A2125" s="5" t="s">
        <v>4280</v>
      </c>
      <c r="B2125" s="5" t="s">
        <v>4281</v>
      </c>
      <c r="C2125" s="6">
        <v>34427438520.2</v>
      </c>
      <c r="D2125" s="6">
        <v>0</v>
      </c>
      <c r="E2125" s="6">
        <v>0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224467845.54</v>
      </c>
      <c r="O2125" s="6">
        <v>414861772.11</v>
      </c>
      <c r="P2125" s="6">
        <v>33957835940.46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553822448.06</v>
      </c>
      <c r="X2125" s="6">
        <v>627869696.46</v>
      </c>
      <c r="Y2125" s="9">
        <f t="shared" si="145"/>
        <v>34842300292.31</v>
      </c>
      <c r="Z2125" s="9">
        <f t="shared" si="146"/>
        <v>35139528084.98</v>
      </c>
      <c r="AA2125" s="9">
        <f t="shared" si="144"/>
        <v>-297227792.669998</v>
      </c>
      <c r="AB2125" s="10">
        <f>C2125/(1+0.13)/VLOOKUP(A2125,[1]选股结果!$A$2:$AX$3002,3,FALSE)</f>
        <v>0.963675326137583</v>
      </c>
      <c r="AC2125" s="10">
        <f>(P2125/(1+0.1)+W2125)/(VLOOKUP(A2125,[1]选股结果!$A$2:$AY$3002,51,FALSE))</f>
        <v>1.02081414942176</v>
      </c>
      <c r="AD2125" s="13"/>
      <c r="AE2125" s="10">
        <f>AA2125/VLOOKUP(A2125,[1]选股结果!$A$2:$AX$3002,35,FALSE)</f>
        <v>-0.867886598426913</v>
      </c>
      <c r="AF2125" s="9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P2125/(1+0.13)+W2125)</f>
        <v>178838192.025311</v>
      </c>
      <c r="AG2125" s="9">
        <f t="shared" si="147"/>
        <v>-476065984.695309</v>
      </c>
      <c r="AH2125" s="16">
        <f>AA2125-VLOOKUP(A2125,[2]选股结果!$A$2:$G$4900,7,FALSE)</f>
        <v>-297002585.479998</v>
      </c>
    </row>
    <row r="2126" spans="1:34">
      <c r="A2126" s="5" t="s">
        <v>4282</v>
      </c>
      <c r="B2126" s="5" t="s">
        <v>4283</v>
      </c>
      <c r="C2126" s="6">
        <v>1572139390.63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6426432.06</v>
      </c>
      <c r="O2126" s="6">
        <v>25389264.72</v>
      </c>
      <c r="P2126" s="6">
        <v>1765617596.69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158561137.08</v>
      </c>
      <c r="X2126" s="6">
        <v>53092718.17</v>
      </c>
      <c r="Y2126" s="9">
        <f t="shared" si="145"/>
        <v>1597528655.35</v>
      </c>
      <c r="Z2126" s="9">
        <f t="shared" si="146"/>
        <v>1977271451.94</v>
      </c>
      <c r="AA2126" s="9">
        <f t="shared" si="144"/>
        <v>-379742796.59</v>
      </c>
      <c r="AB2126" s="10">
        <f>C2126/(1+0.13)/VLOOKUP(A2126,[1]选股结果!$A$2:$AX$3002,3,FALSE)</f>
        <v>0.956905627919738</v>
      </c>
      <c r="AC2126" s="10">
        <f>(P2126/(1+0.1)+W2126)/(VLOOKUP(A2126,[1]选股结果!$A$2:$AY$3002,51,FALSE))</f>
        <v>1.16253477154324</v>
      </c>
      <c r="AD2126" s="13"/>
      <c r="AE2126" s="10">
        <f>AA2126/VLOOKUP(A2126,[1]选股结果!$A$2:$AX$3002,35,FALSE)</f>
        <v>3.41737894099039</v>
      </c>
      <c r="AF2126" s="9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P2126/(1+0.13)+W2126)</f>
        <v>-203966162.54823</v>
      </c>
      <c r="AG2126" s="9">
        <f t="shared" si="147"/>
        <v>-175776634.04177</v>
      </c>
      <c r="AH2126" s="16">
        <f>AA2126-VLOOKUP(A2126,[2]选股结果!$A$2:$G$4900,7,FALSE)</f>
        <v>-379647212.57</v>
      </c>
    </row>
    <row r="2127" spans="1:34">
      <c r="A2127" s="5" t="s">
        <v>4284</v>
      </c>
      <c r="B2127" s="5" t="s">
        <v>4285</v>
      </c>
      <c r="C2127" s="6">
        <v>2491260565.92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187145214.36</v>
      </c>
      <c r="O2127" s="6">
        <v>97378521.98</v>
      </c>
      <c r="P2127" s="6">
        <v>1386810706.02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179535727.23</v>
      </c>
      <c r="X2127" s="6">
        <v>642615173.87</v>
      </c>
      <c r="Y2127" s="9">
        <f t="shared" si="145"/>
        <v>2588639087.9</v>
      </c>
      <c r="Z2127" s="9">
        <f t="shared" si="146"/>
        <v>2208961607.12</v>
      </c>
      <c r="AA2127" s="9">
        <f t="shared" si="144"/>
        <v>379677480.78</v>
      </c>
      <c r="AB2127" s="10">
        <f>C2127/(1+0.13)/VLOOKUP(A2127,[1]选股结果!$A$2:$AX$3002,3,FALSE)</f>
        <v>0.845984204803398</v>
      </c>
      <c r="AC2127" s="10">
        <f>(P2127/(1+0.1)+W2127)/(VLOOKUP(A2127,[1]选股结果!$A$2:$AY$3002,51,FALSE))</f>
        <v>0.591880061557935</v>
      </c>
      <c r="AD2127" s="13"/>
      <c r="AE2127" s="10">
        <f>AA2127/VLOOKUP(A2127,[1]选股结果!$A$2:$AX$3002,35,FALSE)</f>
        <v>1.51373038434798</v>
      </c>
      <c r="AF2127" s="9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P2127/(1+0.13)+W2127)</f>
        <v>1026584291.72788</v>
      </c>
      <c r="AG2127" s="9">
        <f t="shared" si="147"/>
        <v>-646906810.947876</v>
      </c>
      <c r="AH2127" s="16">
        <f>AA2127-VLOOKUP(A2127,[2]选股结果!$A$2:$G$4900,7,FALSE)</f>
        <v>380022644.16</v>
      </c>
    </row>
    <row r="2128" spans="1:34">
      <c r="A2128" s="5" t="s">
        <v>4286</v>
      </c>
      <c r="B2128" s="5" t="s">
        <v>4287</v>
      </c>
      <c r="C2128" s="6">
        <v>3752377653.25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259099812.48</v>
      </c>
      <c r="O2128" s="6">
        <v>1655324215.66</v>
      </c>
      <c r="P2128" s="6">
        <v>3182879042.89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520638340.14</v>
      </c>
      <c r="X2128" s="6">
        <v>335756331.38</v>
      </c>
      <c r="Y2128" s="9">
        <f t="shared" si="145"/>
        <v>5407701868.91</v>
      </c>
      <c r="Z2128" s="9">
        <f t="shared" si="146"/>
        <v>4039273714.41</v>
      </c>
      <c r="AA2128" s="9">
        <f t="shared" si="144"/>
        <v>1368428154.5</v>
      </c>
      <c r="AB2128" s="10">
        <f>C2128/(1+0.13)/VLOOKUP(A2128,[1]选股结果!$A$2:$AX$3002,3,FALSE)</f>
        <v>0.867743640551227</v>
      </c>
      <c r="AC2128" s="10">
        <f>(P2128/(1+0.1)+W2128)/(VLOOKUP(A2128,[1]选股结果!$A$2:$AY$3002,51,FALSE))</f>
        <v>0.94712191849364</v>
      </c>
      <c r="AD2128" s="13"/>
      <c r="AE2128" s="10">
        <f>AA2128/VLOOKUP(A2128,[1]选股结果!$A$2:$AX$3002,35,FALSE)</f>
        <v>8.45722877738316</v>
      </c>
      <c r="AF2128" s="9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P2128/(1+0.13)+W2128)</f>
        <v>267433057.14823</v>
      </c>
      <c r="AG2128" s="9">
        <f t="shared" si="147"/>
        <v>1100995097.35177</v>
      </c>
      <c r="AH2128" s="16">
        <f>AA2128-VLOOKUP(A2128,[2]选股结果!$A$2:$G$4900,7,FALSE)</f>
        <v>1367941063.44</v>
      </c>
    </row>
    <row r="2129" spans="1:34">
      <c r="A2129" s="5" t="s">
        <v>4288</v>
      </c>
      <c r="B2129" s="5" t="s">
        <v>4289</v>
      </c>
      <c r="C2129" s="6">
        <v>2114174522.6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161814473.19</v>
      </c>
      <c r="O2129" s="6">
        <v>60955517.27</v>
      </c>
      <c r="P2129" s="6">
        <v>1188764824.77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304784271.8</v>
      </c>
      <c r="X2129" s="6">
        <v>169213976.86</v>
      </c>
      <c r="Y2129" s="9">
        <f t="shared" si="145"/>
        <v>2175130039.87</v>
      </c>
      <c r="Z2129" s="9">
        <f t="shared" si="146"/>
        <v>1662763073.43</v>
      </c>
      <c r="AA2129" s="9">
        <f t="shared" si="144"/>
        <v>512366966.44</v>
      </c>
      <c r="AB2129" s="10">
        <f>C2129/(1+0.13)/VLOOKUP(A2129,[1]选股结果!$A$2:$AX$3002,3,FALSE)</f>
        <v>1.10401439421743</v>
      </c>
      <c r="AC2129" s="10">
        <f>(P2129/(1+0.1)+W2129)/(VLOOKUP(A2129,[1]选股结果!$A$2:$AY$3002,51,FALSE))</f>
        <v>0.98646921211067</v>
      </c>
      <c r="AD2129" s="13"/>
      <c r="AE2129" s="10">
        <f>AA2129/VLOOKUP(A2129,[1]选股结果!$A$2:$AX$3002,35,FALSE)</f>
        <v>3.21864097774411</v>
      </c>
      <c r="AF2129" s="9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P2129/(1+0.13)+W2129)</f>
        <v>47694791.6120355</v>
      </c>
      <c r="AG2129" s="9">
        <f t="shared" si="147"/>
        <v>464672174.827964</v>
      </c>
      <c r="AH2129" s="16">
        <f>AA2129-VLOOKUP(A2129,[2]选股结果!$A$2:$G$4900,7,FALSE)</f>
        <v>511702300.65</v>
      </c>
    </row>
    <row r="2130" spans="1:34">
      <c r="A2130" s="5" t="s">
        <v>4290</v>
      </c>
      <c r="B2130" s="5" t="s">
        <v>4291</v>
      </c>
      <c r="C2130" s="6">
        <v>390371894.8</v>
      </c>
      <c r="D2130" s="6">
        <v>0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24798600.25</v>
      </c>
      <c r="O2130" s="6">
        <v>15379800.52</v>
      </c>
      <c r="P2130" s="6">
        <v>246251518.5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81508841.73</v>
      </c>
      <c r="X2130" s="6">
        <v>24564570.66</v>
      </c>
      <c r="Y2130" s="9">
        <f t="shared" si="145"/>
        <v>405751695.32</v>
      </c>
      <c r="Z2130" s="9">
        <f t="shared" si="146"/>
        <v>352324930.89</v>
      </c>
      <c r="AA2130" s="9">
        <f t="shared" si="144"/>
        <v>53426764.4299999</v>
      </c>
      <c r="AB2130" s="10">
        <f>C2130/(1+0.13)/VLOOKUP(A2130,[1]选股结果!$A$2:$AX$3002,3,FALSE)</f>
        <v>0.697577366415387</v>
      </c>
      <c r="AC2130" s="10">
        <f>(P2130/(1+0.1)+W2130)/(VLOOKUP(A2130,[1]选股结果!$A$2:$AY$3002,51,FALSE))</f>
        <v>0.708450623788535</v>
      </c>
      <c r="AD2130" s="13"/>
      <c r="AE2130" s="10">
        <f>AA2130/VLOOKUP(A2130,[1]选股结果!$A$2:$AX$3002,35,FALSE)</f>
        <v>1.04895597833866</v>
      </c>
      <c r="AF2130" s="9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P2130/(1+0.13)+W2130)</f>
        <v>131614120.892389</v>
      </c>
      <c r="AG2130" s="9">
        <f t="shared" si="147"/>
        <v>-78187356.4623895</v>
      </c>
      <c r="AH2130" s="16">
        <f>AA2130-VLOOKUP(A2130,[2]选股结果!$A$2:$G$4900,7,FALSE)</f>
        <v>53426764.4299999</v>
      </c>
    </row>
    <row r="2131" spans="1:34">
      <c r="A2131" s="5" t="s">
        <v>4292</v>
      </c>
      <c r="B2131" s="5" t="s">
        <v>4293</v>
      </c>
      <c r="C2131" s="6">
        <v>46905085810.03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692211521.43</v>
      </c>
      <c r="O2131" s="6">
        <v>711374237.75</v>
      </c>
      <c r="P2131" s="6">
        <v>46162432828.3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630174815.21</v>
      </c>
      <c r="X2131" s="6">
        <v>707000072.49</v>
      </c>
      <c r="Y2131" s="9">
        <f t="shared" si="145"/>
        <v>47616460047.78</v>
      </c>
      <c r="Z2131" s="9">
        <f t="shared" si="146"/>
        <v>47499607716</v>
      </c>
      <c r="AA2131" s="9">
        <f t="shared" si="144"/>
        <v>116852331.779999</v>
      </c>
      <c r="AB2131" s="10">
        <f>C2131/(1+0.13)/VLOOKUP(A2131,[1]选股结果!$A$2:$AX$3002,3,FALSE)</f>
        <v>1.11584590986063</v>
      </c>
      <c r="AC2131" s="10">
        <f>(P2131/(1+0.1)+W2131)/(VLOOKUP(A2131,[1]选股结果!$A$2:$AY$3002,51,FALSE))</f>
        <v>1.14819014554847</v>
      </c>
      <c r="AD2131" s="13"/>
      <c r="AE2131" s="10">
        <f>AA2131/VLOOKUP(A2131,[1]选股结果!$A$2:$AX$3002,35,FALSE)</f>
        <v>0.600894245250989</v>
      </c>
      <c r="AF2131" s="9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P2131/(1+0.13)+W2131)</f>
        <v>-4383480453.11213</v>
      </c>
      <c r="AG2131" s="9">
        <f t="shared" si="147"/>
        <v>4500332784.89213</v>
      </c>
      <c r="AH2131" s="16">
        <f>AA2131-VLOOKUP(A2131,[2]选股结果!$A$2:$G$4900,7,FALSE)</f>
        <v>213472454.769999</v>
      </c>
    </row>
    <row r="2132" spans="1:34">
      <c r="A2132" s="5" t="s">
        <v>4294</v>
      </c>
      <c r="B2132" s="5" t="s">
        <v>4295</v>
      </c>
      <c r="C2132" s="6">
        <v>3661881915.06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0</v>
      </c>
      <c r="J2132" s="6">
        <v>74631896.07</v>
      </c>
      <c r="K2132" s="6">
        <v>0</v>
      </c>
      <c r="L2132" s="6">
        <v>0</v>
      </c>
      <c r="M2132" s="6">
        <v>0</v>
      </c>
      <c r="N2132" s="6">
        <v>112905046.22</v>
      </c>
      <c r="O2132" s="6">
        <v>86733338.13</v>
      </c>
      <c r="P2132" s="6">
        <v>3069345952.96</v>
      </c>
      <c r="Q2132" s="6">
        <v>0</v>
      </c>
      <c r="R2132" s="6">
        <v>0</v>
      </c>
      <c r="S2132" s="6">
        <v>0</v>
      </c>
      <c r="T2132" s="6">
        <v>0</v>
      </c>
      <c r="U2132" s="6">
        <v>24328882.68</v>
      </c>
      <c r="V2132" s="6">
        <v>0</v>
      </c>
      <c r="W2132" s="6">
        <v>150077426.93</v>
      </c>
      <c r="X2132" s="6">
        <v>101769243.45</v>
      </c>
      <c r="Y2132" s="9">
        <f t="shared" si="145"/>
        <v>3823247149.26</v>
      </c>
      <c r="Z2132" s="9">
        <f t="shared" si="146"/>
        <v>3345521506.02</v>
      </c>
      <c r="AA2132" s="9">
        <f t="shared" si="144"/>
        <v>477725643.240001</v>
      </c>
      <c r="AB2132" s="10">
        <f>C2132/(1+0.13)/VLOOKUP(A2132,[1]选股结果!$A$2:$AX$3002,3,FALSE)</f>
        <v>0.96414167499789</v>
      </c>
      <c r="AC2132" s="10">
        <f>(P2132/(1+0.1)+W2132)/(VLOOKUP(A2132,[1]选股结果!$A$2:$AY$3002,51,FALSE))</f>
        <v>0.917603827987517</v>
      </c>
      <c r="AD2132" s="13"/>
      <c r="AE2132" s="10">
        <f>AA2132/VLOOKUP(A2132,[1]选股结果!$A$2:$AX$3002,35,FALSE)</f>
        <v>2.90027799431151</v>
      </c>
      <c r="AF2132" s="9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P2132/(1+0.13)+W2132)</f>
        <v>338111435.21823</v>
      </c>
      <c r="AG2132" s="9">
        <f t="shared" si="147"/>
        <v>139614208.021771</v>
      </c>
      <c r="AH2132" s="16">
        <f>AA2132-VLOOKUP(A2132,[2]选股结果!$A$2:$G$4900,7,FALSE)</f>
        <v>477467539.290001</v>
      </c>
    </row>
    <row r="2133" spans="1:34">
      <c r="A2133" s="5" t="s">
        <v>4296</v>
      </c>
      <c r="B2133" s="5" t="s">
        <v>4297</v>
      </c>
      <c r="C2133" s="6">
        <v>3704447434.03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46185037.76</v>
      </c>
      <c r="O2133" s="6">
        <v>103009906.85</v>
      </c>
      <c r="P2133" s="6">
        <v>3100003979.08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589107656.73</v>
      </c>
      <c r="X2133" s="6">
        <v>567828518.75</v>
      </c>
      <c r="Y2133" s="9">
        <f t="shared" si="145"/>
        <v>3807457340.88</v>
      </c>
      <c r="Z2133" s="9">
        <f t="shared" si="146"/>
        <v>4256940154.56</v>
      </c>
      <c r="AA2133" s="9">
        <f t="shared" si="144"/>
        <v>-449482813.68</v>
      </c>
      <c r="AB2133" s="10">
        <f>C2133/(1+0.13)/VLOOKUP(A2133,[1]选股结果!$A$2:$AX$3002,3,FALSE)</f>
        <v>0.884073486741611</v>
      </c>
      <c r="AC2133" s="10">
        <f>(P2133/(1+0.1)+W2133)/(VLOOKUP(A2133,[1]选股结果!$A$2:$AY$3002,51,FALSE))</f>
        <v>0.856894556214786</v>
      </c>
      <c r="AD2133" s="13"/>
      <c r="AE2133" s="10">
        <f>AA2133/VLOOKUP(A2133,[1]选股结果!$A$2:$AX$3002,35,FALSE)</f>
        <v>1.82512464075493</v>
      </c>
      <c r="AF2133" s="9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P2133/(1+0.13)+W2133)</f>
        <v>643853144.411859</v>
      </c>
      <c r="AG2133" s="9">
        <f t="shared" si="147"/>
        <v>-1093335958.09186</v>
      </c>
      <c r="AH2133" s="16">
        <f>AA2133-VLOOKUP(A2133,[2]选股结果!$A$2:$G$4900,7,FALSE)</f>
        <v>-448539623.81</v>
      </c>
    </row>
    <row r="2134" spans="1:34">
      <c r="A2134" s="5" t="s">
        <v>4298</v>
      </c>
      <c r="B2134" s="5" t="s">
        <v>4299</v>
      </c>
      <c r="C2134" s="6">
        <v>2180657913.66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118210695.51</v>
      </c>
      <c r="O2134" s="6">
        <v>164475399.88</v>
      </c>
      <c r="P2134" s="6">
        <v>1648717726.88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414273579.99</v>
      </c>
      <c r="X2134" s="6">
        <v>367545327.35</v>
      </c>
      <c r="Y2134" s="9">
        <f t="shared" si="145"/>
        <v>2345133313.54</v>
      </c>
      <c r="Z2134" s="9">
        <f t="shared" si="146"/>
        <v>2430536634.22</v>
      </c>
      <c r="AA2134" s="9">
        <f t="shared" si="144"/>
        <v>-85403320.6800003</v>
      </c>
      <c r="AB2134" s="10">
        <f>C2134/(1+0.13)/VLOOKUP(A2134,[1]选股结果!$A$2:$AX$3002,3,FALSE)</f>
        <v>0.551990736302948</v>
      </c>
      <c r="AC2134" s="10">
        <f>(P2134/(1+0.1)+W2134)/(VLOOKUP(A2134,[1]选股结果!$A$2:$AY$3002,51,FALSE))</f>
        <v>0.733303153165357</v>
      </c>
      <c r="AD2134" s="13"/>
      <c r="AE2134" s="10">
        <f>AA2134/VLOOKUP(A2134,[1]选股结果!$A$2:$AX$3002,35,FALSE)</f>
        <v>-0.199332420070862</v>
      </c>
      <c r="AF2134" s="9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P2134/(1+0.13)+W2134)</f>
        <v>735575020.993008</v>
      </c>
      <c r="AG2134" s="9">
        <f t="shared" si="147"/>
        <v>-820978341.673009</v>
      </c>
      <c r="AH2134" s="16">
        <f>AA2134-VLOOKUP(A2134,[2]选股结果!$A$2:$G$4900,7,FALSE)</f>
        <v>-87388102.1800003</v>
      </c>
    </row>
    <row r="2135" spans="1:34">
      <c r="A2135" s="5" t="s">
        <v>4300</v>
      </c>
      <c r="B2135" s="5" t="s">
        <v>4301</v>
      </c>
      <c r="C2135" s="6">
        <v>46763139029.7</v>
      </c>
      <c r="D2135" s="6">
        <v>-562811287.54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62872457.58</v>
      </c>
      <c r="K2135" s="6">
        <v>0</v>
      </c>
      <c r="L2135" s="6">
        <v>-102545329.1</v>
      </c>
      <c r="M2135" s="6">
        <v>0</v>
      </c>
      <c r="N2135" s="6">
        <v>2827022646.33</v>
      </c>
      <c r="O2135" s="6">
        <v>1065899252.7</v>
      </c>
      <c r="P2135" s="6">
        <v>31931927312.27</v>
      </c>
      <c r="Q2135" s="6">
        <v>88755665.34</v>
      </c>
      <c r="R2135" s="6">
        <v>14742995.88</v>
      </c>
      <c r="S2135" s="6">
        <v>0</v>
      </c>
      <c r="T2135" s="6">
        <v>0</v>
      </c>
      <c r="U2135" s="6">
        <v>20339313.45</v>
      </c>
      <c r="V2135" s="6">
        <v>0</v>
      </c>
      <c r="W2135" s="6">
        <v>5201598143.95</v>
      </c>
      <c r="X2135" s="6">
        <v>1682374581.73</v>
      </c>
      <c r="Y2135" s="9">
        <f t="shared" si="145"/>
        <v>47226554123.34</v>
      </c>
      <c r="Z2135" s="9">
        <f t="shared" si="146"/>
        <v>38939738012.62</v>
      </c>
      <c r="AA2135" s="9">
        <f t="shared" si="144"/>
        <v>8286816110.71999</v>
      </c>
      <c r="AB2135" s="10">
        <f>C2135/(1+0.13)/VLOOKUP(A2135,[1]选股结果!$A$2:$AX$3002,3,FALSE)</f>
        <v>0.852910957996833</v>
      </c>
      <c r="AC2135" s="10">
        <f>(P2135/(1+0.1)+W2135)/(VLOOKUP(A2135,[1]选股结果!$A$2:$AY$3002,51,FALSE))</f>
        <v>0.785234824465031</v>
      </c>
      <c r="AD2135" s="13"/>
      <c r="AE2135" s="10">
        <f>AA2135/VLOOKUP(A2135,[1]选股结果!$A$2:$AX$3002,35,FALSE)</f>
        <v>2.2277508830609</v>
      </c>
      <c r="AF2135" s="9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P2135/(1+0.13)+W2135)</f>
        <v>10132907899.1387</v>
      </c>
      <c r="AG2135" s="9">
        <f t="shared" si="147"/>
        <v>-1846091788.41876</v>
      </c>
      <c r="AH2135" s="16">
        <f>AA2135-VLOOKUP(A2135,[2]选股结果!$A$2:$G$4900,7,FALSE)</f>
        <v>8286364638.51999</v>
      </c>
    </row>
    <row r="2136" spans="1:34">
      <c r="A2136" s="5" t="s">
        <v>4302</v>
      </c>
      <c r="B2136" s="5" t="s">
        <v>4303</v>
      </c>
      <c r="C2136" s="6">
        <v>10465092752.75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43750903.61</v>
      </c>
      <c r="O2136" s="6">
        <v>157937143.84</v>
      </c>
      <c r="P2136" s="6">
        <v>10746983160.45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299934191.89</v>
      </c>
      <c r="X2136" s="6">
        <v>169706784.15</v>
      </c>
      <c r="Y2136" s="9">
        <f t="shared" si="145"/>
        <v>10623029896.59</v>
      </c>
      <c r="Z2136" s="9">
        <f t="shared" si="146"/>
        <v>11216624136.49</v>
      </c>
      <c r="AA2136" s="9">
        <f t="shared" si="144"/>
        <v>-593594239.9</v>
      </c>
      <c r="AB2136" s="10">
        <f>C2136/(1+0.13)/VLOOKUP(A2136,[1]选股结果!$A$2:$AX$3002,3,FALSE)</f>
        <v>0.858760110345592</v>
      </c>
      <c r="AC2136" s="10">
        <f>(P2136/(1+0.1)+W2136)/(VLOOKUP(A2136,[1]选股结果!$A$2:$AY$3002,51,FALSE))</f>
        <v>0.948129565478927</v>
      </c>
      <c r="AD2136" s="13"/>
      <c r="AE2136" s="10">
        <f>AA2136/VLOOKUP(A2136,[1]选股结果!$A$2:$AX$3002,35,FALSE)</f>
        <v>-3.97025952983199</v>
      </c>
      <c r="AF2136" s="9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P2136/(1+0.13)+W2136)</f>
        <v>810286970.070087</v>
      </c>
      <c r="AG2136" s="9">
        <f t="shared" si="147"/>
        <v>-1403881209.97009</v>
      </c>
      <c r="AH2136" s="16">
        <f>AA2136-VLOOKUP(A2136,[2]选股结果!$A$2:$G$4900,7,FALSE)</f>
        <v>-593927865.69</v>
      </c>
    </row>
    <row r="2137" spans="1:34">
      <c r="A2137" s="5" t="s">
        <v>4304</v>
      </c>
      <c r="B2137" s="5" t="s">
        <v>4305</v>
      </c>
      <c r="C2137" s="6">
        <v>7352834080.28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373884059.48</v>
      </c>
      <c r="O2137" s="6">
        <v>46323214.48</v>
      </c>
      <c r="P2137" s="6">
        <v>5999255905.16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663285716.78</v>
      </c>
      <c r="X2137" s="6">
        <v>40471874.52</v>
      </c>
      <c r="Y2137" s="9">
        <f t="shared" si="145"/>
        <v>7399157294.76</v>
      </c>
      <c r="Z2137" s="9">
        <f t="shared" si="146"/>
        <v>6703013496.46</v>
      </c>
      <c r="AA2137" s="9">
        <f t="shared" si="144"/>
        <v>696143798.299999</v>
      </c>
      <c r="AB2137" s="10">
        <f>C2137/(1+0.13)/VLOOKUP(A2137,[1]选股结果!$A$2:$AX$3002,3,FALSE)</f>
        <v>0.924658690817097</v>
      </c>
      <c r="AC2137" s="10">
        <f>(P2137/(1+0.1)+W2137)/(VLOOKUP(A2137,[1]选股结果!$A$2:$AY$3002,51,FALSE))</f>
        <v>0.936185285400875</v>
      </c>
      <c r="AD2137" s="13"/>
      <c r="AE2137" s="10">
        <f>AA2137/VLOOKUP(A2137,[1]选股结果!$A$2:$AX$3002,35,FALSE)</f>
        <v>1.55457831546556</v>
      </c>
      <c r="AF2137" s="9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P2137/(1+0.13)+W2137)</f>
        <v>561766511.914514</v>
      </c>
      <c r="AG2137" s="9">
        <f t="shared" si="147"/>
        <v>134377286.385485</v>
      </c>
      <c r="AH2137" s="16">
        <f>AA2137-VLOOKUP(A2137,[2]选股结果!$A$2:$G$4900,7,FALSE)</f>
        <v>695969935.689999</v>
      </c>
    </row>
    <row r="2138" spans="1:34">
      <c r="A2138" s="5" t="s">
        <v>4306</v>
      </c>
      <c r="B2138" s="5" t="s">
        <v>4307</v>
      </c>
      <c r="C2138" s="6">
        <v>2649119680.03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277850693.29</v>
      </c>
      <c r="O2138" s="6">
        <v>586089668.79</v>
      </c>
      <c r="P2138" s="6">
        <v>1464273631.85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365166498.43</v>
      </c>
      <c r="X2138" s="6">
        <v>108535103.72</v>
      </c>
      <c r="Y2138" s="9">
        <f t="shared" si="145"/>
        <v>3235209348.82</v>
      </c>
      <c r="Z2138" s="9">
        <f t="shared" si="146"/>
        <v>1937975234</v>
      </c>
      <c r="AA2138" s="9">
        <f t="shared" si="144"/>
        <v>1297234114.82</v>
      </c>
      <c r="AB2138" s="10">
        <f>C2138/(1+0.13)/VLOOKUP(A2138,[1]选股结果!$A$2:$AX$3002,3,FALSE)</f>
        <v>0.878555769161009</v>
      </c>
      <c r="AC2138" s="10">
        <f>(P2138/(1+0.1)+W2138)/(VLOOKUP(A2138,[1]选股结果!$A$2:$AY$3002,51,FALSE))</f>
        <v>0.826945381245413</v>
      </c>
      <c r="AD2138" s="13"/>
      <c r="AE2138" s="10">
        <f>AA2138/VLOOKUP(A2138,[1]选股结果!$A$2:$AX$3002,35,FALSE)</f>
        <v>2.24199679040945</v>
      </c>
      <c r="AF2138" s="9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P2138/(1+0.13)+W2138)</f>
        <v>390329774.881416</v>
      </c>
      <c r="AG2138" s="9">
        <f t="shared" si="147"/>
        <v>906904339.938584</v>
      </c>
      <c r="AH2138" s="16">
        <f>AA2138-VLOOKUP(A2138,[2]选股结果!$A$2:$G$4900,7,FALSE)</f>
        <v>1297003733.42</v>
      </c>
    </row>
    <row r="2139" spans="1:34">
      <c r="A2139" s="5" t="s">
        <v>4308</v>
      </c>
      <c r="B2139" s="5" t="s">
        <v>4309</v>
      </c>
      <c r="C2139" s="6">
        <v>13599964984.53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1741248349.23</v>
      </c>
      <c r="O2139" s="6">
        <v>57306044.01</v>
      </c>
      <c r="P2139" s="6">
        <v>5654015152.86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1250372190.22</v>
      </c>
      <c r="X2139" s="6">
        <v>466528465.11</v>
      </c>
      <c r="Y2139" s="9">
        <f t="shared" si="145"/>
        <v>13657271028.54</v>
      </c>
      <c r="Z2139" s="9">
        <f t="shared" si="146"/>
        <v>7370915808.19</v>
      </c>
      <c r="AA2139" s="9">
        <f t="shared" ref="AA2139:AA2202" si="148">Y2139-Z2139</f>
        <v>6286355220.35</v>
      </c>
      <c r="AB2139" s="10">
        <f>C2139/(1+0.13)/VLOOKUP(A2139,[1]选股结果!$A$2:$AX$3002,3,FALSE)</f>
        <v>0.743115825719107</v>
      </c>
      <c r="AC2139" s="10">
        <f>(P2139/(1+0.1)+W2139)/(VLOOKUP(A2139,[1]选股结果!$A$2:$AY$3002,51,FALSE))</f>
        <v>0.668880643290038</v>
      </c>
      <c r="AD2139" s="13"/>
      <c r="AE2139" s="10">
        <f>AA2139/VLOOKUP(A2139,[1]选股结果!$A$2:$AX$3002,35,FALSE)</f>
        <v>1.18619675527916</v>
      </c>
      <c r="AF2139" s="9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P2139/(1+0.13)+W2139)</f>
        <v>3299925521.50053</v>
      </c>
      <c r="AG2139" s="9">
        <f t="shared" si="147"/>
        <v>2986429698.84947</v>
      </c>
      <c r="AH2139" s="16">
        <f>AA2139-VLOOKUP(A2139,[2]选股结果!$A$2:$G$4900,7,FALSE)</f>
        <v>6258582746.19</v>
      </c>
    </row>
    <row r="2140" spans="1:34">
      <c r="A2140" s="5" t="s">
        <v>4310</v>
      </c>
      <c r="B2140" s="5" t="s">
        <v>4311</v>
      </c>
      <c r="C2140" s="6">
        <v>1527581629.17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85363828.96</v>
      </c>
      <c r="O2140" s="6">
        <v>85109919.17</v>
      </c>
      <c r="P2140" s="6">
        <v>1904485412.37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348038241.4</v>
      </c>
      <c r="X2140" s="6">
        <v>101208741.37</v>
      </c>
      <c r="Y2140" s="9">
        <f t="shared" si="145"/>
        <v>1612691548.34</v>
      </c>
      <c r="Z2140" s="9">
        <f t="shared" si="146"/>
        <v>2353732395.14</v>
      </c>
      <c r="AA2140" s="9">
        <f t="shared" si="148"/>
        <v>-741040846.8</v>
      </c>
      <c r="AB2140" s="10">
        <f>C2140/(1+0.13)/VLOOKUP(A2140,[1]选股结果!$A$2:$AX$3002,3,FALSE)</f>
        <v>1.02448961573157</v>
      </c>
      <c r="AC2140" s="10">
        <f>(P2140/(1+0.1)+W2140)/(VLOOKUP(A2140,[1]选股结果!$A$2:$AY$3002,51,FALSE))</f>
        <v>1.54647211011409</v>
      </c>
      <c r="AD2140" s="13"/>
      <c r="AE2140" s="10">
        <f>AA2140/VLOOKUP(A2140,[1]选股结果!$A$2:$AX$3002,35,FALSE)</f>
        <v>16.1685653045265</v>
      </c>
      <c r="AF2140" s="9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P2140/(1+0.13)+W2140)</f>
        <v>-688822128.481416</v>
      </c>
      <c r="AG2140" s="9">
        <f t="shared" si="147"/>
        <v>-52218718.3185837</v>
      </c>
      <c r="AH2140" s="16">
        <f>AA2140-VLOOKUP(A2140,[2]选股结果!$A$2:$G$4900,7,FALSE)</f>
        <v>-710779766.63</v>
      </c>
    </row>
    <row r="2141" spans="1:34">
      <c r="A2141" s="5" t="s">
        <v>4312</v>
      </c>
      <c r="B2141" s="5" t="s">
        <v>4313</v>
      </c>
      <c r="C2141" s="6">
        <v>1162828573.16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57144378.44</v>
      </c>
      <c r="O2141" s="6">
        <v>19948078.84</v>
      </c>
      <c r="P2141" s="6">
        <v>772258960.35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221774782.65</v>
      </c>
      <c r="X2141" s="6">
        <v>107644730.87</v>
      </c>
      <c r="Y2141" s="9">
        <f t="shared" si="145"/>
        <v>1182776652</v>
      </c>
      <c r="Z2141" s="9">
        <f t="shared" si="146"/>
        <v>1101678473.87</v>
      </c>
      <c r="AA2141" s="9">
        <f t="shared" si="148"/>
        <v>81098178.1300001</v>
      </c>
      <c r="AB2141" s="10">
        <f>C2141/(1+0.13)/VLOOKUP(A2141,[1]选股结果!$A$2:$AX$3002,3,FALSE)</f>
        <v>0.590435236131408</v>
      </c>
      <c r="AC2141" s="10">
        <f>(P2141/(1+0.1)+W2141)/(VLOOKUP(A2141,[1]选股结果!$A$2:$AY$3002,51,FALSE))</f>
        <v>0.537225894547601</v>
      </c>
      <c r="AD2141" s="13"/>
      <c r="AE2141" s="10">
        <f>AA2141/VLOOKUP(A2141,[1]选股结果!$A$2:$AX$3002,35,FALSE)</f>
        <v>4.09361108465432</v>
      </c>
      <c r="AF2141" s="9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P2141/(1+0.13)+W2141)</f>
        <v>814437635.580708</v>
      </c>
      <c r="AG2141" s="9">
        <f t="shared" si="147"/>
        <v>-733339457.450708</v>
      </c>
      <c r="AH2141" s="16">
        <f>AA2141-VLOOKUP(A2141,[2]选股结果!$A$2:$G$4900,7,FALSE)</f>
        <v>81098178.1300001</v>
      </c>
    </row>
    <row r="2142" spans="1:34">
      <c r="A2142" s="5" t="s">
        <v>4314</v>
      </c>
      <c r="B2142" s="5" t="s">
        <v>4315</v>
      </c>
      <c r="C2142" s="6">
        <v>2842850074.01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238452274.48</v>
      </c>
      <c r="O2142" s="6">
        <v>92837604.73</v>
      </c>
      <c r="P2142" s="6">
        <v>1570107096.07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268221995.59</v>
      </c>
      <c r="X2142" s="6">
        <v>670330173.23</v>
      </c>
      <c r="Y2142" s="9">
        <f t="shared" si="145"/>
        <v>2935687678.74</v>
      </c>
      <c r="Z2142" s="9">
        <f t="shared" si="146"/>
        <v>2508659264.89</v>
      </c>
      <c r="AA2142" s="9">
        <f t="shared" si="148"/>
        <v>427028413.85</v>
      </c>
      <c r="AB2142" s="10">
        <f>C2142/(1+0.13)/VLOOKUP(A2142,[1]选股结果!$A$2:$AX$3002,3,FALSE)</f>
        <v>0.994278590237492</v>
      </c>
      <c r="AC2142" s="10">
        <f>(P2142/(1+0.1)+W2142)/(VLOOKUP(A2142,[1]选股结果!$A$2:$AY$3002,51,FALSE))</f>
        <v>0.787468636044257</v>
      </c>
      <c r="AD2142" s="13"/>
      <c r="AE2142" s="10">
        <f>AA2142/VLOOKUP(A2142,[1]选股结果!$A$2:$AX$3002,35,FALSE)</f>
        <v>1.16701373312494</v>
      </c>
      <c r="AF2142" s="9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P2142/(1+0.13)+W2142)</f>
        <v>495521258.633363</v>
      </c>
      <c r="AG2142" s="9">
        <f t="shared" si="147"/>
        <v>-68492844.7833627</v>
      </c>
      <c r="AH2142" s="16">
        <f>AA2142-VLOOKUP(A2142,[2]选股结果!$A$2:$G$4900,7,FALSE)</f>
        <v>427025531.69</v>
      </c>
    </row>
    <row r="2143" spans="1:34">
      <c r="A2143" s="5" t="s">
        <v>4316</v>
      </c>
      <c r="B2143" s="5" t="s">
        <v>4317</v>
      </c>
      <c r="C2143" s="6">
        <v>1552693312.29</v>
      </c>
      <c r="D2143" s="6">
        <v>0</v>
      </c>
      <c r="E2143" s="6">
        <v>0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92616477.02</v>
      </c>
      <c r="O2143" s="6">
        <v>243244563.2</v>
      </c>
      <c r="P2143" s="6">
        <v>857945901.1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324045662.62</v>
      </c>
      <c r="X2143" s="6">
        <v>231278246.19</v>
      </c>
      <c r="Y2143" s="9">
        <f t="shared" ref="Y2143:Y2206" si="149">C2143+D2143+E2143+F2143+G2143+H2143+I2143+J2143+K2143+L2143+M2143+O2143</f>
        <v>1795937875.49</v>
      </c>
      <c r="Z2143" s="9">
        <f t="shared" ref="Z2143:Z2206" si="150">P2143+Q2143+R2143+S2143+T2143+U2143+V2143+W2143+X2143</f>
        <v>1413269809.91</v>
      </c>
      <c r="AA2143" s="9">
        <f t="shared" si="148"/>
        <v>382668065.58</v>
      </c>
      <c r="AB2143" s="10">
        <f>C2143/(1+0.13)/VLOOKUP(A2143,[1]选股结果!$A$2:$AX$3002,3,FALSE)</f>
        <v>0.894636395826666</v>
      </c>
      <c r="AC2143" s="10">
        <f>(P2143/(1+0.1)+W2143)/(VLOOKUP(A2143,[1]选股结果!$A$2:$AY$3002,51,FALSE))</f>
        <v>0.801392118709132</v>
      </c>
      <c r="AD2143" s="13"/>
      <c r="AE2143" s="10">
        <f>AA2143/VLOOKUP(A2143,[1]选股结果!$A$2:$AX$3002,35,FALSE)</f>
        <v>2.52239416587185</v>
      </c>
      <c r="AF2143" s="9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P2143/(1+0.13)+W2143)</f>
        <v>294308553.774513</v>
      </c>
      <c r="AG2143" s="9">
        <f t="shared" si="147"/>
        <v>88359511.8054867</v>
      </c>
      <c r="AH2143" s="16">
        <f>AA2143-VLOOKUP(A2143,[2]选股结果!$A$2:$G$4900,7,FALSE)</f>
        <v>382668065.58</v>
      </c>
    </row>
    <row r="2144" spans="1:34">
      <c r="A2144" s="5" t="s">
        <v>4318</v>
      </c>
      <c r="B2144" s="5" t="s">
        <v>4319</v>
      </c>
      <c r="C2144" s="6">
        <v>1309495635.88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20100810.23</v>
      </c>
      <c r="O2144" s="6">
        <v>113435147.07</v>
      </c>
      <c r="P2144" s="6">
        <v>467009822.21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709305395.01</v>
      </c>
      <c r="X2144" s="6">
        <v>274196344.55</v>
      </c>
      <c r="Y2144" s="9">
        <f t="shared" si="149"/>
        <v>1422930782.95</v>
      </c>
      <c r="Z2144" s="9">
        <f t="shared" si="150"/>
        <v>1450511561.77</v>
      </c>
      <c r="AA2144" s="9">
        <f t="shared" si="148"/>
        <v>-27580778.8199999</v>
      </c>
      <c r="AB2144" s="10">
        <f>C2144/(1+0.13)/VLOOKUP(A2144,[1]选股结果!$A$2:$AX$3002,3,FALSE)</f>
        <v>0.70240727727777</v>
      </c>
      <c r="AC2144" s="10">
        <f>(P2144/(1+0.1)+W2144)/(VLOOKUP(A2144,[1]选股结果!$A$2:$AY$3002,51,FALSE))</f>
        <v>0.59055459749956</v>
      </c>
      <c r="AD2144" s="13"/>
      <c r="AE2144" s="10">
        <f>AA2144/VLOOKUP(A2144,[1]选股结果!$A$2:$AX$3002,35,FALSE)</f>
        <v>0.0459308544145222</v>
      </c>
      <c r="AF2144" s="9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P2144/(1+0.13)+W2144)</f>
        <v>797403027.975575</v>
      </c>
      <c r="AG2144" s="9">
        <f t="shared" si="147"/>
        <v>-824983806.795575</v>
      </c>
      <c r="AH2144" s="16">
        <f>AA2144-VLOOKUP(A2144,[2]选股结果!$A$2:$G$4900,7,FALSE)</f>
        <v>-27590713.5299999</v>
      </c>
    </row>
    <row r="2145" spans="1:34">
      <c r="A2145" s="5" t="s">
        <v>4320</v>
      </c>
      <c r="B2145" s="5" t="s">
        <v>4321</v>
      </c>
      <c r="C2145" s="6">
        <v>16589673106.6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1424510749.86</v>
      </c>
      <c r="O2145" s="6">
        <v>93719544.67</v>
      </c>
      <c r="P2145" s="6">
        <v>10665728229.71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1586452984.26</v>
      </c>
      <c r="X2145" s="6">
        <v>160106452.54</v>
      </c>
      <c r="Y2145" s="9">
        <f t="shared" si="149"/>
        <v>16683392651.27</v>
      </c>
      <c r="Z2145" s="9">
        <f t="shared" si="150"/>
        <v>12412287666.51</v>
      </c>
      <c r="AA2145" s="9">
        <f t="shared" si="148"/>
        <v>4271104984.76</v>
      </c>
      <c r="AB2145" s="10">
        <f>C2145/(1+0.13)/VLOOKUP(A2145,[1]选股结果!$A$2:$AX$3002,3,FALSE)</f>
        <v>0.897615304368245</v>
      </c>
      <c r="AC2145" s="10">
        <f>(P2145/(1+0.1)+W2145)/(VLOOKUP(A2145,[1]选股结果!$A$2:$AY$3002,51,FALSE))</f>
        <v>0.824089396594969</v>
      </c>
      <c r="AD2145" s="13"/>
      <c r="AE2145" s="10">
        <f>AA2145/VLOOKUP(A2145,[1]选股结果!$A$2:$AX$3002,35,FALSE)</f>
        <v>2.23799529289438</v>
      </c>
      <c r="AF2145" s="9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P2145/(1+0.13)+W2145)</f>
        <v>2665802904.34407</v>
      </c>
      <c r="AG2145" s="9">
        <f t="shared" si="147"/>
        <v>1605302080.41593</v>
      </c>
      <c r="AH2145" s="16">
        <f>AA2145-VLOOKUP(A2145,[2]选股结果!$A$2:$G$4900,7,FALSE)</f>
        <v>4271182323.81</v>
      </c>
    </row>
    <row r="2146" spans="1:34">
      <c r="A2146" s="5" t="s">
        <v>4322</v>
      </c>
      <c r="B2146" s="5" t="s">
        <v>4323</v>
      </c>
      <c r="C2146" s="6">
        <v>82444469549.1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1838890184.29</v>
      </c>
      <c r="O2146" s="6">
        <v>2171030816.75</v>
      </c>
      <c r="P2146" s="6">
        <v>78108529945.3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2720837717.95</v>
      </c>
      <c r="X2146" s="6">
        <v>4913389019.06</v>
      </c>
      <c r="Y2146" s="9">
        <f t="shared" si="149"/>
        <v>84615500365.85</v>
      </c>
      <c r="Z2146" s="9">
        <f t="shared" si="150"/>
        <v>85742756682.31</v>
      </c>
      <c r="AA2146" s="9">
        <f t="shared" si="148"/>
        <v>-1127256316.45999</v>
      </c>
      <c r="AB2146" s="10">
        <f>C2146/(1+0.13)/VLOOKUP(A2146,[1]选股结果!$A$2:$AX$3002,3,FALSE)</f>
        <v>0.792233969309185</v>
      </c>
      <c r="AC2146" s="10">
        <f>(P2146/(1+0.1)+W2146)/(VLOOKUP(A2146,[1]选股结果!$A$2:$AY$3002,51,FALSE))</f>
        <v>0.825584363595008</v>
      </c>
      <c r="AD2146" s="13"/>
      <c r="AE2146" s="10">
        <f>AA2146/VLOOKUP(A2146,[1]选股结果!$A$2:$AX$3002,35,FALSE)</f>
        <v>-0.483559614858012</v>
      </c>
      <c r="AF2146" s="9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P2146/(1+0.13)+W2146)</f>
        <v>17461303686.5931</v>
      </c>
      <c r="AG2146" s="9">
        <f t="shared" si="147"/>
        <v>-18588560003.0531</v>
      </c>
      <c r="AH2146" s="16">
        <f>AA2146-VLOOKUP(A2146,[2]选股结果!$A$2:$G$4900,7,FALSE)</f>
        <v>-1119243938.34999</v>
      </c>
    </row>
    <row r="2147" spans="1:34">
      <c r="A2147" s="5" t="s">
        <v>4324</v>
      </c>
      <c r="B2147" s="5" t="s">
        <v>4325</v>
      </c>
      <c r="C2147" s="6">
        <v>5121564775.13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758151579.41</v>
      </c>
      <c r="O2147" s="6">
        <v>251609272.74</v>
      </c>
      <c r="P2147" s="6">
        <v>2287141583.92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601971978.1</v>
      </c>
      <c r="X2147" s="6">
        <v>117519508.39</v>
      </c>
      <c r="Y2147" s="9">
        <f t="shared" si="149"/>
        <v>5373174047.87</v>
      </c>
      <c r="Z2147" s="9">
        <f t="shared" si="150"/>
        <v>3006633070.41</v>
      </c>
      <c r="AA2147" s="9">
        <f t="shared" si="148"/>
        <v>2366540977.46</v>
      </c>
      <c r="AB2147" s="10">
        <f>C2147/(1+0.13)/VLOOKUP(A2147,[1]选股结果!$A$2:$AX$3002,3,FALSE)</f>
        <v>0.994618250833221</v>
      </c>
      <c r="AC2147" s="10">
        <f>(P2147/(1+0.1)+W2147)/(VLOOKUP(A2147,[1]选股结果!$A$2:$AY$3002,51,FALSE))</f>
        <v>0.855198368147997</v>
      </c>
      <c r="AD2147" s="13"/>
      <c r="AE2147" s="10">
        <f>AA2147/VLOOKUP(A2147,[1]选股结果!$A$2:$AX$3002,35,FALSE)</f>
        <v>1.34108178516142</v>
      </c>
      <c r="AF2147" s="9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P2147/(1+0.13)+W2147)</f>
        <v>509178139.95584</v>
      </c>
      <c r="AG2147" s="9">
        <f t="shared" si="147"/>
        <v>1857362837.50416</v>
      </c>
      <c r="AH2147" s="16">
        <f>AA2147-VLOOKUP(A2147,[2]选股结果!$A$2:$G$4900,7,FALSE)</f>
        <v>2603205806.66</v>
      </c>
    </row>
    <row r="2148" spans="1:34">
      <c r="A2148" s="5" t="s">
        <v>4326</v>
      </c>
      <c r="B2148" s="5" t="s">
        <v>4327</v>
      </c>
      <c r="C2148" s="6">
        <v>11743674504.95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2369822458.13</v>
      </c>
      <c r="O2148" s="6">
        <v>235565880.77</v>
      </c>
      <c r="P2148" s="6">
        <v>4514117294.01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1017840749.48</v>
      </c>
      <c r="X2148" s="6">
        <v>239033745.18</v>
      </c>
      <c r="Y2148" s="9">
        <f t="shared" si="149"/>
        <v>11979240385.72</v>
      </c>
      <c r="Z2148" s="9">
        <f t="shared" si="150"/>
        <v>5770991788.67</v>
      </c>
      <c r="AA2148" s="9">
        <f t="shared" si="148"/>
        <v>6208248597.05</v>
      </c>
      <c r="AB2148" s="10">
        <f>C2148/(1+0.13)/VLOOKUP(A2148,[1]选股结果!$A$2:$AX$3002,3,FALSE)</f>
        <v>0.91868053596345</v>
      </c>
      <c r="AC2148" s="10">
        <f>(P2148/(1+0.1)+W2148)/(VLOOKUP(A2148,[1]选股结果!$A$2:$AY$3002,51,FALSE))</f>
        <v>0.697000501527239</v>
      </c>
      <c r="AD2148" s="13"/>
      <c r="AE2148" s="10">
        <f>AA2148/VLOOKUP(A2148,[1]选股结果!$A$2:$AX$3002,35,FALSE)</f>
        <v>1.77635113511384</v>
      </c>
      <c r="AF2148" s="9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P2148/(1+0.13)+W2148)</f>
        <v>2335399702.66442</v>
      </c>
      <c r="AG2148" s="9">
        <f t="shared" si="147"/>
        <v>3872848894.38558</v>
      </c>
      <c r="AH2148" s="16">
        <f>AA2148-VLOOKUP(A2148,[2]选股结果!$A$2:$G$4900,7,FALSE)</f>
        <v>6418776597.05</v>
      </c>
    </row>
    <row r="2149" spans="1:34">
      <c r="A2149" s="5" t="s">
        <v>4328</v>
      </c>
      <c r="B2149" s="5" t="s">
        <v>4329</v>
      </c>
      <c r="C2149" s="6">
        <v>1844269358.36</v>
      </c>
      <c r="D2149" s="6">
        <v>0</v>
      </c>
      <c r="E2149" s="6">
        <v>0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103182436.24</v>
      </c>
      <c r="O2149" s="6">
        <v>16678371.52</v>
      </c>
      <c r="P2149" s="6">
        <v>1535975999.81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230207161.77</v>
      </c>
      <c r="X2149" s="6">
        <v>94772978.44</v>
      </c>
      <c r="Y2149" s="9">
        <f t="shared" si="149"/>
        <v>1860947729.88</v>
      </c>
      <c r="Z2149" s="9">
        <f t="shared" si="150"/>
        <v>1860956140.02</v>
      </c>
      <c r="AA2149" s="9">
        <f t="shared" si="148"/>
        <v>-8410.1400001049</v>
      </c>
      <c r="AB2149" s="10">
        <f>C2149/(1+0.13)/VLOOKUP(A2149,[1]选股结果!$A$2:$AX$3002,3,FALSE)</f>
        <v>0.742841460177984</v>
      </c>
      <c r="AC2149" s="10">
        <f>(P2149/(1+0.1)+W2149)/(VLOOKUP(A2149,[1]选股结果!$A$2:$AY$3002,51,FALSE))</f>
        <v>0.84612362472486</v>
      </c>
      <c r="AD2149" s="13"/>
      <c r="AE2149" s="10">
        <f>AA2149/VLOOKUP(A2149,[1]选股结果!$A$2:$AX$3002,35,FALSE)</f>
        <v>-4.1800378625408e-5</v>
      </c>
      <c r="AF2149" s="9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P2149/(1+0.13)+W2149)</f>
        <v>332875859.097964</v>
      </c>
      <c r="AG2149" s="9">
        <f t="shared" si="147"/>
        <v>-332884269.237964</v>
      </c>
      <c r="AH2149" s="16">
        <f>AA2149-VLOOKUP(A2149,[2]选股结果!$A$2:$G$4900,7,FALSE)</f>
        <v>-72097.9300001049</v>
      </c>
    </row>
    <row r="2150" spans="1:34">
      <c r="A2150" s="5" t="s">
        <v>4330</v>
      </c>
      <c r="B2150" s="5" t="s">
        <v>4331</v>
      </c>
      <c r="C2150" s="6">
        <v>50084206170.13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1721905489.41</v>
      </c>
      <c r="O2150" s="6">
        <v>2552861000.26</v>
      </c>
      <c r="P2150" s="6">
        <v>44241633023.3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2974634859.21</v>
      </c>
      <c r="X2150" s="6">
        <v>3327292151.14</v>
      </c>
      <c r="Y2150" s="9">
        <f t="shared" si="149"/>
        <v>52637067170.39</v>
      </c>
      <c r="Z2150" s="9">
        <f t="shared" si="150"/>
        <v>50543560033.65</v>
      </c>
      <c r="AA2150" s="9">
        <f t="shared" si="148"/>
        <v>2093507136.74</v>
      </c>
      <c r="AB2150" s="10">
        <f>C2150/(1+0.13)/VLOOKUP(A2150,[1]选股结果!$A$2:$AX$3002,3,FALSE)</f>
        <v>0.680749624863109</v>
      </c>
      <c r="AC2150" s="10">
        <f>(P2150/(1+0.1)+W2150)/(VLOOKUP(A2150,[1]选股结果!$A$2:$AY$3002,51,FALSE))</f>
        <v>0.710193605226127</v>
      </c>
      <c r="AD2150" s="13"/>
      <c r="AE2150" s="10">
        <f>AA2150/VLOOKUP(A2150,[1]选股结果!$A$2:$AX$3002,35,FALSE)</f>
        <v>0.59843550301122</v>
      </c>
      <c r="AF2150" s="9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P2150/(1+0.13)+W2150)</f>
        <v>18693936784.5611</v>
      </c>
      <c r="AG2150" s="9">
        <f t="shared" si="147"/>
        <v>-16600429647.8211</v>
      </c>
      <c r="AH2150" s="16">
        <f>AA2150-VLOOKUP(A2150,[2]选股结果!$A$2:$G$4900,7,FALSE)</f>
        <v>2093507136.74</v>
      </c>
    </row>
    <row r="2151" spans="1:34">
      <c r="A2151" s="5" t="s">
        <v>4332</v>
      </c>
      <c r="B2151" s="5" t="s">
        <v>4333</v>
      </c>
      <c r="C2151" s="6">
        <v>29286413000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198421000</v>
      </c>
      <c r="O2151" s="6">
        <v>121058000</v>
      </c>
      <c r="P2151" s="6">
        <v>25949584000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1142787000</v>
      </c>
      <c r="X2151" s="6">
        <v>163881000</v>
      </c>
      <c r="Y2151" s="9">
        <f t="shared" si="149"/>
        <v>29407471000</v>
      </c>
      <c r="Z2151" s="9">
        <f t="shared" si="150"/>
        <v>27256252000</v>
      </c>
      <c r="AA2151" s="9">
        <f t="shared" si="148"/>
        <v>2151219000</v>
      </c>
      <c r="AB2151" s="10">
        <f>C2151/(1+0.13)/VLOOKUP(A2151,[1]选股结果!$A$2:$AX$3002,3,FALSE)</f>
        <v>0.81592374306264</v>
      </c>
      <c r="AC2151" s="10">
        <f>(P2151/(1+0.1)+W2151)/(VLOOKUP(A2151,[1]选股结果!$A$2:$AY$3002,51,FALSE))</f>
        <v>0.869345815545098</v>
      </c>
      <c r="AD2151" s="13"/>
      <c r="AE2151" s="10">
        <f>AA2151/VLOOKUP(A2151,[1]选股结果!$A$2:$AX$3002,35,FALSE)</f>
        <v>0.757616332981975</v>
      </c>
      <c r="AF2151" s="9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P2151/(1+0.13)+W2151)</f>
        <v>4343473371.68142</v>
      </c>
      <c r="AG2151" s="9">
        <f t="shared" si="147"/>
        <v>-2192254371.68142</v>
      </c>
      <c r="AH2151" s="16">
        <f>AA2151-VLOOKUP(A2151,[2]选股结果!$A$2:$G$4900,7,FALSE)</f>
        <v>2151219000</v>
      </c>
    </row>
    <row r="2152" spans="1:34">
      <c r="A2152" s="5" t="s">
        <v>4334</v>
      </c>
      <c r="B2152" s="5" t="s">
        <v>4335</v>
      </c>
      <c r="C2152" s="6">
        <v>44941736433</v>
      </c>
      <c r="D2152" s="6">
        <v>0</v>
      </c>
      <c r="E2152" s="6">
        <v>0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7877489677</v>
      </c>
      <c r="O2152" s="6">
        <v>720585746</v>
      </c>
      <c r="P2152" s="6">
        <v>8789149115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13407505772</v>
      </c>
      <c r="X2152" s="6">
        <v>987455361</v>
      </c>
      <c r="Y2152" s="9">
        <f t="shared" si="149"/>
        <v>45662322179</v>
      </c>
      <c r="Z2152" s="9">
        <f t="shared" si="150"/>
        <v>23184110248</v>
      </c>
      <c r="AA2152" s="9">
        <f t="shared" si="148"/>
        <v>22478211931</v>
      </c>
      <c r="AB2152" s="10">
        <f>C2152/(1+0.13)/VLOOKUP(A2152,[1]选股结果!$A$2:$AX$3002,3,FALSE)</f>
        <v>0.690061397844787</v>
      </c>
      <c r="AC2152" s="10">
        <f>(P2152/(1+0.1)+W2152)/(VLOOKUP(A2152,[1]选股结果!$A$2:$AY$3002,51,FALSE))</f>
        <v>0.48149333281984</v>
      </c>
      <c r="AD2152" s="13"/>
      <c r="AE2152" s="10">
        <f>AA2152/VLOOKUP(A2152,[1]选股结果!$A$2:$AX$3002,35,FALSE)</f>
        <v>1.96605125968617</v>
      </c>
      <c r="AF2152" s="9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P2152/(1+0.13)+W2152)</f>
        <v>23254647369.6283</v>
      </c>
      <c r="AG2152" s="9">
        <f t="shared" si="147"/>
        <v>-776435438.628319</v>
      </c>
      <c r="AH2152" s="16">
        <f>AA2152-VLOOKUP(A2152,[2]选股结果!$A$2:$G$4900,7,FALSE)</f>
        <v>22478211931</v>
      </c>
    </row>
    <row r="2153" spans="1:34">
      <c r="A2153" s="5" t="s">
        <v>4336</v>
      </c>
      <c r="B2153" s="5" t="s">
        <v>4337</v>
      </c>
      <c r="C2153" s="6">
        <v>1070317545.3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77833720.52</v>
      </c>
      <c r="O2153" s="6">
        <v>57508519.95</v>
      </c>
      <c r="P2153" s="6">
        <v>606713165.92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196661541.67</v>
      </c>
      <c r="X2153" s="6">
        <v>64320353.03</v>
      </c>
      <c r="Y2153" s="9">
        <f t="shared" si="149"/>
        <v>1127826065.25</v>
      </c>
      <c r="Z2153" s="9">
        <f t="shared" si="150"/>
        <v>867695060.62</v>
      </c>
      <c r="AA2153" s="9">
        <f t="shared" si="148"/>
        <v>260131004.63</v>
      </c>
      <c r="AB2153" s="10">
        <f>C2153/(1+0.13)/VLOOKUP(A2153,[1]选股结果!$A$2:$AX$3002,3,FALSE)</f>
        <v>1.00181350667151</v>
      </c>
      <c r="AC2153" s="10">
        <f>(P2153/(1+0.1)+W2153)/(VLOOKUP(A2153,[1]选股结果!$A$2:$AY$3002,51,FALSE))</f>
        <v>0.865839912500663</v>
      </c>
      <c r="AD2153" s="13"/>
      <c r="AE2153" s="10">
        <f>AA2153/VLOOKUP(A2153,[1]选股结果!$A$2:$AX$3002,35,FALSE)</f>
        <v>8.49313752844585</v>
      </c>
      <c r="AF2153" s="9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P2153/(1+0.13)+W2153)</f>
        <v>130578084.626106</v>
      </c>
      <c r="AG2153" s="9">
        <f t="shared" si="147"/>
        <v>129552920.003894</v>
      </c>
      <c r="AH2153" s="16">
        <f>AA2153-VLOOKUP(A2153,[2]选股结果!$A$2:$G$4900,7,FALSE)</f>
        <v>260139118.04</v>
      </c>
    </row>
    <row r="2154" spans="1:34">
      <c r="A2154" s="5" t="s">
        <v>4338</v>
      </c>
      <c r="B2154" s="5" t="s">
        <v>4339</v>
      </c>
      <c r="C2154" s="6">
        <v>1377582826.67</v>
      </c>
      <c r="D2154" s="6">
        <v>127791762.08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85571079.45</v>
      </c>
      <c r="K2154" s="6">
        <v>0</v>
      </c>
      <c r="L2154" s="6">
        <v>0</v>
      </c>
      <c r="M2154" s="6">
        <v>0</v>
      </c>
      <c r="N2154" s="6">
        <v>94895198.15</v>
      </c>
      <c r="O2154" s="6">
        <v>32406768.56</v>
      </c>
      <c r="P2154" s="6">
        <v>579708404.45</v>
      </c>
      <c r="Q2154" s="6">
        <v>200952941.73</v>
      </c>
      <c r="R2154" s="6">
        <v>-44200139.31</v>
      </c>
      <c r="S2154" s="6">
        <v>0</v>
      </c>
      <c r="T2154" s="6">
        <v>0</v>
      </c>
      <c r="U2154" s="6">
        <v>7539115.34</v>
      </c>
      <c r="V2154" s="6">
        <v>0</v>
      </c>
      <c r="W2154" s="6">
        <v>400317432.82</v>
      </c>
      <c r="X2154" s="6">
        <v>29870537.03</v>
      </c>
      <c r="Y2154" s="9">
        <f t="shared" si="149"/>
        <v>1623352436.76</v>
      </c>
      <c r="Z2154" s="9">
        <f t="shared" si="150"/>
        <v>1174188292.06</v>
      </c>
      <c r="AA2154" s="9">
        <f t="shared" si="148"/>
        <v>449164144.7</v>
      </c>
      <c r="AB2154" s="10">
        <f>C2154/(1+0.13)/VLOOKUP(A2154,[1]选股结果!$A$2:$AX$3002,3,FALSE)</f>
        <v>0.839309049464958</v>
      </c>
      <c r="AC2154" s="10">
        <f>(P2154/(1+0.1)+W2154)/(VLOOKUP(A2154,[1]选股结果!$A$2:$AY$3002,51,FALSE))</f>
        <v>0.71962825832703</v>
      </c>
      <c r="AD2154" s="13"/>
      <c r="AE2154" s="10">
        <f>AA2154/VLOOKUP(A2154,[1]选股结果!$A$2:$AX$3002,35,FALSE)</f>
        <v>3.97046456880217</v>
      </c>
      <c r="AF2154" s="9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P2154/(1+0.13)+W2154)</f>
        <v>375283093.666106</v>
      </c>
      <c r="AG2154" s="9">
        <f t="shared" si="147"/>
        <v>73881051.0338938</v>
      </c>
      <c r="AH2154" s="16">
        <f>AA2154-VLOOKUP(A2154,[2]选股结果!$A$2:$G$4900,7,FALSE)</f>
        <v>453630048.07</v>
      </c>
    </row>
    <row r="2155" spans="1:34">
      <c r="A2155" s="5" t="s">
        <v>4340</v>
      </c>
      <c r="B2155" s="5" t="s">
        <v>4341</v>
      </c>
      <c r="C2155" s="6">
        <v>2407275092.8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217125494.47</v>
      </c>
      <c r="O2155" s="6">
        <v>225727852.11</v>
      </c>
      <c r="P2155" s="6">
        <v>1633323808.38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256764960.89</v>
      </c>
      <c r="X2155" s="6">
        <v>249615951.23</v>
      </c>
      <c r="Y2155" s="9">
        <f t="shared" si="149"/>
        <v>2633002944.91</v>
      </c>
      <c r="Z2155" s="9">
        <f t="shared" si="150"/>
        <v>2139704720.5</v>
      </c>
      <c r="AA2155" s="9">
        <f t="shared" si="148"/>
        <v>493298224.41</v>
      </c>
      <c r="AB2155" s="10">
        <f>C2155/(1+0.13)/VLOOKUP(A2155,[1]选股结果!$A$2:$AX$3002,3,FALSE)</f>
        <v>1.15506224991731</v>
      </c>
      <c r="AC2155" s="10">
        <f>(P2155/(1+0.1)+W2155)/(VLOOKUP(A2155,[1]选股结果!$A$2:$AY$3002,51,FALSE))</f>
        <v>1.08380358464298</v>
      </c>
      <c r="AD2155" s="13"/>
      <c r="AE2155" s="10">
        <f>AA2155/VLOOKUP(A2155,[1]选股结果!$A$2:$AX$3002,35,FALSE)</f>
        <v>2.5358787423957</v>
      </c>
      <c r="AF2155" s="9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P2155/(1+0.13)+W2155)</f>
        <v>-95246609.1213274</v>
      </c>
      <c r="AG2155" s="9">
        <f t="shared" si="147"/>
        <v>588544833.531327</v>
      </c>
      <c r="AH2155" s="16">
        <f>AA2155-VLOOKUP(A2155,[2]选股结果!$A$2:$G$4900,7,FALSE)</f>
        <v>493337106.12</v>
      </c>
    </row>
    <row r="2156" spans="1:34">
      <c r="A2156" s="5" t="s">
        <v>4342</v>
      </c>
      <c r="B2156" s="5" t="s">
        <v>4343</v>
      </c>
      <c r="C2156" s="6">
        <v>2446278539.37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118450259.12</v>
      </c>
      <c r="O2156" s="6">
        <v>6008060.6</v>
      </c>
      <c r="P2156" s="6">
        <v>1782059383.68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143500537.39</v>
      </c>
      <c r="X2156" s="6">
        <v>21392136.73</v>
      </c>
      <c r="Y2156" s="9">
        <f t="shared" si="149"/>
        <v>2452286599.97</v>
      </c>
      <c r="Z2156" s="9">
        <f t="shared" si="150"/>
        <v>1946952057.8</v>
      </c>
      <c r="AA2156" s="9">
        <f t="shared" si="148"/>
        <v>505334542.17</v>
      </c>
      <c r="AB2156" s="10">
        <f>C2156/(1+0.13)/VLOOKUP(A2156,[1]选股结果!$A$2:$AX$3002,3,FALSE)</f>
        <v>0.834101635446465</v>
      </c>
      <c r="AC2156" s="10">
        <f>(P2156/(1+0.1)+W2156)/(VLOOKUP(A2156,[1]选股结果!$A$2:$AY$3002,51,FALSE))</f>
        <v>0.752111301283319</v>
      </c>
      <c r="AD2156" s="13"/>
      <c r="AE2156" s="10">
        <f>AA2156/VLOOKUP(A2156,[1]选股结果!$A$2:$AX$3002,35,FALSE)</f>
        <v>5.10528864547864</v>
      </c>
      <c r="AF2156" s="9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P2156/(1+0.13)+W2156)</f>
        <v>624261003.218318</v>
      </c>
      <c r="AG2156" s="9">
        <f t="shared" si="147"/>
        <v>-118926461.048318</v>
      </c>
      <c r="AH2156" s="16">
        <f>AA2156-VLOOKUP(A2156,[2]选股结果!$A$2:$G$4900,7,FALSE)</f>
        <v>505344731.94</v>
      </c>
    </row>
    <row r="2157" spans="1:34">
      <c r="A2157" s="5" t="s">
        <v>4344</v>
      </c>
      <c r="B2157" s="5" t="s">
        <v>4345</v>
      </c>
      <c r="C2157" s="6">
        <v>41630982864.37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2861693632.91</v>
      </c>
      <c r="O2157" s="6">
        <v>1992287608.31</v>
      </c>
      <c r="P2157" s="6">
        <v>32582832305.88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4562224512.69</v>
      </c>
      <c r="X2157" s="6">
        <v>2234174722.32</v>
      </c>
      <c r="Y2157" s="9">
        <f t="shared" si="149"/>
        <v>43623270472.68</v>
      </c>
      <c r="Z2157" s="9">
        <f t="shared" si="150"/>
        <v>39379231540.89</v>
      </c>
      <c r="AA2157" s="9">
        <f t="shared" si="148"/>
        <v>4244038931.79</v>
      </c>
      <c r="AB2157" s="10">
        <f>C2157/(1+0.13)/VLOOKUP(A2157,[1]选股结果!$A$2:$AX$3002,3,FALSE)</f>
        <v>0.65547601964193</v>
      </c>
      <c r="AC2157" s="10">
        <f>(P2157/(1+0.1)+W2157)/(VLOOKUP(A2157,[1]选股结果!$A$2:$AY$3002,51,FALSE))</f>
        <v>0.71793560243069</v>
      </c>
      <c r="AD2157" s="13"/>
      <c r="AE2157" s="10">
        <f>AA2157/VLOOKUP(A2157,[1]选股结果!$A$2:$AX$3002,35,FALSE)</f>
        <v>0.579300797207959</v>
      </c>
      <c r="AF2157" s="9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P2157/(1+0.13)+W2157)</f>
        <v>14216289874.0298</v>
      </c>
      <c r="AG2157" s="9">
        <f t="shared" si="147"/>
        <v>-9972250942.23982</v>
      </c>
      <c r="AH2157" s="16">
        <f>AA2157-VLOOKUP(A2157,[2]选股结果!$A$2:$G$4900,7,FALSE)</f>
        <v>4227165478.69</v>
      </c>
    </row>
    <row r="2158" spans="1:34">
      <c r="A2158" s="5" t="s">
        <v>4346</v>
      </c>
      <c r="B2158" s="5" t="s">
        <v>4347</v>
      </c>
      <c r="C2158" s="6">
        <v>8038882453.24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687801236.07</v>
      </c>
      <c r="O2158" s="6">
        <v>871892986.09</v>
      </c>
      <c r="P2158" s="6">
        <v>5730742975.61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465387617.42</v>
      </c>
      <c r="X2158" s="6">
        <v>2149204484.44</v>
      </c>
      <c r="Y2158" s="9">
        <f t="shared" si="149"/>
        <v>8910775439.33</v>
      </c>
      <c r="Z2158" s="9">
        <f t="shared" si="150"/>
        <v>8345335077.47</v>
      </c>
      <c r="AA2158" s="9">
        <f t="shared" si="148"/>
        <v>565440361.860001</v>
      </c>
      <c r="AB2158" s="10">
        <f>C2158/(1+0.13)/VLOOKUP(A2158,[1]选股结果!$A$2:$AX$3002,3,FALSE)</f>
        <v>0.503953499060406</v>
      </c>
      <c r="AC2158" s="10">
        <f>(P2158/(1+0.1)+W2158)/(VLOOKUP(A2158,[1]选股结果!$A$2:$AY$3002,51,FALSE))</f>
        <v>0.449439136417982</v>
      </c>
      <c r="AD2158" s="13"/>
      <c r="AE2158" s="10">
        <f>AA2158/VLOOKUP(A2158,[1]选股结果!$A$2:$AX$3002,35,FALSE)</f>
        <v>0.36530727476808</v>
      </c>
      <c r="AF2158" s="9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P2158/(1+0.13)+W2158)</f>
        <v>7090349734.38319</v>
      </c>
      <c r="AG2158" s="9">
        <f t="shared" si="147"/>
        <v>-6524909372.52319</v>
      </c>
      <c r="AH2158" s="16">
        <f>AA2158-VLOOKUP(A2158,[2]选股结果!$A$2:$G$4900,7,FALSE)</f>
        <v>565660093.630001</v>
      </c>
    </row>
    <row r="2159" spans="1:34">
      <c r="A2159" s="5" t="s">
        <v>4348</v>
      </c>
      <c r="B2159" s="5" t="s">
        <v>4349</v>
      </c>
      <c r="C2159" s="6">
        <v>1863335248.89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281344618.13</v>
      </c>
      <c r="O2159" s="6">
        <v>37221129.84</v>
      </c>
      <c r="P2159" s="6">
        <v>154931033.06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126499927.67</v>
      </c>
      <c r="X2159" s="6">
        <v>47657754.37</v>
      </c>
      <c r="Y2159" s="9">
        <f t="shared" si="149"/>
        <v>1900556378.73</v>
      </c>
      <c r="Z2159" s="9">
        <f t="shared" si="150"/>
        <v>329088715.1</v>
      </c>
      <c r="AA2159" s="9">
        <f t="shared" si="148"/>
        <v>1571467663.63</v>
      </c>
      <c r="AB2159" s="10">
        <f>C2159/(1+0.13)/VLOOKUP(A2159,[1]选股结果!$A$2:$AX$3002,3,FALSE)</f>
        <v>0.636411541069041</v>
      </c>
      <c r="AC2159" s="10">
        <f>(P2159/(1+0.1)+W2159)/(VLOOKUP(A2159,[1]选股结果!$A$2:$AY$3002,51,FALSE))</f>
        <v>0.216393324182825</v>
      </c>
      <c r="AD2159" s="13"/>
      <c r="AE2159" s="10">
        <f>AA2159/VLOOKUP(A2159,[1]选股结果!$A$2:$AX$3002,35,FALSE)</f>
        <v>2.16677282808996</v>
      </c>
      <c r="AF2159" s="9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P2159/(1+0.13)+W2159)</f>
        <v>971857700.477345</v>
      </c>
      <c r="AG2159" s="9">
        <f t="shared" si="147"/>
        <v>599609963.152655</v>
      </c>
      <c r="AH2159" s="16">
        <f>AA2159-VLOOKUP(A2159,[2]选股结果!$A$2:$G$4900,7,FALSE)</f>
        <v>1571467663.63</v>
      </c>
    </row>
    <row r="2160" spans="1:34">
      <c r="A2160" s="5" t="s">
        <v>4350</v>
      </c>
      <c r="B2160" s="5" t="s">
        <v>4351</v>
      </c>
      <c r="C2160" s="6">
        <v>30863884000</v>
      </c>
      <c r="D2160" s="6">
        <v>1599620000</v>
      </c>
      <c r="E2160" s="6">
        <v>0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1570183000</v>
      </c>
      <c r="O2160" s="6">
        <v>835481000</v>
      </c>
      <c r="P2160" s="6">
        <v>20933446000</v>
      </c>
      <c r="Q2160" s="6">
        <v>529410000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2392989000</v>
      </c>
      <c r="X2160" s="6">
        <v>393035000</v>
      </c>
      <c r="Y2160" s="9">
        <f t="shared" si="149"/>
        <v>33298985000</v>
      </c>
      <c r="Z2160" s="9">
        <f t="shared" si="150"/>
        <v>24248880000</v>
      </c>
      <c r="AA2160" s="9">
        <f t="shared" si="148"/>
        <v>9050105000</v>
      </c>
      <c r="AB2160" s="10">
        <f>C2160/(1+0.13)/VLOOKUP(A2160,[1]选股结果!$A$2:$AX$3002,3,FALSE)</f>
        <v>1.61101362286309</v>
      </c>
      <c r="AC2160" s="10">
        <f>(P2160/(1+0.1)+W2160)/(VLOOKUP(A2160,[1]选股结果!$A$2:$AY$3002,51,FALSE))</f>
        <v>1.66610019845736</v>
      </c>
      <c r="AD2160" s="13"/>
      <c r="AE2160" s="10">
        <f>AA2160/VLOOKUP(A2160,[1]选股结果!$A$2:$AX$3002,35,FALSE)</f>
        <v>2.54168597483058</v>
      </c>
      <c r="AF2160" s="9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P2160/(1+0.13)+W2160)</f>
        <v>-8059755451.32743</v>
      </c>
      <c r="AG2160" s="9">
        <f t="shared" si="147"/>
        <v>17109860451.3274</v>
      </c>
      <c r="AH2160" s="16">
        <f>AA2160-VLOOKUP(A2160,[2]选股结果!$A$2:$G$4900,7,FALSE)</f>
        <v>9065232000</v>
      </c>
    </row>
    <row r="2161" spans="1:34">
      <c r="A2161" s="5" t="s">
        <v>4352</v>
      </c>
      <c r="B2161" s="5" t="s">
        <v>4353</v>
      </c>
      <c r="C2161" s="6">
        <v>6750058392.85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197671718.22</v>
      </c>
      <c r="O2161" s="6">
        <v>529296119.38</v>
      </c>
      <c r="P2161" s="6">
        <v>4488770287.27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1112717868.87</v>
      </c>
      <c r="X2161" s="6">
        <v>907755385.71</v>
      </c>
      <c r="Y2161" s="9">
        <f t="shared" si="149"/>
        <v>7279354512.23</v>
      </c>
      <c r="Z2161" s="9">
        <f t="shared" si="150"/>
        <v>6509243541.85</v>
      </c>
      <c r="AA2161" s="9">
        <f t="shared" si="148"/>
        <v>770110970.38</v>
      </c>
      <c r="AB2161" s="10">
        <f>C2161/(1+0.13)/VLOOKUP(A2161,[1]选股结果!$A$2:$AX$3002,3,FALSE)</f>
        <v>0.861662784251655</v>
      </c>
      <c r="AC2161" s="10">
        <f>(P2161/(1+0.1)+W2161)/(VLOOKUP(A2161,[1]选股结果!$A$2:$AY$3002,51,FALSE))</f>
        <v>0.896319766554349</v>
      </c>
      <c r="AD2161" s="13"/>
      <c r="AE2161" s="10">
        <f>AA2161/VLOOKUP(A2161,[1]选股结果!$A$2:$AX$3002,35,FALSE)</f>
        <v>0.727851836669276</v>
      </c>
      <c r="AF2161" s="9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P2161/(1+0.13)+W2161)</f>
        <v>709076804.160354</v>
      </c>
      <c r="AG2161" s="9">
        <f t="shared" si="147"/>
        <v>61034166.2196463</v>
      </c>
      <c r="AH2161" s="16">
        <f>AA2161-VLOOKUP(A2161,[2]选股结果!$A$2:$G$4900,7,FALSE)</f>
        <v>770072116.58</v>
      </c>
    </row>
    <row r="2162" spans="1:34">
      <c r="A2162" s="5" t="s">
        <v>4354</v>
      </c>
      <c r="B2162" s="5" t="s">
        <v>4355</v>
      </c>
      <c r="C2162" s="6">
        <v>10270103424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1207068089</v>
      </c>
      <c r="O2162" s="6">
        <v>944622763</v>
      </c>
      <c r="P2162" s="6">
        <v>5575320610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2443246874</v>
      </c>
      <c r="X2162" s="6">
        <v>134737726</v>
      </c>
      <c r="Y2162" s="9">
        <f t="shared" si="149"/>
        <v>11214726187</v>
      </c>
      <c r="Z2162" s="9">
        <f t="shared" si="150"/>
        <v>8153305210</v>
      </c>
      <c r="AA2162" s="9">
        <f t="shared" si="148"/>
        <v>3061420977</v>
      </c>
      <c r="AB2162" s="10">
        <f>C2162/(1+0.13)/VLOOKUP(A2162,[1]选股结果!$A$2:$AX$3002,3,FALSE)</f>
        <v>1.05212667519342</v>
      </c>
      <c r="AC2162" s="10">
        <f>(P2162/(1+0.1)+W2162)/(VLOOKUP(A2162,[1]选股结果!$A$2:$AY$3002,51,FALSE))</f>
        <v>0.824097238967363</v>
      </c>
      <c r="AD2162" s="13"/>
      <c r="AE2162" s="10">
        <f>AA2162/VLOOKUP(A2162,[1]选股结果!$A$2:$AX$3002,35,FALSE)</f>
        <v>-4.11762965515764</v>
      </c>
      <c r="AF2162" s="9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P2162/(1+0.13)+W2162)</f>
        <v>1737930661.75221</v>
      </c>
      <c r="AG2162" s="9">
        <f t="shared" si="147"/>
        <v>1323490315.24779</v>
      </c>
      <c r="AH2162" s="16">
        <f>AA2162-VLOOKUP(A2162,[2]选股结果!$A$2:$G$4900,7,FALSE)</f>
        <v>3063349415</v>
      </c>
    </row>
    <row r="2163" spans="1:34">
      <c r="A2163" s="5" t="s">
        <v>4356</v>
      </c>
      <c r="B2163" s="5" t="s">
        <v>4357</v>
      </c>
      <c r="C2163" s="6">
        <v>7833715252.29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34851565.25</v>
      </c>
      <c r="O2163" s="6">
        <v>102412786.66</v>
      </c>
      <c r="P2163" s="6">
        <v>7431602378.16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22692453.99</v>
      </c>
      <c r="X2163" s="6">
        <v>235898450.13</v>
      </c>
      <c r="Y2163" s="9">
        <f t="shared" si="149"/>
        <v>7936128038.95</v>
      </c>
      <c r="Z2163" s="9">
        <f t="shared" si="150"/>
        <v>7690193282.28</v>
      </c>
      <c r="AA2163" s="9">
        <f t="shared" si="148"/>
        <v>245934756.67</v>
      </c>
      <c r="AB2163" s="10">
        <f>C2163/(1+0.13)/VLOOKUP(A2163,[1]选股结果!$A$2:$AX$3002,3,FALSE)</f>
        <v>0.783741502294321</v>
      </c>
      <c r="AC2163" s="10">
        <f>(P2163/(1+0.1)+W2163)/(VLOOKUP(A2163,[1]选股结果!$A$2:$AY$3002,51,FALSE))</f>
        <v>0.795451217741029</v>
      </c>
      <c r="AD2163" s="13"/>
      <c r="AE2163" s="10">
        <f>AA2163/VLOOKUP(A2163,[1]选股结果!$A$2:$AX$3002,35,FALSE)</f>
        <v>0.80436409384801</v>
      </c>
      <c r="AF2163" s="9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P2163/(1+0.13)+W2163)</f>
        <v>1922491440.79204</v>
      </c>
      <c r="AG2163" s="9">
        <f t="shared" si="147"/>
        <v>-1676556684.12204</v>
      </c>
      <c r="AH2163" s="16">
        <f>AA2163-VLOOKUP(A2163,[2]选股结果!$A$2:$G$4900,7,FALSE)</f>
        <v>245934756.67</v>
      </c>
    </row>
    <row r="2164" spans="1:34">
      <c r="A2164" s="5" t="s">
        <v>4358</v>
      </c>
      <c r="B2164" s="5" t="s">
        <v>4359</v>
      </c>
      <c r="C2164" s="6">
        <v>11756505204.32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276229334.48</v>
      </c>
      <c r="O2164" s="6">
        <v>93603470.05</v>
      </c>
      <c r="P2164" s="6">
        <v>9592584911.2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1394012200.87</v>
      </c>
      <c r="X2164" s="6">
        <v>413997641.58</v>
      </c>
      <c r="Y2164" s="9">
        <f t="shared" si="149"/>
        <v>11850108674.37</v>
      </c>
      <c r="Z2164" s="9">
        <f t="shared" si="150"/>
        <v>11400594753.65</v>
      </c>
      <c r="AA2164" s="9">
        <f t="shared" si="148"/>
        <v>449513920.719999</v>
      </c>
      <c r="AB2164" s="10">
        <f>C2164/(1+0.13)/VLOOKUP(A2164,[1]选股结果!$A$2:$AX$3002,3,FALSE)</f>
        <v>0.78550642255321</v>
      </c>
      <c r="AC2164" s="10">
        <f>(P2164/(1+0.1)+W2164)/(VLOOKUP(A2164,[1]选股结果!$A$2:$AY$3002,51,FALSE))</f>
        <v>0.84661225964306</v>
      </c>
      <c r="AD2164" s="13"/>
      <c r="AE2164" s="10">
        <f>AA2164/VLOOKUP(A2164,[1]选股结果!$A$2:$AX$3002,35,FALSE)</f>
        <v>0.455774452911958</v>
      </c>
      <c r="AF2164" s="9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P2164/(1+0.13)+W2164)</f>
        <v>2064054064.03779</v>
      </c>
      <c r="AG2164" s="9">
        <f t="shared" si="147"/>
        <v>-1614540143.31779</v>
      </c>
      <c r="AH2164" s="16">
        <f>AA2164-VLOOKUP(A2164,[2]选股结果!$A$2:$G$4900,7,FALSE)</f>
        <v>449551517.919999</v>
      </c>
    </row>
    <row r="2165" spans="1:34">
      <c r="A2165" s="5" t="s">
        <v>4360</v>
      </c>
      <c r="B2165" s="5" t="s">
        <v>4361</v>
      </c>
      <c r="C2165" s="6">
        <v>14090468625.11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558978107.37</v>
      </c>
      <c r="O2165" s="6">
        <v>342137466.48</v>
      </c>
      <c r="P2165" s="6">
        <v>11868636854.07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1586360966.6</v>
      </c>
      <c r="X2165" s="6">
        <v>828413386.85</v>
      </c>
      <c r="Y2165" s="9">
        <f t="shared" si="149"/>
        <v>14432606091.59</v>
      </c>
      <c r="Z2165" s="9">
        <f t="shared" si="150"/>
        <v>14283411207.52</v>
      </c>
      <c r="AA2165" s="9">
        <f t="shared" si="148"/>
        <v>149194884.07</v>
      </c>
      <c r="AB2165" s="10">
        <f>C2165/(1+0.13)/VLOOKUP(A2165,[1]选股结果!$A$2:$AX$3002,3,FALSE)</f>
        <v>0.781439228748711</v>
      </c>
      <c r="AC2165" s="10">
        <f>(P2165/(1+0.1)+W2165)/(VLOOKUP(A2165,[1]选股结果!$A$2:$AY$3002,51,FALSE))</f>
        <v>0.797621522447215</v>
      </c>
      <c r="AD2165" s="13"/>
      <c r="AE2165" s="10">
        <f>AA2165/VLOOKUP(A2165,[1]选股结果!$A$2:$AX$3002,35,FALSE)</f>
        <v>2.89769533611674</v>
      </c>
      <c r="AF2165" s="9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P2165/(1+0.13)+W2165)</f>
        <v>3426590197.3208</v>
      </c>
      <c r="AG2165" s="9">
        <f t="shared" si="147"/>
        <v>-3277395313.25079</v>
      </c>
      <c r="AH2165" s="16">
        <f>AA2165-VLOOKUP(A2165,[2]选股结果!$A$2:$G$4900,7,FALSE)</f>
        <v>153206160.61</v>
      </c>
    </row>
    <row r="2166" spans="1:34">
      <c r="A2166" s="5" t="s">
        <v>4362</v>
      </c>
      <c r="B2166" s="5" t="s">
        <v>4363</v>
      </c>
      <c r="C2166" s="6">
        <v>3337011582.81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48621403.62</v>
      </c>
      <c r="O2166" s="6">
        <v>19536388.17</v>
      </c>
      <c r="P2166" s="6">
        <v>3453989109.87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199752507.61</v>
      </c>
      <c r="X2166" s="6">
        <v>40063572.63</v>
      </c>
      <c r="Y2166" s="9">
        <f t="shared" si="149"/>
        <v>3356547970.98</v>
      </c>
      <c r="Z2166" s="9">
        <f t="shared" si="150"/>
        <v>3693805190.11</v>
      </c>
      <c r="AA2166" s="9">
        <f t="shared" si="148"/>
        <v>-337257219.13</v>
      </c>
      <c r="AB2166" s="10">
        <f>C2166/(1+0.13)/VLOOKUP(A2166,[1]选股结果!$A$2:$AX$3002,3,FALSE)</f>
        <v>0.853114530009188</v>
      </c>
      <c r="AC2166" s="10">
        <f>(P2166/(1+0.1)+W2166)/(VLOOKUP(A2166,[1]选股结果!$A$2:$AY$3002,51,FALSE))</f>
        <v>0.960911584353288</v>
      </c>
      <c r="AD2166" s="13"/>
      <c r="AE2166" s="10">
        <f>AA2166/VLOOKUP(A2166,[1]选股结果!$A$2:$AX$3002,35,FALSE)</f>
        <v>15.0800241309564</v>
      </c>
      <c r="AF2166" s="9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P2166/(1+0.13)+W2166)</f>
        <v>219218197.491592</v>
      </c>
      <c r="AG2166" s="9">
        <f t="shared" si="147"/>
        <v>-556475416.621592</v>
      </c>
      <c r="AH2166" s="16">
        <f>AA2166-VLOOKUP(A2166,[2]选股结果!$A$2:$G$4900,7,FALSE)</f>
        <v>-337257219.13</v>
      </c>
    </row>
    <row r="2167" spans="1:34">
      <c r="A2167" s="5" t="s">
        <v>4364</v>
      </c>
      <c r="B2167" s="5" t="s">
        <v>4365</v>
      </c>
      <c r="C2167" s="6">
        <v>2207170160.97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99962068.57</v>
      </c>
      <c r="O2167" s="6">
        <v>17495369.51</v>
      </c>
      <c r="P2167" s="6">
        <v>1790038277.35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58290935.29</v>
      </c>
      <c r="X2167" s="6">
        <v>112203893.78</v>
      </c>
      <c r="Y2167" s="9">
        <f t="shared" si="149"/>
        <v>2224665530.48</v>
      </c>
      <c r="Z2167" s="9">
        <f t="shared" si="150"/>
        <v>1960533106.42</v>
      </c>
      <c r="AA2167" s="9">
        <f t="shared" si="148"/>
        <v>264132424.06</v>
      </c>
      <c r="AB2167" s="10">
        <f>C2167/(1+0.13)/VLOOKUP(A2167,[1]选股结果!$A$2:$AX$3002,3,FALSE)</f>
        <v>2.59397589860897</v>
      </c>
      <c r="AC2167" s="10">
        <f>(P2167/(1+0.1)+W2167)/(VLOOKUP(A2167,[1]选股结果!$A$2:$AY$3002,51,FALSE))</f>
        <v>2.61052573358614</v>
      </c>
      <c r="AD2167" s="13"/>
      <c r="AE2167" s="10">
        <f>AA2167/VLOOKUP(A2167,[1]选股结果!$A$2:$AX$3002,35,FALSE)</f>
        <v>3.09164799379762</v>
      </c>
      <c r="AF2167" s="9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P2167/(1+0.13)+W2167)</f>
        <v>-996702502.981239</v>
      </c>
      <c r="AG2167" s="9">
        <f t="shared" si="147"/>
        <v>1260834927.04124</v>
      </c>
      <c r="AH2167" s="16">
        <f>AA2167-VLOOKUP(A2167,[2]选股结果!$A$2:$G$4900,7,FALSE)</f>
        <v>264146130.24</v>
      </c>
    </row>
    <row r="2168" spans="1:34">
      <c r="A2168" s="5" t="s">
        <v>4366</v>
      </c>
      <c r="B2168" s="5" t="s">
        <v>4367</v>
      </c>
      <c r="C2168" s="6">
        <v>264034000000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36104000000</v>
      </c>
      <c r="O2168" s="6">
        <v>5263000000</v>
      </c>
      <c r="P2168" s="6">
        <v>140837000000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19460000000</v>
      </c>
      <c r="X2168" s="6">
        <v>5419000000</v>
      </c>
      <c r="Y2168" s="9">
        <f t="shared" si="149"/>
        <v>269297000000</v>
      </c>
      <c r="Z2168" s="9">
        <f t="shared" si="150"/>
        <v>165716000000</v>
      </c>
      <c r="AA2168" s="9">
        <f t="shared" si="148"/>
        <v>103581000000</v>
      </c>
      <c r="AB2168" s="10">
        <f>C2168/(1+0.13)/VLOOKUP(A2168,[1]选股结果!$A$2:$AX$3002,3,FALSE)</f>
        <v>1.00304533215273</v>
      </c>
      <c r="AC2168" s="10">
        <f>(P2168/(1+0.1)+W2168)/(VLOOKUP(A2168,[1]选股结果!$A$2:$AY$3002,51,FALSE))</f>
        <v>0.843601713378306</v>
      </c>
      <c r="AD2168" s="13"/>
      <c r="AE2168" s="10">
        <f>AA2168/VLOOKUP(A2168,[1]选股结果!$A$2:$AX$3002,35,FALSE)</f>
        <v>2.17520317520318</v>
      </c>
      <c r="AF2168" s="9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P2168/(1+0.13)+W2168)</f>
        <v>30743486725.6637</v>
      </c>
      <c r="AG2168" s="9">
        <f t="shared" si="147"/>
        <v>72837513274.3363</v>
      </c>
      <c r="AH2168" s="16">
        <f>AA2168-VLOOKUP(A2168,[2]选股结果!$A$2:$G$4900,7,FALSE)</f>
        <v>104026000000</v>
      </c>
    </row>
    <row r="2169" spans="1:34">
      <c r="A2169" s="5" t="s">
        <v>4368</v>
      </c>
      <c r="B2169" s="5" t="s">
        <v>4369</v>
      </c>
      <c r="C2169" s="6">
        <v>7938864344.13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196882290.2</v>
      </c>
      <c r="O2169" s="6">
        <v>527013755.07</v>
      </c>
      <c r="P2169" s="6">
        <v>4700620256.26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1624971117.8</v>
      </c>
      <c r="X2169" s="6">
        <v>2362165870.67</v>
      </c>
      <c r="Y2169" s="9">
        <f t="shared" si="149"/>
        <v>8465878099.2</v>
      </c>
      <c r="Z2169" s="9">
        <f t="shared" si="150"/>
        <v>8687757244.73</v>
      </c>
      <c r="AA2169" s="9">
        <f t="shared" si="148"/>
        <v>-221879145.53</v>
      </c>
      <c r="AB2169" s="10">
        <f>C2169/(1+0.13)/VLOOKUP(A2169,[1]选股结果!$A$2:$AX$3002,3,FALSE)</f>
        <v>0.899369399621812</v>
      </c>
      <c r="AC2169" s="10">
        <f>(P2169/(1+0.1)+W2169)/(VLOOKUP(A2169,[1]选股结果!$A$2:$AY$3002,51,FALSE))</f>
        <v>0.876681290334621</v>
      </c>
      <c r="AD2169" s="13"/>
      <c r="AE2169" s="10">
        <f>AA2169/VLOOKUP(A2169,[1]选股结果!$A$2:$AX$3002,35,FALSE)</f>
        <v>-0.221022579784846</v>
      </c>
      <c r="AF2169" s="9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P2169/(1+0.13)+W2169)</f>
        <v>943131528.416636</v>
      </c>
      <c r="AG2169" s="9">
        <f t="shared" si="147"/>
        <v>-1165010673.94664</v>
      </c>
      <c r="AH2169" s="16">
        <f>AA2169-VLOOKUP(A2169,[2]选股结果!$A$2:$G$4900,7,FALSE)</f>
        <v>-221203733.53</v>
      </c>
    </row>
    <row r="2170" spans="1:34">
      <c r="A2170" s="5" t="s">
        <v>4370</v>
      </c>
      <c r="B2170" s="5" t="s">
        <v>4371</v>
      </c>
      <c r="C2170" s="6">
        <v>6480628083.64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746431313.28</v>
      </c>
      <c r="O2170" s="6">
        <v>119677962.64</v>
      </c>
      <c r="P2170" s="6">
        <v>2363503684.76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993189033.98</v>
      </c>
      <c r="X2170" s="6">
        <v>392506362.05</v>
      </c>
      <c r="Y2170" s="9">
        <f t="shared" si="149"/>
        <v>6600306046.28</v>
      </c>
      <c r="Z2170" s="9">
        <f t="shared" si="150"/>
        <v>3749199080.79</v>
      </c>
      <c r="AA2170" s="9">
        <f t="shared" si="148"/>
        <v>2851106965.49</v>
      </c>
      <c r="AB2170" s="10">
        <f>C2170/(1+0.13)/VLOOKUP(A2170,[1]选股结果!$A$2:$AX$3002,3,FALSE)</f>
        <v>0.798471334610246</v>
      </c>
      <c r="AC2170" s="10">
        <f>(P2170/(1+0.1)+W2170)/(VLOOKUP(A2170,[1]选股结果!$A$2:$AY$3002,51,FALSE))</f>
        <v>0.634831139543226</v>
      </c>
      <c r="AD2170" s="13"/>
      <c r="AE2170" s="10">
        <f>AA2170/VLOOKUP(A2170,[1]选股结果!$A$2:$AX$3002,35,FALSE)</f>
        <v>1.47495482475533</v>
      </c>
      <c r="AF2170" s="9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P2170/(1+0.13)+W2170)</f>
        <v>1864292660.32646</v>
      </c>
      <c r="AG2170" s="9">
        <f t="shared" si="147"/>
        <v>986814305.16354</v>
      </c>
      <c r="AH2170" s="16">
        <f>AA2170-VLOOKUP(A2170,[2]选股结果!$A$2:$G$4900,7,FALSE)</f>
        <v>2851096183.55</v>
      </c>
    </row>
    <row r="2171" spans="1:34">
      <c r="A2171" s="5" t="s">
        <v>4372</v>
      </c>
      <c r="B2171" s="5" t="s">
        <v>4373</v>
      </c>
      <c r="C2171" s="6">
        <v>6567374653.7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1316094527.75</v>
      </c>
      <c r="O2171" s="6">
        <v>456354099.11</v>
      </c>
      <c r="P2171" s="6">
        <v>1139794738.39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724464248.58</v>
      </c>
      <c r="X2171" s="6">
        <v>449515244.67</v>
      </c>
      <c r="Y2171" s="9">
        <f t="shared" si="149"/>
        <v>7023728752.81</v>
      </c>
      <c r="Z2171" s="9">
        <f t="shared" si="150"/>
        <v>2313774231.64</v>
      </c>
      <c r="AA2171" s="9">
        <f t="shared" si="148"/>
        <v>4709954521.17</v>
      </c>
      <c r="AB2171" s="10">
        <f>C2171/(1+0.13)/VLOOKUP(A2171,[1]选股结果!$A$2:$AX$3002,3,FALSE)</f>
        <v>1.04156136731194</v>
      </c>
      <c r="AC2171" s="10">
        <f>(P2171/(1+0.1)+W2171)/(VLOOKUP(A2171,[1]选股结果!$A$2:$AY$3002,51,FALSE))</f>
        <v>0.599451023151832</v>
      </c>
      <c r="AD2171" s="13"/>
      <c r="AE2171" s="10">
        <f>AA2171/VLOOKUP(A2171,[1]选股结果!$A$2:$AX$3002,35,FALSE)</f>
        <v>2.64124618016899</v>
      </c>
      <c r="AF2171" s="9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P2171/(1+0.13)+W2171)</f>
        <v>1203957304.00035</v>
      </c>
      <c r="AG2171" s="9">
        <f t="shared" si="147"/>
        <v>3505997217.16965</v>
      </c>
      <c r="AH2171" s="16">
        <f>AA2171-VLOOKUP(A2171,[2]选股结果!$A$2:$G$4900,7,FALSE)</f>
        <v>4709954521.17</v>
      </c>
    </row>
    <row r="2172" spans="1:34">
      <c r="A2172" s="5" t="s">
        <v>4374</v>
      </c>
      <c r="B2172" s="5" t="s">
        <v>4375</v>
      </c>
      <c r="C2172" s="6">
        <v>12544939308</v>
      </c>
      <c r="D2172" s="6">
        <v>0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256124256.27</v>
      </c>
      <c r="O2172" s="6">
        <v>222075128.23</v>
      </c>
      <c r="P2172" s="6">
        <v>13126404335.41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1097112169.19</v>
      </c>
      <c r="X2172" s="6">
        <v>172985455.84</v>
      </c>
      <c r="Y2172" s="9">
        <f t="shared" si="149"/>
        <v>12767014436.23</v>
      </c>
      <c r="Z2172" s="9">
        <f t="shared" si="150"/>
        <v>14396501960.44</v>
      </c>
      <c r="AA2172" s="9">
        <f t="shared" si="148"/>
        <v>-1629487524.21</v>
      </c>
      <c r="AB2172" s="10">
        <f>C2172/(1+0.13)/VLOOKUP(A2172,[1]选股结果!$A$2:$AX$3002,3,FALSE)</f>
        <v>0.658337637815193</v>
      </c>
      <c r="AC2172" s="10">
        <f>(P2172/(1+0.1)+W2172)/(VLOOKUP(A2172,[1]选股结果!$A$2:$AY$3002,51,FALSE))</f>
        <v>0.795923494320235</v>
      </c>
      <c r="AD2172" s="13"/>
      <c r="AE2172" s="10">
        <f>AA2172/VLOOKUP(A2172,[1]选股结果!$A$2:$AX$3002,35,FALSE)</f>
        <v>-31.5704358717228</v>
      </c>
      <c r="AF2172" s="9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P2172/(1+0.13)+W2172)</f>
        <v>3657781094.55327</v>
      </c>
      <c r="AG2172" s="9">
        <f t="shared" si="147"/>
        <v>-5287268618.76327</v>
      </c>
      <c r="AH2172" s="16">
        <f>AA2172-VLOOKUP(A2172,[2]选股结果!$A$2:$G$4900,7,FALSE)</f>
        <v>-1626091588.24</v>
      </c>
    </row>
    <row r="2173" spans="1:34">
      <c r="A2173" s="5" t="s">
        <v>4376</v>
      </c>
      <c r="B2173" s="5" t="s">
        <v>4377</v>
      </c>
      <c r="C2173" s="6">
        <v>5376946343.12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471232075.93</v>
      </c>
      <c r="O2173" s="6">
        <v>121985275.43</v>
      </c>
      <c r="P2173" s="6">
        <v>2898576380.54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632217008.86</v>
      </c>
      <c r="X2173" s="6">
        <v>175541603.23</v>
      </c>
      <c r="Y2173" s="9">
        <f t="shared" si="149"/>
        <v>5498931618.55</v>
      </c>
      <c r="Z2173" s="9">
        <f t="shared" si="150"/>
        <v>3706334992.63</v>
      </c>
      <c r="AA2173" s="9">
        <f t="shared" si="148"/>
        <v>1792596625.92</v>
      </c>
      <c r="AB2173" s="10">
        <f>C2173/(1+0.13)/VLOOKUP(A2173,[1]选股结果!$A$2:$AX$3002,3,FALSE)</f>
        <v>0.753893524543884</v>
      </c>
      <c r="AC2173" s="10">
        <f>(P2173/(1+0.1)+W2173)/(VLOOKUP(A2173,[1]选股结果!$A$2:$AY$3002,51,FALSE))</f>
        <v>0.693762604937798</v>
      </c>
      <c r="AD2173" s="13"/>
      <c r="AE2173" s="10">
        <f>AA2173/VLOOKUP(A2173,[1]选股结果!$A$2:$AX$3002,35,FALSE)</f>
        <v>1.82031982158864</v>
      </c>
      <c r="AF2173" s="9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P2173/(1+0.13)+W2173)</f>
        <v>1512187665.34416</v>
      </c>
      <c r="AG2173" s="9">
        <f t="shared" si="147"/>
        <v>280408960.575842</v>
      </c>
      <c r="AH2173" s="16">
        <f>AA2173-VLOOKUP(A2173,[2]选股结果!$A$2:$G$4900,7,FALSE)</f>
        <v>1793949727.59</v>
      </c>
    </row>
    <row r="2174" spans="1:34">
      <c r="A2174" s="5" t="s">
        <v>4378</v>
      </c>
      <c r="B2174" s="5" t="s">
        <v>4379</v>
      </c>
      <c r="C2174" s="6">
        <v>61020442000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1318399000</v>
      </c>
      <c r="O2174" s="6">
        <v>6962870000</v>
      </c>
      <c r="P2174" s="6">
        <v>34568979000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17412815000</v>
      </c>
      <c r="X2174" s="6">
        <v>4545101000</v>
      </c>
      <c r="Y2174" s="9">
        <f t="shared" si="149"/>
        <v>67983312000</v>
      </c>
      <c r="Z2174" s="9">
        <f t="shared" si="150"/>
        <v>56526895000</v>
      </c>
      <c r="AA2174" s="9">
        <f t="shared" si="148"/>
        <v>11456417000</v>
      </c>
      <c r="AB2174" s="10">
        <f>C2174/(1+0.13)/VLOOKUP(A2174,[1]选股结果!$A$2:$AX$3002,3,FALSE)</f>
        <v>0.939833122532771</v>
      </c>
      <c r="AC2174" s="10">
        <f>(P2174/(1+0.1)+W2174)/(VLOOKUP(A2174,[1]选股结果!$A$2:$AY$3002,51,FALSE))</f>
        <v>0.697783880061382</v>
      </c>
      <c r="AD2174" s="13"/>
      <c r="AE2174" s="10">
        <f>AA2174/VLOOKUP(A2174,[1]选股结果!$A$2:$AX$3002,35,FALSE)</f>
        <v>-0.778507783469367</v>
      </c>
      <c r="AF2174" s="9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P2174/(1+0.13)+W2174)</f>
        <v>21986982185.8407</v>
      </c>
      <c r="AG2174" s="9">
        <f t="shared" si="147"/>
        <v>-10530565185.8407</v>
      </c>
      <c r="AH2174" s="16">
        <f>AA2174-VLOOKUP(A2174,[2]选股结果!$A$2:$G$4900,7,FALSE)</f>
        <v>11482213000</v>
      </c>
    </row>
    <row r="2175" spans="1:34">
      <c r="A2175" s="5" t="s">
        <v>4380</v>
      </c>
      <c r="B2175" s="5" t="s">
        <v>4381</v>
      </c>
      <c r="C2175" s="6">
        <v>3247692783.49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92101310.52</v>
      </c>
      <c r="O2175" s="6">
        <v>72990281.75</v>
      </c>
      <c r="P2175" s="6">
        <v>2331894288.43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388133366.01</v>
      </c>
      <c r="X2175" s="6">
        <v>302072553.84</v>
      </c>
      <c r="Y2175" s="9">
        <f t="shared" si="149"/>
        <v>3320683065.24</v>
      </c>
      <c r="Z2175" s="9">
        <f t="shared" si="150"/>
        <v>3022100208.28</v>
      </c>
      <c r="AA2175" s="9">
        <f t="shared" si="148"/>
        <v>298582856.96</v>
      </c>
      <c r="AB2175" s="10">
        <f>C2175/(1+0.13)/VLOOKUP(A2175,[1]选股结果!$A$2:$AX$3002,3,FALSE)</f>
        <v>0.965605989248658</v>
      </c>
      <c r="AC2175" s="10">
        <f>(P2175/(1+0.1)+W2175)/(VLOOKUP(A2175,[1]选股结果!$A$2:$AY$3002,51,FALSE))</f>
        <v>0.844383536863473</v>
      </c>
      <c r="AD2175" s="13"/>
      <c r="AE2175" s="10">
        <f>AA2175/VLOOKUP(A2175,[1]选股结果!$A$2:$AX$3002,35,FALSE)</f>
        <v>7.0368062220228</v>
      </c>
      <c r="AF2175" s="9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P2175/(1+0.13)+W2175)</f>
        <v>518501736.012655</v>
      </c>
      <c r="AG2175" s="9">
        <f t="shared" si="147"/>
        <v>-219918879.052655</v>
      </c>
      <c r="AH2175" s="16">
        <f>AA2175-VLOOKUP(A2175,[2]选股结果!$A$2:$G$4900,7,FALSE)</f>
        <v>307964471.97</v>
      </c>
    </row>
    <row r="2176" spans="1:34">
      <c r="A2176" s="5" t="s">
        <v>4382</v>
      </c>
      <c r="B2176" s="5" t="s">
        <v>4383</v>
      </c>
      <c r="C2176" s="6">
        <v>92451578128.08</v>
      </c>
      <c r="D2176" s="6">
        <v>-1275839467.3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497950671.11</v>
      </c>
      <c r="K2176" s="6">
        <v>0</v>
      </c>
      <c r="L2176" s="6">
        <v>300000000</v>
      </c>
      <c r="M2176" s="6">
        <v>0</v>
      </c>
      <c r="N2176" s="6">
        <v>2512261536.28</v>
      </c>
      <c r="O2176" s="6">
        <v>4643110884.86</v>
      </c>
      <c r="P2176" s="6">
        <v>83974106877.88</v>
      </c>
      <c r="Q2176" s="6">
        <v>326756275.59</v>
      </c>
      <c r="R2176" s="6">
        <v>366926456.19</v>
      </c>
      <c r="S2176" s="6">
        <v>0</v>
      </c>
      <c r="T2176" s="6">
        <v>0</v>
      </c>
      <c r="U2176" s="6">
        <v>129176242.05</v>
      </c>
      <c r="V2176" s="6">
        <v>0</v>
      </c>
      <c r="W2176" s="6">
        <v>5479806171.69</v>
      </c>
      <c r="X2176" s="6">
        <v>8010350476.07</v>
      </c>
      <c r="Y2176" s="9">
        <f t="shared" si="149"/>
        <v>96616800216.75</v>
      </c>
      <c r="Z2176" s="9">
        <f t="shared" si="150"/>
        <v>98287122499.47</v>
      </c>
      <c r="AA2176" s="9">
        <f t="shared" si="148"/>
        <v>-1670322282.72</v>
      </c>
      <c r="AB2176" s="10">
        <f>C2176/(1+0.13)/VLOOKUP(A2176,[1]选股结果!$A$2:$AX$3002,3,FALSE)</f>
        <v>0.909206685094466</v>
      </c>
      <c r="AC2176" s="10">
        <f>(P2176/(1+0.1)+W2176)/(VLOOKUP(A2176,[1]选股结果!$A$2:$AY$3002,51,FALSE))</f>
        <v>0.945786526110277</v>
      </c>
      <c r="AD2176" s="13"/>
      <c r="AE2176" s="10">
        <f>AA2176/VLOOKUP(A2176,[1]选股结果!$A$2:$AX$3002,35,FALSE)</f>
        <v>-0.632644239401252</v>
      </c>
      <c r="AF2176" s="9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P2176/(1+0.13)+W2176)</f>
        <v>6716730765.54208</v>
      </c>
      <c r="AG2176" s="9">
        <f t="shared" si="147"/>
        <v>-8387053048.26208</v>
      </c>
      <c r="AH2176" s="16">
        <f>AA2176-VLOOKUP(A2176,[2]选股结果!$A$2:$G$4900,7,FALSE)</f>
        <v>-1667280332.86</v>
      </c>
    </row>
    <row r="2177" spans="1:34">
      <c r="A2177" s="5" t="s">
        <v>4384</v>
      </c>
      <c r="B2177" s="5" t="s">
        <v>4385</v>
      </c>
      <c r="C2177" s="6">
        <v>11184954578.82</v>
      </c>
      <c r="D2177" s="6">
        <v>0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72162991.43</v>
      </c>
      <c r="O2177" s="6">
        <v>551921244.94</v>
      </c>
      <c r="P2177" s="6">
        <v>10672026729.15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1189667915.44</v>
      </c>
      <c r="X2177" s="6">
        <v>458804817.1</v>
      </c>
      <c r="Y2177" s="9">
        <f t="shared" si="149"/>
        <v>11736875823.76</v>
      </c>
      <c r="Z2177" s="9">
        <f t="shared" si="150"/>
        <v>12320499461.69</v>
      </c>
      <c r="AA2177" s="9">
        <f t="shared" si="148"/>
        <v>-583623637.93</v>
      </c>
      <c r="AB2177" s="10">
        <f>C2177/(1+0.13)/VLOOKUP(A2177,[1]选股结果!$A$2:$AX$3002,3,FALSE)</f>
        <v>0.957526202121336</v>
      </c>
      <c r="AC2177" s="10">
        <f>(P2177/(1+0.1)+W2177)/(VLOOKUP(A2177,[1]选股结果!$A$2:$AY$3002,51,FALSE))</f>
        <v>1.03081624824148</v>
      </c>
      <c r="AD2177" s="13"/>
      <c r="AE2177" s="10">
        <f>AA2177/VLOOKUP(A2177,[1]选股结果!$A$2:$AX$3002,35,FALSE)</f>
        <v>1.96986288008991</v>
      </c>
      <c r="AF2177" s="9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P2177/(1+0.13)+W2177)</f>
        <v>-68030627.0056648</v>
      </c>
      <c r="AG2177" s="9">
        <f t="shared" si="147"/>
        <v>-515593010.924335</v>
      </c>
      <c r="AH2177" s="16">
        <f>AA2177-VLOOKUP(A2177,[2]选股结果!$A$2:$G$4900,7,FALSE)</f>
        <v>-583613404.49</v>
      </c>
    </row>
    <row r="2178" spans="1:34">
      <c r="A2178" s="5" t="s">
        <v>4386</v>
      </c>
      <c r="B2178" s="5" t="s">
        <v>4387</v>
      </c>
      <c r="C2178" s="6">
        <v>3318828478.75</v>
      </c>
      <c r="D2178" s="6">
        <v>0</v>
      </c>
      <c r="E2178" s="6">
        <v>0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283034323.07</v>
      </c>
      <c r="O2178" s="6">
        <v>190568258.24</v>
      </c>
      <c r="P2178" s="6">
        <v>1859435224.59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562333962.68</v>
      </c>
      <c r="X2178" s="6">
        <v>518266301.3</v>
      </c>
      <c r="Y2178" s="9">
        <f t="shared" si="149"/>
        <v>3509396736.99</v>
      </c>
      <c r="Z2178" s="9">
        <f t="shared" si="150"/>
        <v>2940035488.57</v>
      </c>
      <c r="AA2178" s="9">
        <f t="shared" si="148"/>
        <v>569361248.42</v>
      </c>
      <c r="AB2178" s="10">
        <f>C2178/(1+0.13)/VLOOKUP(A2178,[1]选股结果!$A$2:$AX$3002,3,FALSE)</f>
        <v>0.946539853630279</v>
      </c>
      <c r="AC2178" s="10">
        <f>(P2178/(1+0.1)+W2178)/(VLOOKUP(A2178,[1]选股结果!$A$2:$AY$3002,51,FALSE))</f>
        <v>0.818302174434832</v>
      </c>
      <c r="AD2178" s="13"/>
      <c r="AE2178" s="10">
        <f>AA2178/VLOOKUP(A2178,[1]选股结果!$A$2:$AX$3002,35,FALSE)</f>
        <v>1.85132833372342</v>
      </c>
      <c r="AF2178" s="9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P2178/(1+0.13)+W2178)</f>
        <v>545079381.452744</v>
      </c>
      <c r="AG2178" s="9">
        <f t="shared" si="147"/>
        <v>24281866.9672564</v>
      </c>
      <c r="AH2178" s="16">
        <f>AA2178-VLOOKUP(A2178,[2]选股结果!$A$2:$G$4900,7,FALSE)</f>
        <v>570186116.21</v>
      </c>
    </row>
    <row r="2179" spans="1:34">
      <c r="A2179" s="5" t="s">
        <v>4388</v>
      </c>
      <c r="B2179" s="5" t="s">
        <v>4389</v>
      </c>
      <c r="C2179" s="6">
        <v>12174585859.3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508328423.98</v>
      </c>
      <c r="O2179" s="6">
        <v>1155859292.81</v>
      </c>
      <c r="P2179" s="6">
        <v>9833628165.79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1230930126.56</v>
      </c>
      <c r="X2179" s="6">
        <v>2912111685.78</v>
      </c>
      <c r="Y2179" s="9">
        <f t="shared" si="149"/>
        <v>13330445152.11</v>
      </c>
      <c r="Z2179" s="9">
        <f t="shared" si="150"/>
        <v>13976669978.13</v>
      </c>
      <c r="AA2179" s="9">
        <f t="shared" si="148"/>
        <v>-646224826.020002</v>
      </c>
      <c r="AB2179" s="10">
        <f>C2179/(1+0.13)/VLOOKUP(A2179,[1]选股结果!$A$2:$AX$3002,3,FALSE)</f>
        <v>0.940988846243374</v>
      </c>
      <c r="AC2179" s="10">
        <f>(P2179/(1+0.1)+W2179)/(VLOOKUP(A2179,[1]选股结果!$A$2:$AY$3002,51,FALSE))</f>
        <v>0.752283400893516</v>
      </c>
      <c r="AD2179" s="13"/>
      <c r="AE2179" s="10">
        <f>AA2179/VLOOKUP(A2179,[1]选股结果!$A$2:$AX$3002,35,FALSE)</f>
        <v>0.36015567949308</v>
      </c>
      <c r="AF2179" s="9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P2179/(1+0.13)+W2179)</f>
        <v>3586372547.93637</v>
      </c>
      <c r="AG2179" s="9">
        <f t="shared" ref="AG2179:AG2242" si="151">AA2179-AF2179</f>
        <v>-4232597373.95637</v>
      </c>
      <c r="AH2179" s="16">
        <f>AA2179-VLOOKUP(A2179,[2]选股结果!$A$2:$G$4900,7,FALSE)</f>
        <v>-116292898.840002</v>
      </c>
    </row>
    <row r="2180" spans="1:34">
      <c r="A2180" s="5" t="s">
        <v>4390</v>
      </c>
      <c r="B2180" s="5" t="s">
        <v>4391</v>
      </c>
      <c r="C2180" s="6">
        <v>7733681628.06</v>
      </c>
      <c r="D2180" s="6">
        <v>0</v>
      </c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101399556.58</v>
      </c>
      <c r="O2180" s="6">
        <v>109609082.92</v>
      </c>
      <c r="P2180" s="6">
        <v>7641443591.85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608524174.16</v>
      </c>
      <c r="X2180" s="6">
        <v>303789076.75</v>
      </c>
      <c r="Y2180" s="9">
        <f t="shared" si="149"/>
        <v>7843290710.98</v>
      </c>
      <c r="Z2180" s="9">
        <f t="shared" si="150"/>
        <v>8553756842.76</v>
      </c>
      <c r="AA2180" s="9">
        <f t="shared" si="148"/>
        <v>-710466131.78</v>
      </c>
      <c r="AB2180" s="10">
        <f>C2180/(1+0.13)/VLOOKUP(A2180,[1]选股结果!$A$2:$AX$3002,3,FALSE)</f>
        <v>0.928007049955397</v>
      </c>
      <c r="AC2180" s="10">
        <f>(P2180/(1+0.1)+W2180)/(VLOOKUP(A2180,[1]选股结果!$A$2:$AY$3002,51,FALSE))</f>
        <v>1.07748084701959</v>
      </c>
      <c r="AD2180" s="13"/>
      <c r="AE2180" s="10">
        <f>AA2180/VLOOKUP(A2180,[1]选股结果!$A$2:$AX$3002,35,FALSE)</f>
        <v>-2.90229315217717</v>
      </c>
      <c r="AF2180" s="9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P2180/(1+0.13)+W2180)</f>
        <v>-358867926.964159</v>
      </c>
      <c r="AG2180" s="9">
        <f t="shared" si="151"/>
        <v>-351598204.815841</v>
      </c>
      <c r="AH2180" s="16">
        <f>AA2180-VLOOKUP(A2180,[2]选股结果!$A$2:$G$4900,7,FALSE)</f>
        <v>-710668628.7</v>
      </c>
    </row>
    <row r="2181" spans="1:34">
      <c r="A2181" s="5" t="s">
        <v>4392</v>
      </c>
      <c r="B2181" s="5" t="s">
        <v>4393</v>
      </c>
      <c r="C2181" s="6">
        <v>321046922000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3354638000</v>
      </c>
      <c r="O2181" s="6">
        <v>3843965000</v>
      </c>
      <c r="P2181" s="6">
        <v>300935801000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17664745000</v>
      </c>
      <c r="X2181" s="6">
        <v>4991040000</v>
      </c>
      <c r="Y2181" s="9">
        <f t="shared" si="149"/>
        <v>324890887000</v>
      </c>
      <c r="Z2181" s="9">
        <f t="shared" si="150"/>
        <v>323591586000</v>
      </c>
      <c r="AA2181" s="9">
        <f t="shared" si="148"/>
        <v>1299301000</v>
      </c>
      <c r="AB2181" s="10">
        <f>C2181/(1+0.13)/VLOOKUP(A2181,[1]选股结果!$A$2:$AX$3002,3,FALSE)</f>
        <v>0.930425568365184</v>
      </c>
      <c r="AC2181" s="10">
        <f>(P2181/(1+0.1)+W2181)/(VLOOKUP(A2181,[1]选股结果!$A$2:$AY$3002,51,FALSE))</f>
        <v>0.99039926367104</v>
      </c>
      <c r="AD2181" s="13"/>
      <c r="AE2181" s="10">
        <f>AA2181/VLOOKUP(A2181,[1]选股结果!$A$2:$AX$3002,35,FALSE)</f>
        <v>0.12483377367317</v>
      </c>
      <c r="AF2181" s="9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P2181/(1+0.13)+W2181)</f>
        <v>10086382858.407</v>
      </c>
      <c r="AG2181" s="9">
        <f t="shared" si="151"/>
        <v>-8787081858.40704</v>
      </c>
      <c r="AH2181" s="16">
        <f>AA2181-VLOOKUP(A2181,[2]选股结果!$A$2:$G$4900,7,FALSE)</f>
        <v>1317007000</v>
      </c>
    </row>
    <row r="2182" spans="1:34">
      <c r="A2182" s="5" t="s">
        <v>4394</v>
      </c>
      <c r="B2182" s="5" t="s">
        <v>4395</v>
      </c>
      <c r="C2182" s="6">
        <v>15877001041.48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792498190.73</v>
      </c>
      <c r="O2182" s="6">
        <v>304450322.28</v>
      </c>
      <c r="P2182" s="6">
        <v>12703138479.62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1366423761.27</v>
      </c>
      <c r="X2182" s="6">
        <v>273657439.48</v>
      </c>
      <c r="Y2182" s="9">
        <f t="shared" si="149"/>
        <v>16181451363.76</v>
      </c>
      <c r="Z2182" s="9">
        <f t="shared" si="150"/>
        <v>14343219680.37</v>
      </c>
      <c r="AA2182" s="9">
        <f t="shared" si="148"/>
        <v>1838231683.39</v>
      </c>
      <c r="AB2182" s="10">
        <f>C2182/(1+0.13)/VLOOKUP(A2182,[1]选股结果!$A$2:$AX$3002,3,FALSE)</f>
        <v>0.964165429582449</v>
      </c>
      <c r="AC2182" s="10">
        <f>(P2182/(1+0.1)+W2182)/(VLOOKUP(A2182,[1]选股结果!$A$2:$AY$3002,51,FALSE))</f>
        <v>0.987985244077641</v>
      </c>
      <c r="AD2182" s="13"/>
      <c r="AE2182" s="10">
        <f>AA2182/VLOOKUP(A2182,[1]选股结果!$A$2:$AX$3002,35,FALSE)</f>
        <v>1.43349977752739</v>
      </c>
      <c r="AF2182" s="9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P2182/(1+0.13)+W2182)</f>
        <v>463646555.739733</v>
      </c>
      <c r="AG2182" s="9">
        <f t="shared" si="151"/>
        <v>1374585127.65027</v>
      </c>
      <c r="AH2182" s="16">
        <f>AA2182-VLOOKUP(A2182,[2]选股结果!$A$2:$G$4900,7,FALSE)</f>
        <v>1838231683.39</v>
      </c>
    </row>
    <row r="2183" spans="1:34">
      <c r="A2183" s="5" t="s">
        <v>4396</v>
      </c>
      <c r="B2183" s="5" t="s">
        <v>4397</v>
      </c>
      <c r="C2183" s="6">
        <v>105689789352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12538147194</v>
      </c>
      <c r="O2183" s="6">
        <v>3016599342</v>
      </c>
      <c r="P2183" s="6">
        <v>83387715346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7072241065</v>
      </c>
      <c r="X2183" s="6">
        <v>6543920454</v>
      </c>
      <c r="Y2183" s="9">
        <f t="shared" si="149"/>
        <v>108706388694</v>
      </c>
      <c r="Z2183" s="9">
        <f t="shared" si="150"/>
        <v>97003876865</v>
      </c>
      <c r="AA2183" s="9">
        <f t="shared" si="148"/>
        <v>11702511829</v>
      </c>
      <c r="AB2183" s="10">
        <f>C2183/(1+0.13)/VLOOKUP(A2183,[1]选股结果!$A$2:$AX$3002,3,FALSE)</f>
        <v>0.857119279535048</v>
      </c>
      <c r="AC2183" s="10">
        <f>(P2183/(1+0.1)+W2183)/(VLOOKUP(A2183,[1]选股结果!$A$2:$AY$3002,51,FALSE))</f>
        <v>0.837782138391129</v>
      </c>
      <c r="AD2183" s="13"/>
      <c r="AE2183" s="10">
        <f>AA2183/VLOOKUP(A2183,[1]选股结果!$A$2:$AX$3002,35,FALSE)</f>
        <v>1.75877300811862</v>
      </c>
      <c r="AF2183" s="9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P2183/(1+0.13)+W2183)</f>
        <v>18060298387.708</v>
      </c>
      <c r="AG2183" s="9">
        <f t="shared" si="151"/>
        <v>-6357786558.70796</v>
      </c>
      <c r="AH2183" s="16">
        <f>AA2183-VLOOKUP(A2183,[2]选股结果!$A$2:$G$4900,7,FALSE)</f>
        <v>11701858210</v>
      </c>
    </row>
    <row r="2184" spans="1:34">
      <c r="A2184" s="5" t="s">
        <v>4398</v>
      </c>
      <c r="B2184" s="5" t="s">
        <v>4399</v>
      </c>
      <c r="C2184" s="6">
        <v>15192154520.67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908573542.62</v>
      </c>
      <c r="O2184" s="6">
        <v>510100315.62</v>
      </c>
      <c r="P2184" s="6">
        <v>9359013009.96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1551640186.72</v>
      </c>
      <c r="X2184" s="6">
        <v>256960283.16</v>
      </c>
      <c r="Y2184" s="9">
        <f t="shared" si="149"/>
        <v>15702254836.29</v>
      </c>
      <c r="Z2184" s="9">
        <f t="shared" si="150"/>
        <v>11167613479.84</v>
      </c>
      <c r="AA2184" s="9">
        <f t="shared" si="148"/>
        <v>4534641356.45</v>
      </c>
      <c r="AB2184" s="10">
        <f>C2184/(1+0.13)/VLOOKUP(A2184,[1]选股结果!$A$2:$AX$3002,3,FALSE)</f>
        <v>0.890753418126768</v>
      </c>
      <c r="AC2184" s="10">
        <f>(P2184/(1+0.1)+W2184)/(VLOOKUP(A2184,[1]选股结果!$A$2:$AY$3002,51,FALSE))</f>
        <v>0.872219321191599</v>
      </c>
      <c r="AD2184" s="13"/>
      <c r="AE2184" s="10">
        <f>AA2184/VLOOKUP(A2184,[1]选股结果!$A$2:$AX$3002,35,FALSE)</f>
        <v>1.75409537942778</v>
      </c>
      <c r="AF2184" s="9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P2184/(1+0.13)+W2184)</f>
        <v>1699653226.97531</v>
      </c>
      <c r="AG2184" s="9">
        <f t="shared" si="151"/>
        <v>2834988129.47469</v>
      </c>
      <c r="AH2184" s="16">
        <f>AA2184-VLOOKUP(A2184,[2]选股结果!$A$2:$G$4900,7,FALSE)</f>
        <v>4534679132.5</v>
      </c>
    </row>
    <row r="2185" spans="1:34">
      <c r="A2185" s="5" t="s">
        <v>4400</v>
      </c>
      <c r="B2185" s="5" t="s">
        <v>4401</v>
      </c>
      <c r="C2185" s="6">
        <v>5123909993.21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567794435.09</v>
      </c>
      <c r="O2185" s="6">
        <v>1033359825.92</v>
      </c>
      <c r="P2185" s="6">
        <v>1900763314.44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934826535.99</v>
      </c>
      <c r="X2185" s="6">
        <v>856056349.64</v>
      </c>
      <c r="Y2185" s="9">
        <f t="shared" si="149"/>
        <v>6157269819.13</v>
      </c>
      <c r="Z2185" s="9">
        <f t="shared" si="150"/>
        <v>3691646200.07</v>
      </c>
      <c r="AA2185" s="9">
        <f t="shared" si="148"/>
        <v>2465623619.06</v>
      </c>
      <c r="AB2185" s="10">
        <f>C2185/(1+0.13)/VLOOKUP(A2185,[1]选股结果!$A$2:$AX$3002,3,FALSE)</f>
        <v>0.853468934963088</v>
      </c>
      <c r="AC2185" s="10">
        <f>(P2185/(1+0.1)+W2185)/(VLOOKUP(A2185,[1]选股结果!$A$2:$AY$3002,51,FALSE))</f>
        <v>0.720434819721616</v>
      </c>
      <c r="AD2185" s="13"/>
      <c r="AE2185" s="10">
        <f>AA2185/VLOOKUP(A2185,[1]选股结果!$A$2:$AX$3002,35,FALSE)</f>
        <v>1.49432351914888</v>
      </c>
      <c r="AF2185" s="9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P2185/(1+0.13)+W2185)</f>
        <v>1079173774.05204</v>
      </c>
      <c r="AG2185" s="9">
        <f t="shared" si="151"/>
        <v>1386449845.00796</v>
      </c>
      <c r="AH2185" s="16">
        <f>AA2185-VLOOKUP(A2185,[2]选股结果!$A$2:$G$4900,7,FALSE)</f>
        <v>2699738168.37</v>
      </c>
    </row>
    <row r="2186" spans="1:34">
      <c r="A2186" s="5" t="s">
        <v>4402</v>
      </c>
      <c r="B2186" s="5" t="s">
        <v>4403</v>
      </c>
      <c r="C2186" s="6">
        <v>4943261067.17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406939393.56</v>
      </c>
      <c r="O2186" s="6">
        <v>41753240.96</v>
      </c>
      <c r="P2186" s="6">
        <v>4105353147.86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448647498.43</v>
      </c>
      <c r="X2186" s="6">
        <v>235231063.85</v>
      </c>
      <c r="Y2186" s="9">
        <f t="shared" si="149"/>
        <v>4985014308.13</v>
      </c>
      <c r="Z2186" s="9">
        <f t="shared" si="150"/>
        <v>4789231710.14</v>
      </c>
      <c r="AA2186" s="9">
        <f t="shared" si="148"/>
        <v>195782597.99</v>
      </c>
      <c r="AB2186" s="10">
        <f>C2186/(1+0.13)/VLOOKUP(A2186,[1]选股结果!$A$2:$AX$3002,3,FALSE)</f>
        <v>0.65770167555278</v>
      </c>
      <c r="AC2186" s="10">
        <f>(P2186/(1+0.1)+W2186)/(VLOOKUP(A2186,[1]选股结果!$A$2:$AY$3002,51,FALSE))</f>
        <v>0.667660463530956</v>
      </c>
      <c r="AD2186" s="13"/>
      <c r="AE2186" s="10">
        <f>AA2186/VLOOKUP(A2186,[1]选股结果!$A$2:$AX$3002,35,FALSE)</f>
        <v>0.413406570158581</v>
      </c>
      <c r="AF2186" s="9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P2186/(1+0.13)+W2186)</f>
        <v>2180142200.38805</v>
      </c>
      <c r="AG2186" s="9">
        <f t="shared" si="151"/>
        <v>-1984359602.39805</v>
      </c>
      <c r="AH2186" s="16">
        <f>AA2186-VLOOKUP(A2186,[2]选股结果!$A$2:$G$4900,7,FALSE)</f>
        <v>196054087.81</v>
      </c>
    </row>
    <row r="2187" spans="1:34">
      <c r="A2187" s="5" t="s">
        <v>4404</v>
      </c>
      <c r="B2187" s="5" t="s">
        <v>4405</v>
      </c>
      <c r="C2187" s="6">
        <v>31313053099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1233806548</v>
      </c>
      <c r="O2187" s="6">
        <v>232477910</v>
      </c>
      <c r="P2187" s="6">
        <v>23420038225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668778412</v>
      </c>
      <c r="X2187" s="6">
        <v>259592896</v>
      </c>
      <c r="Y2187" s="9">
        <f t="shared" si="149"/>
        <v>31545531009</v>
      </c>
      <c r="Z2187" s="9">
        <f t="shared" si="150"/>
        <v>24348409533</v>
      </c>
      <c r="AA2187" s="9">
        <f t="shared" si="148"/>
        <v>7197121476</v>
      </c>
      <c r="AB2187" s="10">
        <f>C2187/(1+0.13)/VLOOKUP(A2187,[1]选股结果!$A$2:$AX$3002,3,FALSE)</f>
        <v>0.953501647227025</v>
      </c>
      <c r="AC2187" s="10">
        <f>(P2187/(1+0.1)+W2187)/(VLOOKUP(A2187,[1]选股结果!$A$2:$AY$3002,51,FALSE))</f>
        <v>0.897719826969531</v>
      </c>
      <c r="AD2187" s="13"/>
      <c r="AE2187" s="10">
        <f>AA2187/VLOOKUP(A2187,[1]选股结果!$A$2:$AX$3002,35,FALSE)</f>
        <v>2.09383821994744</v>
      </c>
      <c r="AF2187" s="9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P2187/(1+0.13)+W2187)</f>
        <v>3067189691.75221</v>
      </c>
      <c r="AG2187" s="9">
        <f t="shared" si="151"/>
        <v>4129931784.24779</v>
      </c>
      <c r="AH2187" s="16">
        <f>AA2187-VLOOKUP(A2187,[2]选股结果!$A$2:$G$4900,7,FALSE)</f>
        <v>7197177340</v>
      </c>
    </row>
    <row r="2188" spans="1:34">
      <c r="A2188" s="5" t="s">
        <v>4406</v>
      </c>
      <c r="B2188" s="5" t="s">
        <v>4407</v>
      </c>
      <c r="C2188" s="6">
        <v>1353760495.93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122444746.22</v>
      </c>
      <c r="O2188" s="6">
        <v>9082994.14</v>
      </c>
      <c r="P2188" s="6">
        <v>837776917.97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300627381.73</v>
      </c>
      <c r="X2188" s="6">
        <v>56288851.95</v>
      </c>
      <c r="Y2188" s="9">
        <f t="shared" si="149"/>
        <v>1362843490.07</v>
      </c>
      <c r="Z2188" s="9">
        <f t="shared" si="150"/>
        <v>1194693151.65</v>
      </c>
      <c r="AA2188" s="9">
        <f t="shared" si="148"/>
        <v>168150338.42</v>
      </c>
      <c r="AB2188" s="10">
        <f>C2188/(1+0.13)/VLOOKUP(A2188,[1]选股结果!$A$2:$AX$3002,3,FALSE)</f>
        <v>0.721679071654098</v>
      </c>
      <c r="AC2188" s="10">
        <f>(P2188/(1+0.1)+W2188)/(VLOOKUP(A2188,[1]选股结果!$A$2:$AY$3002,51,FALSE))</f>
        <v>0.694896672570052</v>
      </c>
      <c r="AD2188" s="13"/>
      <c r="AE2188" s="10">
        <f>AA2188/VLOOKUP(A2188,[1]选股结果!$A$2:$AX$3002,35,FALSE)</f>
        <v>1.15784287087705</v>
      </c>
      <c r="AF2188" s="9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P2188/(1+0.13)+W2188)</f>
        <v>486611232.961681</v>
      </c>
      <c r="AG2188" s="9">
        <f t="shared" si="151"/>
        <v>-318460894.541681</v>
      </c>
      <c r="AH2188" s="16">
        <f>AA2188-VLOOKUP(A2188,[2]选股结果!$A$2:$G$4900,7,FALSE)</f>
        <v>168505537.06</v>
      </c>
    </row>
    <row r="2189" spans="1:34">
      <c r="A2189" s="5" t="s">
        <v>4408</v>
      </c>
      <c r="B2189" s="5" t="s">
        <v>4409</v>
      </c>
      <c r="C2189" s="6">
        <v>10516084362.73</v>
      </c>
      <c r="D2189" s="6">
        <v>-194943411.67</v>
      </c>
      <c r="E2189" s="6">
        <v>0</v>
      </c>
      <c r="F2189" s="6">
        <v>1350000000</v>
      </c>
      <c r="G2189" s="6">
        <v>0</v>
      </c>
      <c r="H2189" s="6">
        <v>0</v>
      </c>
      <c r="I2189" s="6">
        <v>0</v>
      </c>
      <c r="J2189" s="6">
        <v>78572288.06</v>
      </c>
      <c r="K2189" s="6">
        <v>0</v>
      </c>
      <c r="L2189" s="6">
        <v>0</v>
      </c>
      <c r="M2189" s="6">
        <v>0</v>
      </c>
      <c r="N2189" s="6">
        <v>588400458.34</v>
      </c>
      <c r="O2189" s="6">
        <v>947049050.42</v>
      </c>
      <c r="P2189" s="6">
        <v>9012077911.42</v>
      </c>
      <c r="Q2189" s="6">
        <v>482970362.88</v>
      </c>
      <c r="R2189" s="6">
        <v>-349547789.6</v>
      </c>
      <c r="S2189" s="6">
        <v>0</v>
      </c>
      <c r="T2189" s="6">
        <v>0</v>
      </c>
      <c r="U2189" s="6">
        <v>23924558.61</v>
      </c>
      <c r="V2189" s="6">
        <v>0</v>
      </c>
      <c r="W2189" s="6">
        <v>1381373957.48</v>
      </c>
      <c r="X2189" s="6">
        <v>1681823159.03</v>
      </c>
      <c r="Y2189" s="9">
        <f t="shared" si="149"/>
        <v>12696762289.54</v>
      </c>
      <c r="Z2189" s="9">
        <f t="shared" si="150"/>
        <v>12232622159.82</v>
      </c>
      <c r="AA2189" s="9">
        <f t="shared" si="148"/>
        <v>464140129.719999</v>
      </c>
      <c r="AB2189" s="10">
        <f>C2189/(1+0.13)/VLOOKUP(A2189,[1]选股结果!$A$2:$AX$3002,3,FALSE)</f>
        <v>0.774232511927499</v>
      </c>
      <c r="AC2189" s="10">
        <f>(P2189/(1+0.1)+W2189)/(VLOOKUP(A2189,[1]选股结果!$A$2:$AY$3002,51,FALSE))</f>
        <v>0.808929460167822</v>
      </c>
      <c r="AD2189" s="13"/>
      <c r="AE2189" s="10">
        <f>AA2189/VLOOKUP(A2189,[1]选股结果!$A$2:$AX$3002,35,FALSE)</f>
        <v>3.08468468334398</v>
      </c>
      <c r="AF2189" s="9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P2189/(1+0.13)+W2189)</f>
        <v>2478943940.19265</v>
      </c>
      <c r="AG2189" s="9">
        <f t="shared" si="151"/>
        <v>-2014803810.47265</v>
      </c>
      <c r="AH2189" s="16">
        <f>AA2189-VLOOKUP(A2189,[2]选股结果!$A$2:$G$4900,7,FALSE)</f>
        <v>502722940.279999</v>
      </c>
    </row>
    <row r="2190" spans="1:34">
      <c r="A2190" s="5" t="s">
        <v>4410</v>
      </c>
      <c r="B2190" s="5" t="s">
        <v>4411</v>
      </c>
      <c r="C2190" s="6">
        <v>700685500000</v>
      </c>
      <c r="D2190" s="6">
        <v>-1600640000</v>
      </c>
      <c r="E2190" s="6">
        <v>421748000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19817682000</v>
      </c>
      <c r="O2190" s="6">
        <v>11762182000</v>
      </c>
      <c r="P2190" s="6">
        <v>683183692000</v>
      </c>
      <c r="Q2190" s="6">
        <v>224955000</v>
      </c>
      <c r="R2190" s="6">
        <v>-1719457000</v>
      </c>
      <c r="S2190" s="6">
        <v>0</v>
      </c>
      <c r="T2190" s="6">
        <v>0</v>
      </c>
      <c r="U2190" s="6">
        <v>0</v>
      </c>
      <c r="V2190" s="6">
        <v>0</v>
      </c>
      <c r="W2190" s="6">
        <v>50745329000</v>
      </c>
      <c r="X2190" s="6">
        <v>7580378000</v>
      </c>
      <c r="Y2190" s="9">
        <f t="shared" si="149"/>
        <v>711268790000</v>
      </c>
      <c r="Z2190" s="9">
        <f t="shared" si="150"/>
        <v>740014897000</v>
      </c>
      <c r="AA2190" s="9">
        <f t="shared" si="148"/>
        <v>-28746107000</v>
      </c>
      <c r="AB2190" s="10">
        <f>C2190/(1+0.13)/VLOOKUP(A2190,[1]选股结果!$A$2:$AX$3002,3,FALSE)</f>
        <v>0.843095857669705</v>
      </c>
      <c r="AC2190" s="10">
        <f>(P2190/(1+0.1)+W2190)/(VLOOKUP(A2190,[1]选股结果!$A$2:$AY$3002,51,FALSE))</f>
        <v>0.949595469938432</v>
      </c>
      <c r="AD2190" s="13"/>
      <c r="AE2190" s="10">
        <f>AA2190/VLOOKUP(A2190,[1]选股结果!$A$2:$AX$3002,35,FALSE)</f>
        <v>-1.44175135072781</v>
      </c>
      <c r="AF2190" s="9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P2190/(1+0.13)+W2190)</f>
        <v>52149027946.9026</v>
      </c>
      <c r="AG2190" s="9">
        <f t="shared" si="151"/>
        <v>-80895134946.9026</v>
      </c>
      <c r="AH2190" s="16">
        <f>AA2190-VLOOKUP(A2190,[2]选股结果!$A$2:$G$4900,7,FALSE)</f>
        <v>-28485106000</v>
      </c>
    </row>
    <row r="2191" spans="1:34">
      <c r="A2191" s="5" t="s">
        <v>4412</v>
      </c>
      <c r="B2191" s="5" t="s">
        <v>4413</v>
      </c>
      <c r="C2191" s="6">
        <v>462815081.16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95308382.52</v>
      </c>
      <c r="O2191" s="6">
        <v>111759963.14</v>
      </c>
      <c r="P2191" s="6">
        <v>93881133.24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76772576.47</v>
      </c>
      <c r="X2191" s="6">
        <v>72908867.67</v>
      </c>
      <c r="Y2191" s="9">
        <f t="shared" si="149"/>
        <v>574575044.3</v>
      </c>
      <c r="Z2191" s="9">
        <f t="shared" si="150"/>
        <v>243562577.38</v>
      </c>
      <c r="AA2191" s="9">
        <f t="shared" si="148"/>
        <v>331012466.92</v>
      </c>
      <c r="AB2191" s="10">
        <f>C2191/(1+0.13)/VLOOKUP(A2191,[1]选股结果!$A$2:$AX$3002,3,FALSE)</f>
        <v>0.959235793336047</v>
      </c>
      <c r="AC2191" s="10">
        <f>(P2191/(1+0.1)+W2191)/(VLOOKUP(A2191,[1]选股结果!$A$2:$AY$3002,51,FALSE))</f>
        <v>0.586880538776997</v>
      </c>
      <c r="AD2191" s="13"/>
      <c r="AE2191" s="10">
        <f>AA2191/VLOOKUP(A2191,[1]选股结果!$A$2:$AX$3002,35,FALSE)</f>
        <v>1.8351356489638</v>
      </c>
      <c r="AF2191" s="9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P2191/(1+0.13)+W2191)</f>
        <v>116385379.475044</v>
      </c>
      <c r="AG2191" s="9">
        <f t="shared" si="151"/>
        <v>214627087.444956</v>
      </c>
      <c r="AH2191" s="16">
        <f>AA2191-VLOOKUP(A2191,[2]选股结果!$A$2:$G$4900,7,FALSE)</f>
        <v>331041129.7</v>
      </c>
    </row>
    <row r="2192" spans="1:34">
      <c r="A2192" s="5" t="s">
        <v>4414</v>
      </c>
      <c r="B2192" s="5" t="s">
        <v>4415</v>
      </c>
      <c r="C2192" s="6">
        <v>768418788.54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119153166.5</v>
      </c>
      <c r="O2192" s="6">
        <v>18148564.26</v>
      </c>
      <c r="P2192" s="6">
        <v>143146163.2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156598572.32</v>
      </c>
      <c r="X2192" s="6">
        <v>18601375.67</v>
      </c>
      <c r="Y2192" s="9">
        <f t="shared" si="149"/>
        <v>786567352.8</v>
      </c>
      <c r="Z2192" s="9">
        <f t="shared" si="150"/>
        <v>318346111.19</v>
      </c>
      <c r="AA2192" s="9">
        <f t="shared" si="148"/>
        <v>468221241.61</v>
      </c>
      <c r="AB2192" s="10">
        <f>C2192/(1+0.13)/VLOOKUP(A2192,[1]选股结果!$A$2:$AX$3002,3,FALSE)</f>
        <v>0.820343621647202</v>
      </c>
      <c r="AC2192" s="10">
        <f>(P2192/(1+0.1)+W2192)/(VLOOKUP(A2192,[1]选股结果!$A$2:$AY$3002,51,FALSE))</f>
        <v>0.511571928467316</v>
      </c>
      <c r="AD2192" s="13"/>
      <c r="AE2192" s="10">
        <f>AA2192/VLOOKUP(A2192,[1]选股结果!$A$2:$AX$3002,35,FALSE)</f>
        <v>2.2836609748522</v>
      </c>
      <c r="AF2192" s="9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P2192/(1+0.13)+W2192)</f>
        <v>277214380.169027</v>
      </c>
      <c r="AG2192" s="9">
        <f t="shared" si="151"/>
        <v>191006861.440973</v>
      </c>
      <c r="AH2192" s="16">
        <f>AA2192-VLOOKUP(A2192,[2]选股结果!$A$2:$G$4900,7,FALSE)</f>
        <v>468031283.84</v>
      </c>
    </row>
    <row r="2193" spans="1:34">
      <c r="A2193" s="5" t="s">
        <v>4416</v>
      </c>
      <c r="B2193" s="5" t="s">
        <v>4417</v>
      </c>
      <c r="C2193" s="6">
        <v>3292325058.81</v>
      </c>
      <c r="D2193" s="6">
        <v>0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221396240.69</v>
      </c>
      <c r="O2193" s="6">
        <v>64201022.16</v>
      </c>
      <c r="P2193" s="6">
        <v>1885859741.42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481019183.62</v>
      </c>
      <c r="X2193" s="6">
        <v>120505487.02</v>
      </c>
      <c r="Y2193" s="9">
        <f t="shared" si="149"/>
        <v>3356526080.97</v>
      </c>
      <c r="Z2193" s="9">
        <f t="shared" si="150"/>
        <v>2487384412.06</v>
      </c>
      <c r="AA2193" s="9">
        <f t="shared" si="148"/>
        <v>869141668.91</v>
      </c>
      <c r="AB2193" s="10">
        <f>C2193/(1+0.13)/VLOOKUP(A2193,[1]选股结果!$A$2:$AX$3002,3,FALSE)</f>
        <v>0.547841572471713</v>
      </c>
      <c r="AC2193" s="10">
        <f>(P2193/(1+0.1)+W2193)/(VLOOKUP(A2193,[1]选股结果!$A$2:$AY$3002,51,FALSE))</f>
        <v>0.51522591170333</v>
      </c>
      <c r="AD2193" s="13"/>
      <c r="AE2193" s="10">
        <f>AA2193/VLOOKUP(A2193,[1]选股结果!$A$2:$AX$3002,35,FALSE)</f>
        <v>1.18081697974368</v>
      </c>
      <c r="AF2193" s="9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P2193/(1+0.13)+W2193)</f>
        <v>2111193913.6446</v>
      </c>
      <c r="AG2193" s="9">
        <f t="shared" si="151"/>
        <v>-1242052244.7346</v>
      </c>
      <c r="AH2193" s="16">
        <f>AA2193-VLOOKUP(A2193,[2]选股结果!$A$2:$G$4900,7,FALSE)</f>
        <v>869141668.91</v>
      </c>
    </row>
    <row r="2194" spans="1:34">
      <c r="A2194" s="5" t="s">
        <v>4418</v>
      </c>
      <c r="B2194" s="5" t="s">
        <v>4419</v>
      </c>
      <c r="C2194" s="6">
        <v>1115840638.91</v>
      </c>
      <c r="D2194" s="6">
        <v>0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95675323.49</v>
      </c>
      <c r="O2194" s="6">
        <v>116549183.78</v>
      </c>
      <c r="P2194" s="6">
        <v>816501529.56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186690382.19</v>
      </c>
      <c r="X2194" s="6">
        <v>123598592.49</v>
      </c>
      <c r="Y2194" s="9">
        <f t="shared" si="149"/>
        <v>1232389822.69</v>
      </c>
      <c r="Z2194" s="9">
        <f t="shared" si="150"/>
        <v>1126790504.24</v>
      </c>
      <c r="AA2194" s="9">
        <f t="shared" si="148"/>
        <v>105599318.45</v>
      </c>
      <c r="AB2194" s="10">
        <f>C2194/(1+0.13)/VLOOKUP(A2194,[1]选股结果!$A$2:$AX$3002,3,FALSE)</f>
        <v>0.402371308196448</v>
      </c>
      <c r="AC2194" s="10">
        <f>(P2194/(1+0.1)+W2194)/(VLOOKUP(A2194,[1]选股结果!$A$2:$AY$3002,51,FALSE))</f>
        <v>0.434519963320776</v>
      </c>
      <c r="AD2194" s="13"/>
      <c r="AE2194" s="10">
        <f>AA2194/VLOOKUP(A2194,[1]选股结果!$A$2:$AX$3002,35,FALSE)</f>
        <v>0.421995506462462</v>
      </c>
      <c r="AF2194" s="9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P2194/(1+0.13)+W2194)</f>
        <v>1228651720.36566</v>
      </c>
      <c r="AG2194" s="9">
        <f t="shared" si="151"/>
        <v>-1123052401.91566</v>
      </c>
      <c r="AH2194" s="16">
        <f>AA2194-VLOOKUP(A2194,[2]选股结果!$A$2:$G$4900,7,FALSE)</f>
        <v>105651453.89</v>
      </c>
    </row>
    <row r="2195" spans="1:34">
      <c r="A2195" s="5" t="s">
        <v>4420</v>
      </c>
      <c r="B2195" s="5" t="s">
        <v>4421</v>
      </c>
      <c r="C2195" s="6">
        <v>57849168551.51</v>
      </c>
      <c r="D2195" s="6">
        <v>0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1846649571.03</v>
      </c>
      <c r="O2195" s="6">
        <v>619753818.55</v>
      </c>
      <c r="P2195" s="6">
        <v>53889271943.89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1466138758.62</v>
      </c>
      <c r="X2195" s="6">
        <v>358216447.49</v>
      </c>
      <c r="Y2195" s="9">
        <f t="shared" si="149"/>
        <v>58468922370.06</v>
      </c>
      <c r="Z2195" s="9">
        <f t="shared" si="150"/>
        <v>55713627150</v>
      </c>
      <c r="AA2195" s="9">
        <f t="shared" si="148"/>
        <v>2755295220.06001</v>
      </c>
      <c r="AB2195" s="10">
        <f>C2195/(1+0.13)/VLOOKUP(A2195,[1]选股结果!$A$2:$AX$3002,3,FALSE)</f>
        <v>0.986310120133293</v>
      </c>
      <c r="AC2195" s="10">
        <f>(P2195/(1+0.1)+W2195)/(VLOOKUP(A2195,[1]选股结果!$A$2:$AY$3002,51,FALSE))</f>
        <v>0.992330066266147</v>
      </c>
      <c r="AD2195" s="13"/>
      <c r="AE2195" s="10">
        <f>AA2195/VLOOKUP(A2195,[1]选股结果!$A$2:$AX$3002,35,FALSE)</f>
        <v>7.85308341484122</v>
      </c>
      <c r="AF2195" s="9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P2195/(1+0.13)+W2195)</f>
        <v>1690614353.93681</v>
      </c>
      <c r="AG2195" s="9">
        <f t="shared" si="151"/>
        <v>1064680866.1232</v>
      </c>
      <c r="AH2195" s="16">
        <f>AA2195-VLOOKUP(A2195,[2]选股结果!$A$2:$G$4900,7,FALSE)</f>
        <v>2778807457.09001</v>
      </c>
    </row>
    <row r="2196" spans="1:34">
      <c r="A2196" s="5" t="s">
        <v>4422</v>
      </c>
      <c r="B2196" s="5" t="s">
        <v>4423</v>
      </c>
      <c r="C2196" s="6">
        <v>10965087056.79</v>
      </c>
      <c r="D2196" s="6">
        <v>0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848849.35</v>
      </c>
      <c r="K2196" s="6">
        <v>0</v>
      </c>
      <c r="L2196" s="6">
        <v>0</v>
      </c>
      <c r="M2196" s="6">
        <v>0</v>
      </c>
      <c r="N2196" s="6">
        <v>1666262151.01</v>
      </c>
      <c r="O2196" s="6">
        <v>259564316.61</v>
      </c>
      <c r="P2196" s="6">
        <v>4420809978.53</v>
      </c>
      <c r="Q2196" s="6">
        <v>-10804653.92</v>
      </c>
      <c r="R2196" s="6">
        <v>0</v>
      </c>
      <c r="S2196" s="6">
        <v>0</v>
      </c>
      <c r="T2196" s="6">
        <v>0</v>
      </c>
      <c r="U2196" s="6">
        <v>23160.7</v>
      </c>
      <c r="V2196" s="6">
        <v>0</v>
      </c>
      <c r="W2196" s="6">
        <v>830163073.33</v>
      </c>
      <c r="X2196" s="6">
        <v>505784539.54</v>
      </c>
      <c r="Y2196" s="9">
        <f t="shared" si="149"/>
        <v>11225500222.75</v>
      </c>
      <c r="Z2196" s="9">
        <f t="shared" si="150"/>
        <v>5745976098.18</v>
      </c>
      <c r="AA2196" s="9">
        <f t="shared" si="148"/>
        <v>5479524124.57</v>
      </c>
      <c r="AB2196" s="10">
        <f>C2196/(1+0.13)/VLOOKUP(A2196,[1]选股结果!$A$2:$AX$3002,3,FALSE)</f>
        <v>0.724926337605587</v>
      </c>
      <c r="AC2196" s="10">
        <f>(P2196/(1+0.1)+W2196)/(VLOOKUP(A2196,[1]选股结果!$A$2:$AY$3002,51,FALSE))</f>
        <v>0.490958020213337</v>
      </c>
      <c r="AD2196" s="13"/>
      <c r="AE2196" s="10">
        <f>AA2196/VLOOKUP(A2196,[1]选股结果!$A$2:$AX$3002,35,FALSE)</f>
        <v>1.74358709878609</v>
      </c>
      <c r="AF2196" s="9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P2196/(1+0.13)+W2196)</f>
        <v>5134389353.33195</v>
      </c>
      <c r="AG2196" s="9">
        <f t="shared" si="151"/>
        <v>345134771.238052</v>
      </c>
      <c r="AH2196" s="16">
        <f>AA2196-VLOOKUP(A2196,[2]选股结果!$A$2:$G$4900,7,FALSE)</f>
        <v>5481781075.04</v>
      </c>
    </row>
    <row r="2197" spans="1:34">
      <c r="A2197" s="5" t="s">
        <v>4424</v>
      </c>
      <c r="B2197" s="5" t="s">
        <v>4425</v>
      </c>
      <c r="C2197" s="6">
        <v>1372200515.21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38664263.41</v>
      </c>
      <c r="O2197" s="6">
        <v>33382198.48</v>
      </c>
      <c r="P2197" s="6">
        <v>1185113899.16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196698054.21</v>
      </c>
      <c r="X2197" s="6">
        <v>74814328.72</v>
      </c>
      <c r="Y2197" s="9">
        <f t="shared" si="149"/>
        <v>1405582713.69</v>
      </c>
      <c r="Z2197" s="9">
        <f t="shared" si="150"/>
        <v>1456626282.09</v>
      </c>
      <c r="AA2197" s="9">
        <f t="shared" si="148"/>
        <v>-51043568.4000001</v>
      </c>
      <c r="AB2197" s="10">
        <f>C2197/(1+0.13)/VLOOKUP(A2197,[1]选股结果!$A$2:$AX$3002,3,FALSE)</f>
        <v>0.905939979607768</v>
      </c>
      <c r="AC2197" s="10">
        <f>(P2197/(1+0.1)+W2197)/(VLOOKUP(A2197,[1]选股结果!$A$2:$AY$3002,51,FALSE))</f>
        <v>1.09509099473429</v>
      </c>
      <c r="AD2197" s="13"/>
      <c r="AE2197" s="10">
        <f>AA2197/VLOOKUP(A2197,[1]选股结果!$A$2:$AX$3002,35,FALSE)</f>
        <v>-0.392309132197703</v>
      </c>
      <c r="AF2197" s="9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P2197/(1+0.13)+W2197)</f>
        <v>-82029901.1184959</v>
      </c>
      <c r="AG2197" s="9">
        <f t="shared" si="151"/>
        <v>30986332.7184958</v>
      </c>
      <c r="AH2197" s="16">
        <f>AA2197-VLOOKUP(A2197,[2]选股结果!$A$2:$G$4900,7,FALSE)</f>
        <v>-58213227.1900001</v>
      </c>
    </row>
    <row r="2198" spans="1:34">
      <c r="A2198" s="5" t="s">
        <v>4426</v>
      </c>
      <c r="B2198" s="5" t="s">
        <v>4427</v>
      </c>
      <c r="C2198" s="6">
        <v>3285170393.19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207166530.92</v>
      </c>
      <c r="O2198" s="6">
        <v>210702220.64</v>
      </c>
      <c r="P2198" s="6">
        <v>2461734792.25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328707085</v>
      </c>
      <c r="X2198" s="6">
        <v>188389822</v>
      </c>
      <c r="Y2198" s="9">
        <f t="shared" si="149"/>
        <v>3495872613.83</v>
      </c>
      <c r="Z2198" s="9">
        <f t="shared" si="150"/>
        <v>2978831699.25</v>
      </c>
      <c r="AA2198" s="9">
        <f t="shared" si="148"/>
        <v>517040914.58</v>
      </c>
      <c r="AB2198" s="10">
        <f>C2198/(1+0.13)/VLOOKUP(A2198,[1]选股结果!$A$2:$AX$3002,3,FALSE)</f>
        <v>0.704941780160421</v>
      </c>
      <c r="AC2198" s="10">
        <f>(P2198/(1+0.1)+W2198)/(VLOOKUP(A2198,[1]选股结果!$A$2:$AY$3002,51,FALSE))</f>
        <v>0.857176116730139</v>
      </c>
      <c r="AD2198" s="13"/>
      <c r="AE2198" s="10">
        <f>AA2198/VLOOKUP(A2198,[1]选股结果!$A$2:$AX$3002,35,FALSE)</f>
        <v>0.643170610380439</v>
      </c>
      <c r="AF2198" s="9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P2198/(1+0.13)+W2198)</f>
        <v>487072801.98699</v>
      </c>
      <c r="AG2198" s="9">
        <f t="shared" si="151"/>
        <v>29968112.5930095</v>
      </c>
      <c r="AH2198" s="16">
        <f>AA2198-VLOOKUP(A2198,[2]选股结果!$A$2:$G$4900,7,FALSE)</f>
        <v>514314543.86</v>
      </c>
    </row>
    <row r="2199" spans="1:34">
      <c r="A2199" s="5" t="s">
        <v>4428</v>
      </c>
      <c r="B2199" s="5" t="s">
        <v>4429</v>
      </c>
      <c r="C2199" s="6">
        <v>143229282630.11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16508623989.8</v>
      </c>
      <c r="O2199" s="6">
        <v>750448005.59</v>
      </c>
      <c r="P2199" s="6">
        <v>87747528135.11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5630095019.48</v>
      </c>
      <c r="X2199" s="6">
        <v>2190189171.98</v>
      </c>
      <c r="Y2199" s="9">
        <f t="shared" si="149"/>
        <v>143979730635.7</v>
      </c>
      <c r="Z2199" s="9">
        <f t="shared" si="150"/>
        <v>95567812326.57</v>
      </c>
      <c r="AA2199" s="9">
        <f t="shared" si="148"/>
        <v>48411918309.13</v>
      </c>
      <c r="AB2199" s="10">
        <f>C2199/(1+0.13)/VLOOKUP(A2199,[1]选股结果!$A$2:$AX$3002,3,FALSE)</f>
        <v>1.04485428217357</v>
      </c>
      <c r="AC2199" s="10">
        <f>(P2199/(1+0.1)+W2199)/(VLOOKUP(A2199,[1]选股结果!$A$2:$AY$3002,51,FALSE))</f>
        <v>0.892777053535047</v>
      </c>
      <c r="AD2199" s="13"/>
      <c r="AE2199" s="10">
        <f>AA2199/VLOOKUP(A2199,[1]选股结果!$A$2:$AX$3002,35,FALSE)</f>
        <v>2.1209627887631</v>
      </c>
      <c r="AF2199" s="9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P2199/(1+0.13)+W2199)</f>
        <v>12374449831.2659</v>
      </c>
      <c r="AG2199" s="9">
        <f t="shared" si="151"/>
        <v>36037468477.8641</v>
      </c>
      <c r="AH2199" s="16">
        <f>AA2199-VLOOKUP(A2199,[2]选股结果!$A$2:$G$4900,7,FALSE)</f>
        <v>48415411193.52</v>
      </c>
    </row>
    <row r="2200" spans="1:34">
      <c r="A2200" s="5" t="s">
        <v>4430</v>
      </c>
      <c r="B2200" s="5" t="s">
        <v>4431</v>
      </c>
      <c r="C2200" s="6">
        <v>5812719620.95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141111973.17</v>
      </c>
      <c r="O2200" s="6">
        <v>127381422.91</v>
      </c>
      <c r="P2200" s="6">
        <v>5180106086.22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358149893.7</v>
      </c>
      <c r="X2200" s="6">
        <v>258346709.99</v>
      </c>
      <c r="Y2200" s="9">
        <f t="shared" si="149"/>
        <v>5940101043.86</v>
      </c>
      <c r="Z2200" s="9">
        <f t="shared" si="150"/>
        <v>5796602689.91</v>
      </c>
      <c r="AA2200" s="9">
        <f t="shared" si="148"/>
        <v>143498353.95</v>
      </c>
      <c r="AB2200" s="10">
        <f>C2200/(1+0.13)/VLOOKUP(A2200,[1]选股结果!$A$2:$AX$3002,3,FALSE)</f>
        <v>1.01301474095295</v>
      </c>
      <c r="AC2200" s="10">
        <f>(P2200/(1+0.1)+W2200)/(VLOOKUP(A2200,[1]选股结果!$A$2:$AY$3002,51,FALSE))</f>
        <v>1.02545661797753</v>
      </c>
      <c r="AD2200" s="13"/>
      <c r="AE2200" s="10">
        <f>AA2200/VLOOKUP(A2200,[1]选股结果!$A$2:$AX$3002,35,FALSE)</f>
        <v>1.00983628900333</v>
      </c>
      <c r="AF2200" s="9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P2200/(1+0.13)+W2200)</f>
        <v>-772281.270795822</v>
      </c>
      <c r="AG2200" s="9">
        <f t="shared" si="151"/>
        <v>144270635.220796</v>
      </c>
      <c r="AH2200" s="16">
        <f>AA2200-VLOOKUP(A2200,[2]选股结果!$A$2:$G$4900,7,FALSE)</f>
        <v>143555026.26</v>
      </c>
    </row>
    <row r="2201" spans="1:34">
      <c r="A2201" s="5" t="s">
        <v>4432</v>
      </c>
      <c r="B2201" s="5" t="s">
        <v>4433</v>
      </c>
      <c r="C2201" s="6">
        <v>10265514644.78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404818844.01</v>
      </c>
      <c r="O2201" s="6">
        <v>809257145.32</v>
      </c>
      <c r="P2201" s="6">
        <v>7187051395.59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1329157201.77</v>
      </c>
      <c r="X2201" s="6">
        <v>674335649.24</v>
      </c>
      <c r="Y2201" s="9">
        <f t="shared" si="149"/>
        <v>11074771790.1</v>
      </c>
      <c r="Z2201" s="9">
        <f t="shared" si="150"/>
        <v>9190544246.6</v>
      </c>
      <c r="AA2201" s="9">
        <f t="shared" si="148"/>
        <v>1884227543.5</v>
      </c>
      <c r="AB2201" s="10">
        <f>C2201/(1+0.13)/VLOOKUP(A2201,[1]选股结果!$A$2:$AX$3002,3,FALSE)</f>
        <v>0.968386852606172</v>
      </c>
      <c r="AC2201" s="10">
        <f>(P2201/(1+0.1)+W2201)/(VLOOKUP(A2201,[1]选股结果!$A$2:$AY$3002,51,FALSE))</f>
        <v>0.956592481875497</v>
      </c>
      <c r="AD2201" s="13"/>
      <c r="AE2201" s="10">
        <f>AA2201/VLOOKUP(A2201,[1]选股结果!$A$2:$AX$3002,35,FALSE)</f>
        <v>2.06122511892411</v>
      </c>
      <c r="AF2201" s="9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P2201/(1+0.13)+W2201)</f>
        <v>530254533.856548</v>
      </c>
      <c r="AG2201" s="9">
        <f t="shared" si="151"/>
        <v>1353973009.64345</v>
      </c>
      <c r="AH2201" s="16">
        <f>AA2201-VLOOKUP(A2201,[2]选股结果!$A$2:$G$4900,7,FALSE)</f>
        <v>1887965285.71</v>
      </c>
    </row>
    <row r="2202" spans="1:34">
      <c r="A2202" s="5" t="s">
        <v>4434</v>
      </c>
      <c r="B2202" s="5" t="s">
        <v>4435</v>
      </c>
      <c r="C2202" s="6">
        <v>37513615055.84</v>
      </c>
      <c r="D2202" s="6">
        <v>0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338534929.57</v>
      </c>
      <c r="O2202" s="6">
        <v>138023380.09</v>
      </c>
      <c r="P2202" s="6">
        <v>35885451341.84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3040581186.12</v>
      </c>
      <c r="X2202" s="6">
        <v>667009268.95</v>
      </c>
      <c r="Y2202" s="9">
        <f t="shared" si="149"/>
        <v>37651638435.93</v>
      </c>
      <c r="Z2202" s="9">
        <f t="shared" si="150"/>
        <v>39593041796.91</v>
      </c>
      <c r="AA2202" s="9">
        <f t="shared" si="148"/>
        <v>-1941403360.98</v>
      </c>
      <c r="AB2202" s="10">
        <f>C2202/(1+0.13)/VLOOKUP(A2202,[1]选股结果!$A$2:$AX$3002,3,FALSE)</f>
        <v>0.909087037380923</v>
      </c>
      <c r="AC2202" s="10">
        <f>(P2202/(1+0.1)+W2202)/(VLOOKUP(A2202,[1]选股结果!$A$2:$AY$3002,51,FALSE))</f>
        <v>1.01158710616864</v>
      </c>
      <c r="AD2202" s="13"/>
      <c r="AE2202" s="10">
        <f>AA2202/VLOOKUP(A2202,[1]选股结果!$A$2:$AX$3002,35,FALSE)</f>
        <v>-1.79417835124663</v>
      </c>
      <c r="AF2202" s="9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P2202/(1+0.13)+W2202)</f>
        <v>457595103.210884</v>
      </c>
      <c r="AG2202" s="9">
        <f t="shared" si="151"/>
        <v>-2398998464.19088</v>
      </c>
      <c r="AH2202" s="16">
        <f>AA2202-VLOOKUP(A2202,[2]选股结果!$A$2:$G$4900,7,FALSE)</f>
        <v>-1940493931.26</v>
      </c>
    </row>
    <row r="2203" spans="1:34">
      <c r="A2203" s="5" t="s">
        <v>4436</v>
      </c>
      <c r="B2203" s="5" t="s">
        <v>4437</v>
      </c>
      <c r="C2203" s="6">
        <v>55681850116.13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1055343718.29</v>
      </c>
      <c r="O2203" s="6">
        <v>1285101077.89</v>
      </c>
      <c r="P2203" s="6">
        <v>53175635657.02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1690228966.91</v>
      </c>
      <c r="X2203" s="6">
        <v>987457609.98</v>
      </c>
      <c r="Y2203" s="9">
        <f t="shared" si="149"/>
        <v>56966951194.02</v>
      </c>
      <c r="Z2203" s="9">
        <f t="shared" si="150"/>
        <v>55853322233.91</v>
      </c>
      <c r="AA2203" s="9">
        <f t="shared" ref="AA2203:AA2266" si="152">Y2203-Z2203</f>
        <v>1113628960.10999</v>
      </c>
      <c r="AB2203" s="10">
        <f>C2203/(1+0.13)/VLOOKUP(A2203,[1]选股结果!$A$2:$AX$3002,3,FALSE)</f>
        <v>0.978716983041064</v>
      </c>
      <c r="AC2203" s="10">
        <f>(P2203/(1+0.1)+W2203)/(VLOOKUP(A2203,[1]选股结果!$A$2:$AY$3002,51,FALSE))</f>
        <v>1.06866644745</v>
      </c>
      <c r="AD2203" s="13"/>
      <c r="AE2203" s="10">
        <f>AA2203/VLOOKUP(A2203,[1]选股结果!$A$2:$AX$3002,35,FALSE)</f>
        <v>0.181468044463278</v>
      </c>
      <c r="AF2203" s="9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P2203/(1+0.13)+W2203)</f>
        <v>-1931352117.99009</v>
      </c>
      <c r="AG2203" s="9">
        <f t="shared" si="151"/>
        <v>3044981078.10008</v>
      </c>
      <c r="AH2203" s="16">
        <f>AA2203-VLOOKUP(A2203,[2]选股结果!$A$2:$G$4900,7,FALSE)</f>
        <v>1082263734.16999</v>
      </c>
    </row>
    <row r="2204" spans="1:34">
      <c r="A2204" s="5" t="s">
        <v>4438</v>
      </c>
      <c r="B2204" s="5" t="s">
        <v>4439</v>
      </c>
      <c r="C2204" s="6">
        <v>61974910515</v>
      </c>
      <c r="D2204" s="6">
        <v>-4826357983</v>
      </c>
      <c r="E2204" s="6">
        <v>422470109</v>
      </c>
      <c r="F2204" s="6">
        <v>0</v>
      </c>
      <c r="G2204" s="6">
        <v>0</v>
      </c>
      <c r="H2204" s="6">
        <v>0</v>
      </c>
      <c r="I2204" s="6">
        <v>0</v>
      </c>
      <c r="J2204" s="6">
        <v>401936376</v>
      </c>
      <c r="K2204" s="6">
        <v>0</v>
      </c>
      <c r="L2204" s="6">
        <v>0</v>
      </c>
      <c r="M2204" s="6">
        <v>0</v>
      </c>
      <c r="N2204" s="6">
        <v>2506411135</v>
      </c>
      <c r="O2204" s="6">
        <v>4764418980</v>
      </c>
      <c r="P2204" s="6">
        <v>52970071629</v>
      </c>
      <c r="Q2204" s="6">
        <v>741875288</v>
      </c>
      <c r="R2204" s="6">
        <v>-116040000</v>
      </c>
      <c r="S2204" s="6">
        <v>0</v>
      </c>
      <c r="T2204" s="6">
        <v>0</v>
      </c>
      <c r="U2204" s="6">
        <v>69926313</v>
      </c>
      <c r="V2204" s="6">
        <v>0</v>
      </c>
      <c r="W2204" s="6">
        <v>5971191749</v>
      </c>
      <c r="X2204" s="6">
        <v>8019468600</v>
      </c>
      <c r="Y2204" s="9">
        <f t="shared" si="149"/>
        <v>62737377997</v>
      </c>
      <c r="Z2204" s="9">
        <f t="shared" si="150"/>
        <v>67656493579</v>
      </c>
      <c r="AA2204" s="9">
        <f t="shared" si="152"/>
        <v>-4919115582</v>
      </c>
      <c r="AB2204" s="10">
        <f>C2204/(1+0.13)/VLOOKUP(A2204,[1]选股结果!$A$2:$AX$3002,3,FALSE)</f>
        <v>0.995065618637651</v>
      </c>
      <c r="AC2204" s="10">
        <f>(P2204/(1+0.1)+W2204)/(VLOOKUP(A2204,[1]选股结果!$A$2:$AY$3002,51,FALSE))</f>
        <v>0.915856446446824</v>
      </c>
      <c r="AD2204" s="13"/>
      <c r="AE2204" s="10">
        <f>AA2204/VLOOKUP(A2204,[1]选股结果!$A$2:$AX$3002,35,FALSE)</f>
        <v>-1.14960064166148</v>
      </c>
      <c r="AF2204" s="9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P2204/(1+0.13)+W2204)</f>
        <v>6251204311.81416</v>
      </c>
      <c r="AG2204" s="9">
        <f t="shared" si="151"/>
        <v>-11170319893.8142</v>
      </c>
      <c r="AH2204" s="16">
        <f>AA2204-VLOOKUP(A2204,[2]选股结果!$A$2:$G$4900,7,FALSE)</f>
        <v>-4897453789</v>
      </c>
    </row>
    <row r="2205" spans="1:34">
      <c r="A2205" s="5" t="s">
        <v>4440</v>
      </c>
      <c r="B2205" s="5" t="s">
        <v>4441</v>
      </c>
      <c r="C2205" s="6">
        <v>24056996938</v>
      </c>
      <c r="D2205" s="6">
        <v>0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500602803</v>
      </c>
      <c r="O2205" s="6">
        <v>16352715</v>
      </c>
      <c r="P2205" s="6">
        <v>21768668887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1029546850</v>
      </c>
      <c r="X2205" s="6">
        <v>854638308</v>
      </c>
      <c r="Y2205" s="9">
        <f t="shared" si="149"/>
        <v>24073349653</v>
      </c>
      <c r="Z2205" s="9">
        <f t="shared" si="150"/>
        <v>23652854045</v>
      </c>
      <c r="AA2205" s="9">
        <f t="shared" si="152"/>
        <v>420495608</v>
      </c>
      <c r="AB2205" s="10">
        <f>C2205/(1+0.13)/VLOOKUP(A2205,[1]选股结果!$A$2:$AX$3002,3,FALSE)</f>
        <v>1.00631407993182</v>
      </c>
      <c r="AC2205" s="10">
        <f>(P2205/(1+0.1)+W2205)/(VLOOKUP(A2205,[1]选股结果!$A$2:$AY$3002,51,FALSE))</f>
        <v>0.987960852035016</v>
      </c>
      <c r="AD2205" s="13"/>
      <c r="AE2205" s="10">
        <f>AA2205/VLOOKUP(A2205,[1]选股结果!$A$2:$AX$3002,35,FALSE)</f>
        <v>0.720788034939006</v>
      </c>
      <c r="AF2205" s="9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P2205/(1+0.13)+W2205)</f>
        <v>779090555.442474</v>
      </c>
      <c r="AG2205" s="9">
        <f t="shared" si="151"/>
        <v>-358594947.442474</v>
      </c>
      <c r="AH2205" s="16">
        <f>AA2205-VLOOKUP(A2205,[2]选股结果!$A$2:$G$4900,7,FALSE)</f>
        <v>434211079</v>
      </c>
    </row>
    <row r="2206" spans="1:34">
      <c r="A2206" s="5" t="s">
        <v>4442</v>
      </c>
      <c r="B2206" s="5" t="s">
        <v>4443</v>
      </c>
      <c r="C2206" s="6">
        <v>3394534854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125202910</v>
      </c>
      <c r="O2206" s="6">
        <v>20280340</v>
      </c>
      <c r="P2206" s="6">
        <v>2449436114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332483757</v>
      </c>
      <c r="X2206" s="6">
        <v>289125978</v>
      </c>
      <c r="Y2206" s="9">
        <f t="shared" si="149"/>
        <v>3414815194</v>
      </c>
      <c r="Z2206" s="9">
        <f t="shared" si="150"/>
        <v>3071045849</v>
      </c>
      <c r="AA2206" s="9">
        <f t="shared" si="152"/>
        <v>343769345</v>
      </c>
      <c r="AB2206" s="10">
        <f>C2206/(1+0.13)/VLOOKUP(A2206,[1]选股结果!$A$2:$AX$3002,3,FALSE)</f>
        <v>0.915379742528325</v>
      </c>
      <c r="AC2206" s="10">
        <f>(P2206/(1+0.1)+W2206)/(VLOOKUP(A2206,[1]选股结果!$A$2:$AY$3002,51,FALSE))</f>
        <v>0.815250226242193</v>
      </c>
      <c r="AD2206" s="13"/>
      <c r="AE2206" s="10">
        <f>AA2206/VLOOKUP(A2206,[1]选股结果!$A$2:$AX$3002,35,FALSE)</f>
        <v>3.90732802086349</v>
      </c>
      <c r="AF2206" s="9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P2206/(1+0.13)+W2206)</f>
        <v>639086360.238938</v>
      </c>
      <c r="AG2206" s="9">
        <f t="shared" si="151"/>
        <v>-295317015.238938</v>
      </c>
      <c r="AH2206" s="16">
        <f>AA2206-VLOOKUP(A2206,[2]选股结果!$A$2:$G$4900,7,FALSE)</f>
        <v>344020193</v>
      </c>
    </row>
    <row r="2207" spans="1:34">
      <c r="A2207" s="5" t="s">
        <v>4444</v>
      </c>
      <c r="B2207" s="5" t="s">
        <v>4445</v>
      </c>
      <c r="C2207" s="6">
        <v>12029580896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1288928792</v>
      </c>
      <c r="O2207" s="6">
        <v>294425700</v>
      </c>
      <c r="P2207" s="6">
        <v>5424368955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1965025509</v>
      </c>
      <c r="X2207" s="6">
        <v>2263364070</v>
      </c>
      <c r="Y2207" s="9">
        <f t="shared" ref="Y2207:Y2270" si="153">C2207+D2207+E2207+F2207+G2207+H2207+I2207+J2207+K2207+L2207+M2207+O2207</f>
        <v>12324006596</v>
      </c>
      <c r="Z2207" s="9">
        <f t="shared" ref="Z2207:Z2270" si="154">P2207+Q2207+R2207+S2207+T2207+U2207+V2207+W2207+X2207</f>
        <v>9652758534</v>
      </c>
      <c r="AA2207" s="9">
        <f t="shared" si="152"/>
        <v>2671248062</v>
      </c>
      <c r="AB2207" s="10">
        <f>C2207/(1+0.13)/VLOOKUP(A2207,[1]选股结果!$A$2:$AX$3002,3,FALSE)</f>
        <v>0.876060921200443</v>
      </c>
      <c r="AC2207" s="10">
        <f>(P2207/(1+0.1)+W2207)/(VLOOKUP(A2207,[1]选股结果!$A$2:$AY$3002,51,FALSE))</f>
        <v>0.785431059283848</v>
      </c>
      <c r="AD2207" s="13"/>
      <c r="AE2207" s="10">
        <f>AA2207/VLOOKUP(A2207,[1]选股结果!$A$2:$AX$3002,35,FALSE)</f>
        <v>0.761033010824588</v>
      </c>
      <c r="AF2207" s="9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P2207/(1+0.13)+W2207)</f>
        <v>2014883920.15044</v>
      </c>
      <c r="AG2207" s="9">
        <f t="shared" si="151"/>
        <v>656364141.849558</v>
      </c>
      <c r="AH2207" s="16">
        <f>AA2207-VLOOKUP(A2207,[2]选股结果!$A$2:$G$4900,7,FALSE)</f>
        <v>2684425198</v>
      </c>
    </row>
    <row r="2208" spans="1:34">
      <c r="A2208" s="5" t="s">
        <v>4446</v>
      </c>
      <c r="B2208" s="5" t="s">
        <v>4447</v>
      </c>
      <c r="C2208" s="6">
        <v>9376414702.35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1276885513.45</v>
      </c>
      <c r="O2208" s="6">
        <v>358250595.29</v>
      </c>
      <c r="P2208" s="6">
        <v>7365738779.95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658201876.28</v>
      </c>
      <c r="X2208" s="6">
        <v>320041099.1</v>
      </c>
      <c r="Y2208" s="9">
        <f t="shared" si="153"/>
        <v>9734665297.64</v>
      </c>
      <c r="Z2208" s="9">
        <f t="shared" si="154"/>
        <v>8343981755.33</v>
      </c>
      <c r="AA2208" s="9">
        <f t="shared" si="152"/>
        <v>1390683542.31</v>
      </c>
      <c r="AB2208" s="10">
        <f>C2208/(1+0.13)/VLOOKUP(A2208,[1]选股结果!$A$2:$AX$3002,3,FALSE)</f>
        <v>0.907632690591617</v>
      </c>
      <c r="AC2208" s="10">
        <f>(P2208/(1+0.1)+W2208)/(VLOOKUP(A2208,[1]选股结果!$A$2:$AY$3002,51,FALSE))</f>
        <v>0.852459374674321</v>
      </c>
      <c r="AD2208" s="13"/>
      <c r="AE2208" s="10">
        <f>AA2208/VLOOKUP(A2208,[1]选股结果!$A$2:$AX$3002,35,FALSE)</f>
        <v>4.26857277914088</v>
      </c>
      <c r="AF2208" s="9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P2208/(1+0.13)+W2208)</f>
        <v>1450634103.48938</v>
      </c>
      <c r="AG2208" s="9">
        <f t="shared" si="151"/>
        <v>-59950561.1793799</v>
      </c>
      <c r="AH2208" s="16">
        <f>AA2208-VLOOKUP(A2208,[2]选股结果!$A$2:$G$4900,7,FALSE)</f>
        <v>1390664273.57</v>
      </c>
    </row>
    <row r="2209" spans="1:34">
      <c r="A2209" s="5" t="s">
        <v>4448</v>
      </c>
      <c r="B2209" s="5" t="s">
        <v>4449</v>
      </c>
      <c r="C2209" s="6">
        <v>4997702400.74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591518270.91</v>
      </c>
      <c r="O2209" s="6">
        <v>101390154.34</v>
      </c>
      <c r="P2209" s="6">
        <v>943947180.7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1344691905.57</v>
      </c>
      <c r="X2209" s="6">
        <v>206490814.46</v>
      </c>
      <c r="Y2209" s="9">
        <f t="shared" si="153"/>
        <v>5099092555.08</v>
      </c>
      <c r="Z2209" s="9">
        <f t="shared" si="154"/>
        <v>2495129900.73</v>
      </c>
      <c r="AA2209" s="9">
        <f t="shared" si="152"/>
        <v>2603962654.35</v>
      </c>
      <c r="AB2209" s="10">
        <f>C2209/(1+0.13)/VLOOKUP(A2209,[1]选股结果!$A$2:$AX$3002,3,FALSE)</f>
        <v>0.92214327157265</v>
      </c>
      <c r="AC2209" s="10">
        <f>(P2209/(1+0.1)+W2209)/(VLOOKUP(A2209,[1]选股结果!$A$2:$AY$3002,51,FALSE))</f>
        <v>0.60487307487367</v>
      </c>
      <c r="AD2209" s="13"/>
      <c r="AE2209" s="10">
        <f>AA2209/VLOOKUP(A2209,[1]选股结果!$A$2:$AX$3002,35,FALSE)</f>
        <v>2.9194954171598</v>
      </c>
      <c r="AF2209" s="9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P2209/(1+0.13)+W2209)</f>
        <v>1461754858.17487</v>
      </c>
      <c r="AG2209" s="9">
        <f t="shared" si="151"/>
        <v>1142207796.17513</v>
      </c>
      <c r="AH2209" s="16">
        <f>AA2209-VLOOKUP(A2209,[2]选股结果!$A$2:$G$4900,7,FALSE)</f>
        <v>2603962654.35</v>
      </c>
    </row>
    <row r="2210" spans="1:34">
      <c r="A2210" s="5" t="s">
        <v>4450</v>
      </c>
      <c r="B2210" s="5" t="s">
        <v>4451</v>
      </c>
      <c r="C2210" s="6">
        <v>1874332219.58</v>
      </c>
      <c r="D2210" s="6">
        <v>0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159350162.67</v>
      </c>
      <c r="O2210" s="6">
        <v>78891444.56</v>
      </c>
      <c r="P2210" s="6">
        <v>450821139.86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315738752.21</v>
      </c>
      <c r="X2210" s="6">
        <v>47422385.77</v>
      </c>
      <c r="Y2210" s="9">
        <f t="shared" si="153"/>
        <v>1953223664.14</v>
      </c>
      <c r="Z2210" s="9">
        <f t="shared" si="154"/>
        <v>813982277.84</v>
      </c>
      <c r="AA2210" s="9">
        <f t="shared" si="152"/>
        <v>1139241386.3</v>
      </c>
      <c r="AB2210" s="10">
        <f>C2210/(1+0.13)/VLOOKUP(A2210,[1]选股结果!$A$2:$AX$3002,3,FALSE)</f>
        <v>0.852598070825334</v>
      </c>
      <c r="AC2210" s="10">
        <f>(P2210/(1+0.1)+W2210)/(VLOOKUP(A2210,[1]选股结果!$A$2:$AY$3002,51,FALSE))</f>
        <v>0.792852059169133</v>
      </c>
      <c r="AD2210" s="13"/>
      <c r="AE2210" s="10">
        <f>AA2210/VLOOKUP(A2210,[1]选股结果!$A$2:$AX$3002,35,FALSE)</f>
        <v>1.90407498146108</v>
      </c>
      <c r="AF2210" s="9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P2210/(1+0.13)+W2210)</f>
        <v>200451447.361947</v>
      </c>
      <c r="AG2210" s="9">
        <f t="shared" si="151"/>
        <v>938789938.938053</v>
      </c>
      <c r="AH2210" s="16">
        <f>AA2210-VLOOKUP(A2210,[2]选股结果!$A$2:$G$4900,7,FALSE)</f>
        <v>1139235102.73</v>
      </c>
    </row>
    <row r="2211" spans="1:34">
      <c r="A2211" s="5" t="s">
        <v>4452</v>
      </c>
      <c r="B2211" s="5" t="s">
        <v>4453</v>
      </c>
      <c r="C2211" s="6">
        <v>11854204007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338828531</v>
      </c>
      <c r="O2211" s="6">
        <v>113794407</v>
      </c>
      <c r="P2211" s="6">
        <v>5260908117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5859496580</v>
      </c>
      <c r="X2211" s="6">
        <v>206871311</v>
      </c>
      <c r="Y2211" s="9">
        <f t="shared" si="153"/>
        <v>11967998414</v>
      </c>
      <c r="Z2211" s="9">
        <f t="shared" si="154"/>
        <v>11327276008</v>
      </c>
      <c r="AA2211" s="9">
        <f t="shared" si="152"/>
        <v>640722406</v>
      </c>
      <c r="AB2211" s="10">
        <f>C2211/(1+0.13)/VLOOKUP(A2211,[1]选股结果!$A$2:$AX$3002,3,FALSE)</f>
        <v>0.701821698596334</v>
      </c>
      <c r="AC2211" s="10">
        <f>(P2211/(1+0.1)+W2211)/(VLOOKUP(A2211,[1]选股结果!$A$2:$AY$3002,51,FALSE))</f>
        <v>0.696103528122269</v>
      </c>
      <c r="AD2211" s="13"/>
      <c r="AE2211" s="10">
        <f>AA2211/VLOOKUP(A2211,[1]选股结果!$A$2:$AX$3002,35,FALSE)</f>
        <v>-2.40812571298108</v>
      </c>
      <c r="AF2211" s="9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P2211/(1+0.13)+W2211)</f>
        <v>4772989946</v>
      </c>
      <c r="AG2211" s="9">
        <f t="shared" si="151"/>
        <v>-4132267540</v>
      </c>
      <c r="AH2211" s="16">
        <f>AA2211-VLOOKUP(A2211,[2]选股结果!$A$2:$G$4900,7,FALSE)</f>
        <v>640722406</v>
      </c>
    </row>
    <row r="2212" spans="1:34">
      <c r="A2212" s="5" t="s">
        <v>4454</v>
      </c>
      <c r="B2212" s="5" t="s">
        <v>4455</v>
      </c>
      <c r="C2212" s="6">
        <v>5875240394.14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96288048.83</v>
      </c>
      <c r="O2212" s="6">
        <v>12041247.25</v>
      </c>
      <c r="P2212" s="6">
        <v>4033890064.95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685712245.17</v>
      </c>
      <c r="X2212" s="6">
        <v>118262961.88</v>
      </c>
      <c r="Y2212" s="9">
        <f t="shared" si="153"/>
        <v>5887281641.39</v>
      </c>
      <c r="Z2212" s="9">
        <f t="shared" si="154"/>
        <v>4837865272</v>
      </c>
      <c r="AA2212" s="9">
        <f t="shared" si="152"/>
        <v>1049416369.39</v>
      </c>
      <c r="AB2212" s="10">
        <f>C2212/(1+0.13)/VLOOKUP(A2212,[1]选股结果!$A$2:$AX$3002,3,FALSE)</f>
        <v>0.935709017793514</v>
      </c>
      <c r="AC2212" s="10">
        <f>(P2212/(1+0.1)+W2212)/(VLOOKUP(A2212,[1]选股结果!$A$2:$AY$3002,51,FALSE))</f>
        <v>0.918515268632468</v>
      </c>
      <c r="AD2212" s="13"/>
      <c r="AE2212" s="10">
        <f>AA2212/VLOOKUP(A2212,[1]选股结果!$A$2:$AX$3002,35,FALSE)</f>
        <v>1.34957440623843</v>
      </c>
      <c r="AF2212" s="9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P2212/(1+0.13)+W2212)</f>
        <v>483518364.140089</v>
      </c>
      <c r="AG2212" s="9">
        <f t="shared" si="151"/>
        <v>565898005.249911</v>
      </c>
      <c r="AH2212" s="16">
        <f>AA2212-VLOOKUP(A2212,[2]选股结果!$A$2:$G$4900,7,FALSE)</f>
        <v>1046945743.8</v>
      </c>
    </row>
    <row r="2213" spans="1:34">
      <c r="A2213" s="5" t="s">
        <v>4456</v>
      </c>
      <c r="B2213" s="5" t="s">
        <v>4457</v>
      </c>
      <c r="C2213" s="6">
        <v>8920937000</v>
      </c>
      <c r="D2213" s="6">
        <v>0</v>
      </c>
      <c r="E2213" s="6">
        <v>0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603340000</v>
      </c>
      <c r="O2213" s="6">
        <v>532369000</v>
      </c>
      <c r="P2213" s="6">
        <v>5325984000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3050509000</v>
      </c>
      <c r="X2213" s="6">
        <v>540480000</v>
      </c>
      <c r="Y2213" s="9">
        <f t="shared" si="153"/>
        <v>9453306000</v>
      </c>
      <c r="Z2213" s="9">
        <f t="shared" si="154"/>
        <v>8916973000</v>
      </c>
      <c r="AA2213" s="9">
        <f t="shared" si="152"/>
        <v>536333000</v>
      </c>
      <c r="AB2213" s="10">
        <f>C2213/(1+0.13)/VLOOKUP(A2213,[1]选股结果!$A$2:$AX$3002,3,FALSE)</f>
        <v>0.924538638928794</v>
      </c>
      <c r="AC2213" s="10">
        <f>(P2213/(1+0.1)+W2213)/(VLOOKUP(A2213,[1]选股结果!$A$2:$AY$3002,51,FALSE))</f>
        <v>0.96520892745757</v>
      </c>
      <c r="AD2213" s="13"/>
      <c r="AE2213" s="10">
        <f>AA2213/VLOOKUP(A2213,[1]选股结果!$A$2:$AX$3002,35,FALSE)</f>
        <v>0.601747799823178</v>
      </c>
      <c r="AF2213" s="9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P2213/(1+0.13)+W2213)</f>
        <v>413022823.008849</v>
      </c>
      <c r="AG2213" s="9">
        <f t="shared" si="151"/>
        <v>123310176.991151</v>
      </c>
      <c r="AH2213" s="16">
        <f>AA2213-VLOOKUP(A2213,[2]选股结果!$A$2:$G$4900,7,FALSE)</f>
        <v>536458000</v>
      </c>
    </row>
    <row r="2214" spans="1:34">
      <c r="A2214" s="5" t="s">
        <v>4458</v>
      </c>
      <c r="B2214" s="5" t="s">
        <v>4459</v>
      </c>
      <c r="C2214" s="6">
        <v>7048149155.74</v>
      </c>
      <c r="D2214" s="6">
        <v>0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290345763.37</v>
      </c>
      <c r="O2214" s="6">
        <v>1063635166.11</v>
      </c>
      <c r="P2214" s="6">
        <v>5597933837.96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613325228.81</v>
      </c>
      <c r="X2214" s="6">
        <v>845551000.57</v>
      </c>
      <c r="Y2214" s="9">
        <f t="shared" si="153"/>
        <v>8111784321.85</v>
      </c>
      <c r="Z2214" s="9">
        <f t="shared" si="154"/>
        <v>7056810067.34</v>
      </c>
      <c r="AA2214" s="9">
        <f t="shared" si="152"/>
        <v>1054974254.51</v>
      </c>
      <c r="AB2214" s="10">
        <f>C2214/(1+0.13)/VLOOKUP(A2214,[1]选股结果!$A$2:$AX$3002,3,FALSE)</f>
        <v>0.954603680702383</v>
      </c>
      <c r="AC2214" s="10">
        <f>(P2214/(1+0.1)+W2214)/(VLOOKUP(A2214,[1]选股结果!$A$2:$AY$3002,51,FALSE))</f>
        <v>0.900694914697734</v>
      </c>
      <c r="AD2214" s="13"/>
      <c r="AE2214" s="10">
        <f>AA2214/VLOOKUP(A2214,[1]选股结果!$A$2:$AX$3002,35,FALSE)</f>
        <v>11.0388364581324</v>
      </c>
      <c r="AF2214" s="9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P2214/(1+0.13)+W2214)</f>
        <v>763813734.18292</v>
      </c>
      <c r="AG2214" s="9">
        <f t="shared" si="151"/>
        <v>291160520.32708</v>
      </c>
      <c r="AH2214" s="16">
        <f>AA2214-VLOOKUP(A2214,[2]选股结果!$A$2:$G$4900,7,FALSE)</f>
        <v>1223703070.97</v>
      </c>
    </row>
    <row r="2215" spans="1:34">
      <c r="A2215" s="5" t="s">
        <v>4460</v>
      </c>
      <c r="B2215" s="5" t="s">
        <v>4461</v>
      </c>
      <c r="C2215" s="6">
        <v>1212523681.18</v>
      </c>
      <c r="D2215" s="6">
        <v>0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68526454.98</v>
      </c>
      <c r="O2215" s="6">
        <v>502364635.62</v>
      </c>
      <c r="P2215" s="6">
        <v>440503186.96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199440766.93</v>
      </c>
      <c r="X2215" s="6">
        <v>447555587.28</v>
      </c>
      <c r="Y2215" s="9">
        <f t="shared" si="153"/>
        <v>1714888316.8</v>
      </c>
      <c r="Z2215" s="9">
        <f t="shared" si="154"/>
        <v>1087499541.17</v>
      </c>
      <c r="AA2215" s="9">
        <f t="shared" si="152"/>
        <v>627388775.63</v>
      </c>
      <c r="AB2215" s="10">
        <f>C2215/(1+0.13)/VLOOKUP(A2215,[1]选股结果!$A$2:$AX$3002,3,FALSE)</f>
        <v>0.8372993407983</v>
      </c>
      <c r="AC2215" s="10">
        <f>(P2215/(1+0.1)+W2215)/(VLOOKUP(A2215,[1]选股结果!$A$2:$AY$3002,51,FALSE))</f>
        <v>0.629120212786672</v>
      </c>
      <c r="AD2215" s="13"/>
      <c r="AE2215" s="10">
        <f>AA2215/VLOOKUP(A2215,[1]选股结果!$A$2:$AX$3002,35,FALSE)</f>
        <v>5.8870597962621</v>
      </c>
      <c r="AF2215" s="9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P2215/(1+0.13)+W2215)</f>
        <v>364284406.441858</v>
      </c>
      <c r="AG2215" s="9">
        <f t="shared" si="151"/>
        <v>263104369.188142</v>
      </c>
      <c r="AH2215" s="16">
        <f>AA2215-VLOOKUP(A2215,[2]选股结果!$A$2:$G$4900,7,FALSE)</f>
        <v>626921475.75</v>
      </c>
    </row>
    <row r="2216" spans="1:34">
      <c r="A2216" s="5" t="s">
        <v>4462</v>
      </c>
      <c r="B2216" s="5" t="s">
        <v>4463</v>
      </c>
      <c r="C2216" s="6">
        <v>6631241214.19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513715666.59</v>
      </c>
      <c r="O2216" s="6">
        <v>240950412.43</v>
      </c>
      <c r="P2216" s="6">
        <v>4422811837.68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609035370.29</v>
      </c>
      <c r="X2216" s="6">
        <v>297006948.2</v>
      </c>
      <c r="Y2216" s="9">
        <f t="shared" si="153"/>
        <v>6872191626.62</v>
      </c>
      <c r="Z2216" s="9">
        <f t="shared" si="154"/>
        <v>5328854156.17</v>
      </c>
      <c r="AA2216" s="9">
        <f t="shared" si="152"/>
        <v>1543337470.45</v>
      </c>
      <c r="AB2216" s="10">
        <f>C2216/(1+0.13)/VLOOKUP(A2216,[1]选股结果!$A$2:$AX$3002,3,FALSE)</f>
        <v>0.728207189255904</v>
      </c>
      <c r="AC2216" s="10">
        <f>(P2216/(1+0.1)+W2216)/(VLOOKUP(A2216,[1]选股结果!$A$2:$AY$3002,51,FALSE))</f>
        <v>0.636884262800661</v>
      </c>
      <c r="AD2216" s="13"/>
      <c r="AE2216" s="10">
        <f>AA2216/VLOOKUP(A2216,[1]选股结果!$A$2:$AX$3002,35,FALSE)</f>
        <v>1.93821436670026</v>
      </c>
      <c r="AF2216" s="9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P2216/(1+0.13)+W2216)</f>
        <v>2746382756.93203</v>
      </c>
      <c r="AG2216" s="9">
        <f t="shared" si="151"/>
        <v>-1203045286.48203</v>
      </c>
      <c r="AH2216" s="16">
        <f>AA2216-VLOOKUP(A2216,[2]选股结果!$A$2:$G$4900,7,FALSE)</f>
        <v>1543920875.08</v>
      </c>
    </row>
    <row r="2217" spans="1:34">
      <c r="A2217" s="5" t="s">
        <v>4464</v>
      </c>
      <c r="B2217" s="5" t="s">
        <v>4465</v>
      </c>
      <c r="C2217" s="6">
        <v>5963601770.09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129601036.52</v>
      </c>
      <c r="O2217" s="6">
        <v>12718090.99</v>
      </c>
      <c r="P2217" s="6">
        <v>5105315200.73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340148912.54</v>
      </c>
      <c r="X2217" s="6">
        <v>19344923.33</v>
      </c>
      <c r="Y2217" s="9">
        <f t="shared" si="153"/>
        <v>5976319861.08</v>
      </c>
      <c r="Z2217" s="9">
        <f t="shared" si="154"/>
        <v>5464809036.6</v>
      </c>
      <c r="AA2217" s="9">
        <f t="shared" si="152"/>
        <v>511510824.48</v>
      </c>
      <c r="AB2217" s="10">
        <f>C2217/(1+0.13)/VLOOKUP(A2217,[1]选股结果!$A$2:$AX$3002,3,FALSE)</f>
        <v>0.879162397341183</v>
      </c>
      <c r="AC2217" s="10">
        <f>(P2217/(1+0.1)+W2217)/(VLOOKUP(A2217,[1]选股结果!$A$2:$AY$3002,51,FALSE))</f>
        <v>0.968316874207147</v>
      </c>
      <c r="AD2217" s="13"/>
      <c r="AE2217" s="10">
        <f>AA2217/VLOOKUP(A2217,[1]选股结果!$A$2:$AX$3002,35,FALSE)</f>
        <v>0.783681573309759</v>
      </c>
      <c r="AF2217" s="9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P2217/(1+0.13)+W2217)</f>
        <v>286206136.086637</v>
      </c>
      <c r="AG2217" s="9">
        <f t="shared" si="151"/>
        <v>225304688.393363</v>
      </c>
      <c r="AH2217" s="16">
        <f>AA2217-VLOOKUP(A2217,[2]选股结果!$A$2:$G$4900,7,FALSE)</f>
        <v>512125805.25</v>
      </c>
    </row>
    <row r="2218" spans="1:34">
      <c r="A2218" s="5" t="s">
        <v>4466</v>
      </c>
      <c r="B2218" s="5" t="s">
        <v>4467</v>
      </c>
      <c r="C2218" s="6">
        <v>828515117000</v>
      </c>
      <c r="D2218" s="6">
        <v>52129000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  <c r="J2218" s="6">
        <v>2292196000</v>
      </c>
      <c r="K2218" s="6">
        <v>0</v>
      </c>
      <c r="L2218" s="6">
        <v>0</v>
      </c>
      <c r="M2218" s="6">
        <v>0</v>
      </c>
      <c r="N2218" s="6">
        <v>25970270000</v>
      </c>
      <c r="O2218" s="6">
        <v>9058398000</v>
      </c>
      <c r="P2218" s="6">
        <v>759902167000</v>
      </c>
      <c r="Q2218" s="6">
        <v>750000000</v>
      </c>
      <c r="R2218" s="6">
        <v>0</v>
      </c>
      <c r="S2218" s="6">
        <v>0</v>
      </c>
      <c r="T2218" s="6">
        <v>0</v>
      </c>
      <c r="U2218" s="6">
        <v>564618000</v>
      </c>
      <c r="V2218" s="6">
        <v>0</v>
      </c>
      <c r="W2218" s="6">
        <v>56505979000</v>
      </c>
      <c r="X2218" s="6">
        <v>47435195000</v>
      </c>
      <c r="Y2218" s="9">
        <f t="shared" si="153"/>
        <v>839917840000</v>
      </c>
      <c r="Z2218" s="9">
        <f t="shared" si="154"/>
        <v>865157959000</v>
      </c>
      <c r="AA2218" s="9">
        <f t="shared" si="152"/>
        <v>-25240119000</v>
      </c>
      <c r="AB2218" s="10">
        <f>C2218/(1+0.13)/VLOOKUP(A2218,[1]选股结果!$A$2:$AX$3002,3,FALSE)</f>
        <v>0.954778581368406</v>
      </c>
      <c r="AC2218" s="10">
        <f>(P2218/(1+0.1)+W2218)/(VLOOKUP(A2218,[1]选股结果!$A$2:$AY$3002,51,FALSE))</f>
        <v>1.01517010312735</v>
      </c>
      <c r="AD2218" s="13"/>
      <c r="AE2218" s="10">
        <f>AA2218/VLOOKUP(A2218,[1]选股结果!$A$2:$AX$3002,35,FALSE)</f>
        <v>-1.27839944131574</v>
      </c>
      <c r="AF2218" s="9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P2218/(1+0.13)+W2218)</f>
        <v>7172757194.69019</v>
      </c>
      <c r="AG2218" s="9">
        <f t="shared" si="151"/>
        <v>-32412876194.6902</v>
      </c>
      <c r="AH2218" s="16">
        <f>AA2218-VLOOKUP(A2218,[2]选股结果!$A$2:$G$4900,7,FALSE)</f>
        <v>-24984879000</v>
      </c>
    </row>
    <row r="2219" spans="1:34">
      <c r="A2219" s="5" t="s">
        <v>4468</v>
      </c>
      <c r="B2219" s="5" t="s">
        <v>4469</v>
      </c>
      <c r="C2219" s="6">
        <v>5687098803.43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214048737.16</v>
      </c>
      <c r="O2219" s="6">
        <v>323841065.77</v>
      </c>
      <c r="P2219" s="6">
        <v>4248894289.03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959524761.51</v>
      </c>
      <c r="X2219" s="6">
        <v>441081284.18</v>
      </c>
      <c r="Y2219" s="9">
        <f t="shared" si="153"/>
        <v>6010939869.2</v>
      </c>
      <c r="Z2219" s="9">
        <f t="shared" si="154"/>
        <v>5649500334.72</v>
      </c>
      <c r="AA2219" s="9">
        <f t="shared" si="152"/>
        <v>361439534.48</v>
      </c>
      <c r="AB2219" s="10">
        <f>C2219/(1+0.13)/VLOOKUP(A2219,[1]选股结果!$A$2:$AX$3002,3,FALSE)</f>
        <v>0.770970580194832</v>
      </c>
      <c r="AC2219" s="10">
        <f>(P2219/(1+0.1)+W2219)/(VLOOKUP(A2219,[1]选股结果!$A$2:$AY$3002,51,FALSE))</f>
        <v>0.769790833585813</v>
      </c>
      <c r="AD2219" s="13"/>
      <c r="AE2219" s="10">
        <f>AA2219/VLOOKUP(A2219,[1]选股结果!$A$2:$AX$3002,35,FALSE)</f>
        <v>1.19961552661839</v>
      </c>
      <c r="AF2219" s="9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P2219/(1+0.13)+W2219)</f>
        <v>1544633618.11053</v>
      </c>
      <c r="AG2219" s="9">
        <f t="shared" si="151"/>
        <v>-1183194083.63053</v>
      </c>
      <c r="AH2219" s="16">
        <f>AA2219-VLOOKUP(A2219,[2]选股结果!$A$2:$G$4900,7,FALSE)</f>
        <v>361441417.97</v>
      </c>
    </row>
    <row r="2220" spans="1:34">
      <c r="A2220" s="5" t="s">
        <v>4470</v>
      </c>
      <c r="B2220" s="5" t="s">
        <v>4471</v>
      </c>
      <c r="C2220" s="6">
        <v>2904552246.96</v>
      </c>
      <c r="D2220" s="6">
        <v>0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30165358.33</v>
      </c>
      <c r="O2220" s="6">
        <v>25836329.35</v>
      </c>
      <c r="P2220" s="6">
        <v>2464247361.05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307994396.02</v>
      </c>
      <c r="X2220" s="6">
        <v>137257108.03</v>
      </c>
      <c r="Y2220" s="9">
        <f t="shared" si="153"/>
        <v>2930388576.31</v>
      </c>
      <c r="Z2220" s="9">
        <f t="shared" si="154"/>
        <v>2909498865.1</v>
      </c>
      <c r="AA2220" s="9">
        <f t="shared" si="152"/>
        <v>20889711.2099996</v>
      </c>
      <c r="AB2220" s="10">
        <f>C2220/(1+0.13)/VLOOKUP(A2220,[1]选股结果!$A$2:$AX$3002,3,FALSE)</f>
        <v>0.799760237784387</v>
      </c>
      <c r="AC2220" s="10">
        <f>(P2220/(1+0.1)+W2220)/(VLOOKUP(A2220,[1]选股结果!$A$2:$AY$3002,51,FALSE))</f>
        <v>0.809131010898422</v>
      </c>
      <c r="AD2220" s="13"/>
      <c r="AE2220" s="10">
        <f>AA2220/VLOOKUP(A2220,[1]选股结果!$A$2:$AX$3002,35,FALSE)</f>
        <v>1.82892350054949</v>
      </c>
      <c r="AF2220" s="9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P2220/(1+0.13)+W2220)</f>
        <v>660584124.174601</v>
      </c>
      <c r="AG2220" s="9">
        <f t="shared" si="151"/>
        <v>-639694412.964602</v>
      </c>
      <c r="AH2220" s="16">
        <f>AA2220-VLOOKUP(A2220,[2]选股结果!$A$2:$G$4900,7,FALSE)</f>
        <v>32874261.9199996</v>
      </c>
    </row>
    <row r="2221" spans="1:34">
      <c r="A2221" s="5" t="s">
        <v>4472</v>
      </c>
      <c r="B2221" s="5" t="s">
        <v>4473</v>
      </c>
      <c r="C2221" s="6">
        <v>3461133128.38</v>
      </c>
      <c r="D2221" s="6">
        <v>0</v>
      </c>
      <c r="E2221" s="6">
        <v>0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618830669.65</v>
      </c>
      <c r="O2221" s="6">
        <v>410647140.44</v>
      </c>
      <c r="P2221" s="6">
        <v>1981113263.22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303816306.11</v>
      </c>
      <c r="X2221" s="6">
        <v>389440853.51</v>
      </c>
      <c r="Y2221" s="9">
        <f t="shared" si="153"/>
        <v>3871780268.82</v>
      </c>
      <c r="Z2221" s="9">
        <f t="shared" si="154"/>
        <v>2674370422.84</v>
      </c>
      <c r="AA2221" s="9">
        <f t="shared" si="152"/>
        <v>1197409845.98</v>
      </c>
      <c r="AB2221" s="10">
        <f>C2221/(1+0.13)/VLOOKUP(A2221,[1]选股结果!$A$2:$AX$3002,3,FALSE)</f>
        <v>1.17773823295626</v>
      </c>
      <c r="AC2221" s="10">
        <f>(P2221/(1+0.1)+W2221)/(VLOOKUP(A2221,[1]选股结果!$A$2:$AY$3002,51,FALSE))</f>
        <v>1.62433815232113</v>
      </c>
      <c r="AD2221" s="13"/>
      <c r="AE2221" s="10">
        <f>AA2221/VLOOKUP(A2221,[1]选股结果!$A$2:$AX$3002,35,FALSE)</f>
        <v>0.906773563563455</v>
      </c>
      <c r="AF2221" s="9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P2221/(1+0.13)+W2221)</f>
        <v>-761207120.930797</v>
      </c>
      <c r="AG2221" s="9">
        <f t="shared" si="151"/>
        <v>1958616966.9108</v>
      </c>
      <c r="AH2221" s="16">
        <f>AA2221-VLOOKUP(A2221,[2]选股结果!$A$2:$G$4900,7,FALSE)</f>
        <v>1197397412.71</v>
      </c>
    </row>
    <row r="2222" spans="1:34">
      <c r="A2222" s="5" t="s">
        <v>4474</v>
      </c>
      <c r="B2222" s="5" t="s">
        <v>4475</v>
      </c>
      <c r="C2222" s="6">
        <v>2659611753.45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154040375.74</v>
      </c>
      <c r="O2222" s="6">
        <v>32057419.76</v>
      </c>
      <c r="P2222" s="6">
        <v>1574100743.58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386868912.13</v>
      </c>
      <c r="X2222" s="6">
        <v>239249895.56</v>
      </c>
      <c r="Y2222" s="9">
        <f t="shared" si="153"/>
        <v>2691669173.21</v>
      </c>
      <c r="Z2222" s="9">
        <f t="shared" si="154"/>
        <v>2200219551.27</v>
      </c>
      <c r="AA2222" s="9">
        <f t="shared" si="152"/>
        <v>491449621.94</v>
      </c>
      <c r="AB2222" s="10">
        <f>C2222/(1+0.13)/VLOOKUP(A2222,[1]选股结果!$A$2:$AX$3002,3,FALSE)</f>
        <v>0.867544686058324</v>
      </c>
      <c r="AC2222" s="10">
        <f>(P2222/(1+0.1)+W2222)/(VLOOKUP(A2222,[1]选股结果!$A$2:$AY$3002,51,FALSE))</f>
        <v>0.773460831619629</v>
      </c>
      <c r="AD2222" s="13"/>
      <c r="AE2222" s="10">
        <f>AA2222/VLOOKUP(A2222,[1]选股结果!$A$2:$AX$3002,35,FALSE)</f>
        <v>0.856517653116812</v>
      </c>
      <c r="AF2222" s="9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P2222/(1+0.13)+W2222)</f>
        <v>570427521.82708</v>
      </c>
      <c r="AG2222" s="9">
        <f t="shared" si="151"/>
        <v>-78977899.8870798</v>
      </c>
      <c r="AH2222" s="16">
        <f>AA2222-VLOOKUP(A2222,[2]选股结果!$A$2:$G$4900,7,FALSE)</f>
        <v>496010398.03</v>
      </c>
    </row>
    <row r="2223" spans="1:34">
      <c r="A2223" s="5" t="s">
        <v>4476</v>
      </c>
      <c r="B2223" s="5" t="s">
        <v>4477</v>
      </c>
      <c r="C2223" s="6">
        <v>958401244.13</v>
      </c>
      <c r="D2223" s="6">
        <v>0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118910781.48</v>
      </c>
      <c r="O2223" s="6">
        <v>31753028.53</v>
      </c>
      <c r="P2223" s="6">
        <v>270594768.34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88441231.71</v>
      </c>
      <c r="X2223" s="6">
        <v>45554330.95</v>
      </c>
      <c r="Y2223" s="9">
        <f t="shared" si="153"/>
        <v>990154272.66</v>
      </c>
      <c r="Z2223" s="9">
        <f t="shared" si="154"/>
        <v>404590331</v>
      </c>
      <c r="AA2223" s="9">
        <f t="shared" si="152"/>
        <v>585563941.66</v>
      </c>
      <c r="AB2223" s="10">
        <f>C2223/(1+0.13)/VLOOKUP(A2223,[1]选股结果!$A$2:$AX$3002,3,FALSE)</f>
        <v>1.04860915951366</v>
      </c>
      <c r="AC2223" s="10">
        <f>(P2223/(1+0.1)+W2223)/(VLOOKUP(A2223,[1]选股结果!$A$2:$AY$3002,51,FALSE))</f>
        <v>0.839878136096518</v>
      </c>
      <c r="AD2223" s="13"/>
      <c r="AE2223" s="10">
        <f>AA2223/VLOOKUP(A2223,[1]选股结果!$A$2:$AX$3002,35,FALSE)</f>
        <v>2.13035585167998</v>
      </c>
      <c r="AF2223" s="9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P2223/(1+0.13)+W2223)</f>
        <v>70290801.798938</v>
      </c>
      <c r="AG2223" s="9">
        <f t="shared" si="151"/>
        <v>515273139.861062</v>
      </c>
      <c r="AH2223" s="16">
        <f>AA2223-VLOOKUP(A2223,[2]选股结果!$A$2:$G$4900,7,FALSE)</f>
        <v>585486391.55</v>
      </c>
    </row>
    <row r="2224" spans="1:34">
      <c r="A2224" s="5" t="s">
        <v>4478</v>
      </c>
      <c r="B2224" s="5" t="s">
        <v>4479</v>
      </c>
      <c r="C2224" s="6">
        <v>570699809.19</v>
      </c>
      <c r="D2224" s="6">
        <v>0</v>
      </c>
      <c r="E2224" s="6">
        <v>0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14658581.63</v>
      </c>
      <c r="O2224" s="6">
        <v>37701751.35</v>
      </c>
      <c r="P2224" s="6">
        <v>200857803.46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261300938.79</v>
      </c>
      <c r="X2224" s="6">
        <v>104434544.85</v>
      </c>
      <c r="Y2224" s="9">
        <f t="shared" si="153"/>
        <v>608401560.54</v>
      </c>
      <c r="Z2224" s="9">
        <f t="shared" si="154"/>
        <v>566593287.1</v>
      </c>
      <c r="AA2224" s="9">
        <f t="shared" si="152"/>
        <v>41808273.4400001</v>
      </c>
      <c r="AB2224" s="10">
        <f>C2224/(1+0.13)/VLOOKUP(A2224,[1]选股结果!$A$2:$AX$3002,3,FALSE)</f>
        <v>0.929994396735108</v>
      </c>
      <c r="AC2224" s="10">
        <f>(P2224/(1+0.1)+W2224)/(VLOOKUP(A2224,[1]选股结果!$A$2:$AY$3002,51,FALSE))</f>
        <v>0.79776743091595</v>
      </c>
      <c r="AD2224" s="13"/>
      <c r="AE2224" s="10">
        <f>AA2224/VLOOKUP(A2224,[1]选股结果!$A$2:$AX$3002,35,FALSE)</f>
        <v>15.4103541664948</v>
      </c>
      <c r="AF2224" s="9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P2224/(1+0.13)+W2224)</f>
        <v>117375295.841327</v>
      </c>
      <c r="AG2224" s="9">
        <f t="shared" si="151"/>
        <v>-75567022.4013274</v>
      </c>
      <c r="AH2224" s="16">
        <f>AA2224-VLOOKUP(A2224,[2]选股结果!$A$2:$G$4900,7,FALSE)</f>
        <v>41766210.0400001</v>
      </c>
    </row>
    <row r="2225" spans="1:34">
      <c r="A2225" s="5" t="s">
        <v>4480</v>
      </c>
      <c r="B2225" s="5" t="s">
        <v>4481</v>
      </c>
      <c r="C2225" s="6">
        <v>2335542704.09</v>
      </c>
      <c r="D2225" s="6">
        <v>0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171210221.96</v>
      </c>
      <c r="O2225" s="6">
        <v>31960273.24</v>
      </c>
      <c r="P2225" s="6">
        <v>1015782617.79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501360148.13</v>
      </c>
      <c r="X2225" s="6">
        <v>642790447.3</v>
      </c>
      <c r="Y2225" s="9">
        <f t="shared" si="153"/>
        <v>2367502977.33</v>
      </c>
      <c r="Z2225" s="9">
        <f t="shared" si="154"/>
        <v>2159933213.22</v>
      </c>
      <c r="AA2225" s="9">
        <f t="shared" si="152"/>
        <v>207569764.11</v>
      </c>
      <c r="AB2225" s="10">
        <f>C2225/(1+0.13)/VLOOKUP(A2225,[1]选股结果!$A$2:$AX$3002,3,FALSE)</f>
        <v>0.951555515682932</v>
      </c>
      <c r="AC2225" s="10">
        <f>(P2225/(1+0.1)+W2225)/(VLOOKUP(A2225,[1]选股结果!$A$2:$AY$3002,51,FALSE))</f>
        <v>0.739987543250999</v>
      </c>
      <c r="AD2225" s="13"/>
      <c r="AE2225" s="10">
        <f>AA2225/VLOOKUP(A2225,[1]选股结果!$A$2:$AX$3002,35,FALSE)</f>
        <v>5.11717294855447</v>
      </c>
      <c r="AF2225" s="9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P2225/(1+0.13)+W2225)</f>
        <v>525153500.51938</v>
      </c>
      <c r="AG2225" s="9">
        <f t="shared" si="151"/>
        <v>-317583736.40938</v>
      </c>
      <c r="AH2225" s="16">
        <f>AA2225-VLOOKUP(A2225,[2]选股结果!$A$2:$G$4900,7,FALSE)</f>
        <v>207690133.83</v>
      </c>
    </row>
    <row r="2226" spans="1:34">
      <c r="A2226" s="5" t="s">
        <v>4482</v>
      </c>
      <c r="B2226" s="5" t="s">
        <v>4483</v>
      </c>
      <c r="C2226" s="6">
        <v>4050106198.85</v>
      </c>
      <c r="D2226" s="6">
        <v>0</v>
      </c>
      <c r="E2226" s="6">
        <v>0</v>
      </c>
      <c r="F2226" s="6">
        <v>0</v>
      </c>
      <c r="G2226" s="6">
        <v>0</v>
      </c>
      <c r="H2226" s="6">
        <v>0</v>
      </c>
      <c r="I2226" s="6">
        <v>0</v>
      </c>
      <c r="J2226" s="6">
        <v>153233191.7</v>
      </c>
      <c r="K2226" s="6">
        <v>0</v>
      </c>
      <c r="L2226" s="6">
        <v>0</v>
      </c>
      <c r="M2226" s="6">
        <v>0</v>
      </c>
      <c r="N2226" s="6">
        <v>413951488.77</v>
      </c>
      <c r="O2226" s="6">
        <v>309452082.62</v>
      </c>
      <c r="P2226" s="6">
        <v>2985886081.42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737125660.06</v>
      </c>
      <c r="X2226" s="6">
        <v>951461571.67</v>
      </c>
      <c r="Y2226" s="9">
        <f t="shared" si="153"/>
        <v>4512791473.17</v>
      </c>
      <c r="Z2226" s="9">
        <f t="shared" si="154"/>
        <v>4674473313.15</v>
      </c>
      <c r="AA2226" s="9">
        <f t="shared" si="152"/>
        <v>-161681839.98</v>
      </c>
      <c r="AB2226" s="10">
        <f>C2226/(1+0.13)/VLOOKUP(A2226,[1]选股结果!$A$2:$AX$3002,3,FALSE)</f>
        <v>0.702277202493026</v>
      </c>
      <c r="AC2226" s="10">
        <f>(P2226/(1+0.1)+W2226)/(VLOOKUP(A2226,[1]选股结果!$A$2:$AY$3002,51,FALSE))</f>
        <v>0.76810425548384</v>
      </c>
      <c r="AD2226" s="13"/>
      <c r="AE2226" s="10">
        <f>AA2226/VLOOKUP(A2226,[1]选股结果!$A$2:$AX$3002,35,FALSE)</f>
        <v>-0.253824114248699</v>
      </c>
      <c r="AF2226" s="9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P2226/(1+0.13)+W2226)</f>
        <v>1114115854.70646</v>
      </c>
      <c r="AG2226" s="9">
        <f t="shared" si="151"/>
        <v>-1275797694.68646</v>
      </c>
      <c r="AH2226" s="16">
        <f>AA2226-VLOOKUP(A2226,[2]选股结果!$A$2:$G$4900,7,FALSE)</f>
        <v>-161956014.37</v>
      </c>
    </row>
    <row r="2227" spans="1:34">
      <c r="A2227" s="5" t="s">
        <v>4484</v>
      </c>
      <c r="B2227" s="5" t="s">
        <v>4485</v>
      </c>
      <c r="C2227" s="6">
        <v>8103786741.77</v>
      </c>
      <c r="D2227" s="6">
        <v>0</v>
      </c>
      <c r="E2227" s="6">
        <v>0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634773792.44</v>
      </c>
      <c r="O2227" s="6">
        <v>161352582.28</v>
      </c>
      <c r="P2227" s="6">
        <v>4627563628.44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597735289.11</v>
      </c>
      <c r="X2227" s="6">
        <v>46133995.16</v>
      </c>
      <c r="Y2227" s="9">
        <f t="shared" si="153"/>
        <v>8265139324.05</v>
      </c>
      <c r="Z2227" s="9">
        <f t="shared" si="154"/>
        <v>5271432912.71</v>
      </c>
      <c r="AA2227" s="9">
        <f t="shared" si="152"/>
        <v>2993706411.34</v>
      </c>
      <c r="AB2227" s="10">
        <f>C2227/(1+0.13)/VLOOKUP(A2227,[1]选股结果!$A$2:$AX$3002,3,FALSE)</f>
        <v>0.752050378362916</v>
      </c>
      <c r="AC2227" s="10">
        <f>(P2227/(1+0.1)+W2227)/(VLOOKUP(A2227,[1]选股结果!$A$2:$AY$3002,51,FALSE))</f>
        <v>0.60899054704323</v>
      </c>
      <c r="AD2227" s="13"/>
      <c r="AE2227" s="10">
        <f>AA2227/VLOOKUP(A2227,[1]选股结果!$A$2:$AX$3002,35,FALSE)</f>
        <v>2.00376029705987</v>
      </c>
      <c r="AF2227" s="9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P2227/(1+0.13)+W2227)</f>
        <v>3196543465.02319</v>
      </c>
      <c r="AG2227" s="9">
        <f t="shared" si="151"/>
        <v>-202837053.683186</v>
      </c>
      <c r="AH2227" s="16">
        <f>AA2227-VLOOKUP(A2227,[2]选股结果!$A$2:$G$4900,7,FALSE)</f>
        <v>2994133679.22</v>
      </c>
    </row>
    <row r="2228" spans="1:34">
      <c r="A2228" s="5" t="s">
        <v>4486</v>
      </c>
      <c r="B2228" s="5" t="s">
        <v>4487</v>
      </c>
      <c r="C2228" s="6">
        <v>866779144.81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187315539.69</v>
      </c>
      <c r="O2228" s="6">
        <v>29528643.19</v>
      </c>
      <c r="P2228" s="6">
        <v>515271616.44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99459039.18</v>
      </c>
      <c r="X2228" s="6">
        <v>149081913.33</v>
      </c>
      <c r="Y2228" s="9">
        <f t="shared" si="153"/>
        <v>896307788</v>
      </c>
      <c r="Z2228" s="9">
        <f t="shared" si="154"/>
        <v>763812568.95</v>
      </c>
      <c r="AA2228" s="9">
        <f t="shared" si="152"/>
        <v>132495219.05</v>
      </c>
      <c r="AB2228" s="10">
        <f>C2228/(1+0.13)/VLOOKUP(A2228,[1]选股结果!$A$2:$AX$3002,3,FALSE)</f>
        <v>0.952519036331904</v>
      </c>
      <c r="AC2228" s="10">
        <f>(P2228/(1+0.1)+W2228)/(VLOOKUP(A2228,[1]选股结果!$A$2:$AY$3002,51,FALSE))</f>
        <v>0.849309385787793</v>
      </c>
      <c r="AD2228" s="13"/>
      <c r="AE2228" s="10">
        <f>AA2228/VLOOKUP(A2228,[1]选股结果!$A$2:$AX$3002,35,FALSE)</f>
        <v>1.42569699389965</v>
      </c>
      <c r="AF2228" s="9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P2228/(1+0.13)+W2228)</f>
        <v>113194918.959646</v>
      </c>
      <c r="AG2228" s="9">
        <f t="shared" si="151"/>
        <v>19300300.0903539</v>
      </c>
      <c r="AH2228" s="16">
        <f>AA2228-VLOOKUP(A2228,[2]选股结果!$A$2:$G$4900,7,FALSE)</f>
        <v>132187757.83</v>
      </c>
    </row>
    <row r="2229" spans="1:34">
      <c r="A2229" s="5" t="s">
        <v>4488</v>
      </c>
      <c r="B2229" s="5" t="s">
        <v>4489</v>
      </c>
      <c r="C2229" s="6">
        <v>13147129100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1836076454</v>
      </c>
      <c r="O2229" s="6">
        <v>484629490</v>
      </c>
      <c r="P2229" s="6">
        <v>6610116212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759034383</v>
      </c>
      <c r="X2229" s="6">
        <v>280964823</v>
      </c>
      <c r="Y2229" s="9">
        <f t="shared" si="153"/>
        <v>13631758590</v>
      </c>
      <c r="Z2229" s="9">
        <f t="shared" si="154"/>
        <v>7650115418</v>
      </c>
      <c r="AA2229" s="9">
        <f t="shared" si="152"/>
        <v>5981643172</v>
      </c>
      <c r="AB2229" s="10">
        <f>C2229/(1+0.13)/VLOOKUP(A2229,[1]选股结果!$A$2:$AX$3002,3,FALSE)</f>
        <v>0.676668080168921</v>
      </c>
      <c r="AC2229" s="10">
        <f>(P2229/(1+0.1)+W2229)/(VLOOKUP(A2229,[1]选股结果!$A$2:$AY$3002,51,FALSE))</f>
        <v>0.434526685178418</v>
      </c>
      <c r="AD2229" s="13"/>
      <c r="AE2229" s="10">
        <f>AA2229/VLOOKUP(A2229,[1]选股结果!$A$2:$AX$3002,35,FALSE)</f>
        <v>27.748631058936</v>
      </c>
      <c r="AF2229" s="9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P2229/(1+0.13)+W2229)</f>
        <v>8967404880.39823</v>
      </c>
      <c r="AG2229" s="9">
        <f t="shared" si="151"/>
        <v>-2985761708.39823</v>
      </c>
      <c r="AH2229" s="16">
        <f>AA2229-VLOOKUP(A2229,[2]选股结果!$A$2:$G$4900,7,FALSE)</f>
        <v>5981643172</v>
      </c>
    </row>
    <row r="2230" spans="1:34">
      <c r="A2230" s="5" t="s">
        <v>4490</v>
      </c>
      <c r="B2230" s="5" t="s">
        <v>4491</v>
      </c>
      <c r="C2230" s="6">
        <v>1512646387.57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12551013.42</v>
      </c>
      <c r="O2230" s="6">
        <v>27181498.16</v>
      </c>
      <c r="P2230" s="6">
        <v>1239688978.5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102546895.8</v>
      </c>
      <c r="X2230" s="6">
        <v>32395602.8</v>
      </c>
      <c r="Y2230" s="9">
        <f t="shared" si="153"/>
        <v>1539827885.73</v>
      </c>
      <c r="Z2230" s="9">
        <f t="shared" si="154"/>
        <v>1374631477.1</v>
      </c>
      <c r="AA2230" s="9">
        <f t="shared" si="152"/>
        <v>165196408.63</v>
      </c>
      <c r="AB2230" s="10">
        <f>C2230/(1+0.13)/VLOOKUP(A2230,[1]选股结果!$A$2:$AX$3002,3,FALSE)</f>
        <v>2.55962415791396</v>
      </c>
      <c r="AC2230" s="10">
        <f>(P2230/(1+0.1)+W2230)/(VLOOKUP(A2230,[1]选股结果!$A$2:$AY$3002,51,FALSE))</f>
        <v>2.45080418960503</v>
      </c>
      <c r="AD2230" s="13"/>
      <c r="AE2230" s="10">
        <f>AA2230/VLOOKUP(A2230,[1]选股结果!$A$2:$AX$3002,35,FALSE)</f>
        <v>1034.72244896067</v>
      </c>
      <c r="AF2230" s="9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P2230/(1+0.13)+W2230)</f>
        <v>-697929676.157876</v>
      </c>
      <c r="AG2230" s="9">
        <f t="shared" si="151"/>
        <v>863126084.787876</v>
      </c>
      <c r="AH2230" s="16">
        <f>AA2230-VLOOKUP(A2230,[2]选股结果!$A$2:$G$4900,7,FALSE)</f>
        <v>165597083.19</v>
      </c>
    </row>
    <row r="2231" spans="1:34">
      <c r="A2231" s="5" t="s">
        <v>4492</v>
      </c>
      <c r="B2231" s="5" t="s">
        <v>4493</v>
      </c>
      <c r="C2231" s="6">
        <v>95424237906.75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1152221009.98</v>
      </c>
      <c r="O2231" s="6">
        <v>1411645125.25</v>
      </c>
      <c r="P2231" s="6">
        <v>87844460508.47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4779049546.21</v>
      </c>
      <c r="X2231" s="6">
        <v>1344308808.74</v>
      </c>
      <c r="Y2231" s="9">
        <f t="shared" si="153"/>
        <v>96835883032</v>
      </c>
      <c r="Z2231" s="9">
        <f t="shared" si="154"/>
        <v>93967818863.42</v>
      </c>
      <c r="AA2231" s="9">
        <f t="shared" si="152"/>
        <v>2868064168.57999</v>
      </c>
      <c r="AB2231" s="10">
        <f>C2231/(1+0.13)/VLOOKUP(A2231,[1]选股结果!$A$2:$AX$3002,3,FALSE)</f>
        <v>0.863320231121579</v>
      </c>
      <c r="AC2231" s="10">
        <f>(P2231/(1+0.1)+W2231)/(VLOOKUP(A2231,[1]选股结果!$A$2:$AY$3002,51,FALSE))</f>
        <v>0.874850782153376</v>
      </c>
      <c r="AD2231" s="13"/>
      <c r="AE2231" s="10">
        <f>AA2231/VLOOKUP(A2231,[1]选股结果!$A$2:$AX$3002,35,FALSE)</f>
        <v>1.41073058882911</v>
      </c>
      <c r="AF2231" s="9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P2231/(1+0.13)+W2231)</f>
        <v>14227731112.5754</v>
      </c>
      <c r="AG2231" s="9">
        <f t="shared" si="151"/>
        <v>-11359666943.9954</v>
      </c>
      <c r="AH2231" s="16">
        <f>AA2231-VLOOKUP(A2231,[2]选股结果!$A$2:$G$4900,7,FALSE)</f>
        <v>2975374329.05999</v>
      </c>
    </row>
    <row r="2232" spans="1:34">
      <c r="A2232" s="5" t="s">
        <v>4494</v>
      </c>
      <c r="B2232" s="5" t="s">
        <v>4495</v>
      </c>
      <c r="C2232" s="6">
        <v>1967573054.54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87215895.85</v>
      </c>
      <c r="O2232" s="6">
        <v>339398579.43</v>
      </c>
      <c r="P2232" s="6">
        <v>1598647727.74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238871698.66</v>
      </c>
      <c r="X2232" s="6">
        <v>114904177.44</v>
      </c>
      <c r="Y2232" s="9">
        <f t="shared" si="153"/>
        <v>2306971633.97</v>
      </c>
      <c r="Z2232" s="9">
        <f t="shared" si="154"/>
        <v>1952423603.84</v>
      </c>
      <c r="AA2232" s="9">
        <f t="shared" si="152"/>
        <v>354548030.13</v>
      </c>
      <c r="AB2232" s="10">
        <f>C2232/(1+0.13)/VLOOKUP(A2232,[1]选股结果!$A$2:$AX$3002,3,FALSE)</f>
        <v>0.856903437340375</v>
      </c>
      <c r="AC2232" s="10">
        <f>(P2232/(1+0.1)+W2232)/(VLOOKUP(A2232,[1]选股结果!$A$2:$AY$3002,51,FALSE))</f>
        <v>0.900370303843538</v>
      </c>
      <c r="AD2232" s="13"/>
      <c r="AE2232" s="10">
        <f>AA2232/VLOOKUP(A2232,[1]选股结果!$A$2:$AX$3002,35,FALSE)</f>
        <v>5.77982654645957</v>
      </c>
      <c r="AF2232" s="9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P2232/(1+0.13)+W2232)</f>
        <v>225831190.735221</v>
      </c>
      <c r="AG2232" s="9">
        <f t="shared" si="151"/>
        <v>128716839.394779</v>
      </c>
      <c r="AH2232" s="16">
        <f>AA2232-VLOOKUP(A2232,[2]选股结果!$A$2:$G$4900,7,FALSE)</f>
        <v>351054540.95</v>
      </c>
    </row>
    <row r="2233" spans="1:34">
      <c r="A2233" s="5" t="s">
        <v>4496</v>
      </c>
      <c r="B2233" s="5" t="s">
        <v>4497</v>
      </c>
      <c r="C2233" s="6">
        <v>178608102000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6578841000</v>
      </c>
      <c r="O2233" s="6">
        <v>1666542000</v>
      </c>
      <c r="P2233" s="6">
        <v>145800536000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6158625000</v>
      </c>
      <c r="X2233" s="6">
        <v>4080479000</v>
      </c>
      <c r="Y2233" s="9">
        <f t="shared" si="153"/>
        <v>180274644000</v>
      </c>
      <c r="Z2233" s="9">
        <f t="shared" si="154"/>
        <v>156039640000</v>
      </c>
      <c r="AA2233" s="9">
        <f t="shared" si="152"/>
        <v>24235004000</v>
      </c>
      <c r="AB2233" s="10">
        <f>C2233/(1+0.13)/VLOOKUP(A2233,[1]选股结果!$A$2:$AX$3002,3,FALSE)</f>
        <v>0.810860913403454</v>
      </c>
      <c r="AC2233" s="10">
        <f>(P2233/(1+0.1)+W2233)/(VLOOKUP(A2233,[1]选股结果!$A$2:$AY$3002,51,FALSE))</f>
        <v>0.775030367496023</v>
      </c>
      <c r="AD2233" s="13"/>
      <c r="AE2233" s="10">
        <f>AA2233/VLOOKUP(A2233,[1]选股结果!$A$2:$AX$3002,35,FALSE)</f>
        <v>3.04797922217998</v>
      </c>
      <c r="AF2233" s="9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P2233/(1+0.13)+W2233)</f>
        <v>43780973991.1504</v>
      </c>
      <c r="AG2233" s="9">
        <f t="shared" si="151"/>
        <v>-19545969991.1504</v>
      </c>
      <c r="AH2233" s="16">
        <f>AA2233-VLOOKUP(A2233,[2]选股结果!$A$2:$G$4900,7,FALSE)</f>
        <v>24267180000</v>
      </c>
    </row>
    <row r="2234" spans="1:34">
      <c r="A2234" s="5" t="s">
        <v>4498</v>
      </c>
      <c r="B2234" s="5" t="s">
        <v>4499</v>
      </c>
      <c r="C2234" s="6">
        <v>887262602.7</v>
      </c>
      <c r="D2234" s="6">
        <v>0</v>
      </c>
      <c r="E2234" s="6">
        <v>0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21794662.55</v>
      </c>
      <c r="O2234" s="6">
        <v>98437584.6</v>
      </c>
      <c r="P2234" s="6">
        <v>580082970.92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318354701.71</v>
      </c>
      <c r="X2234" s="6">
        <v>97976660.02</v>
      </c>
      <c r="Y2234" s="9">
        <f t="shared" si="153"/>
        <v>985700187.3</v>
      </c>
      <c r="Z2234" s="9">
        <f t="shared" si="154"/>
        <v>996414332.65</v>
      </c>
      <c r="AA2234" s="9">
        <f t="shared" si="152"/>
        <v>-10714145.3499998</v>
      </c>
      <c r="AB2234" s="10">
        <f>C2234/(1+0.13)/VLOOKUP(A2234,[1]选股结果!$A$2:$AX$3002,3,FALSE)</f>
        <v>1.08034705880501</v>
      </c>
      <c r="AC2234" s="10">
        <f>(P2234/(1+0.1)+W2234)/(VLOOKUP(A2234,[1]选股结果!$A$2:$AY$3002,51,FALSE))</f>
        <v>1.09825438385768</v>
      </c>
      <c r="AD2234" s="13"/>
      <c r="AE2234" s="10">
        <f>AA2234/VLOOKUP(A2234,[1]选股结果!$A$2:$AX$3002,35,FALSE)</f>
        <v>0.27150781741721</v>
      </c>
      <c r="AF2234" s="9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P2234/(1+0.13)+W2234)</f>
        <v>-61659685.2261062</v>
      </c>
      <c r="AG2234" s="9">
        <f t="shared" si="151"/>
        <v>50945539.8761064</v>
      </c>
      <c r="AH2234" s="16">
        <f>AA2234-VLOOKUP(A2234,[2]选股结果!$A$2:$G$4900,7,FALSE)</f>
        <v>-10598728.7199998</v>
      </c>
    </row>
    <row r="2235" spans="1:34">
      <c r="A2235" s="5" t="s">
        <v>4500</v>
      </c>
      <c r="B2235" s="5" t="s">
        <v>4501</v>
      </c>
      <c r="C2235" s="6">
        <v>175432061155.66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5439587116.99</v>
      </c>
      <c r="O2235" s="6">
        <v>1576027427.64</v>
      </c>
      <c r="P2235" s="6">
        <v>153902873057.79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5738947719.63</v>
      </c>
      <c r="X2235" s="6">
        <v>9076905800.67</v>
      </c>
      <c r="Y2235" s="9">
        <f t="shared" si="153"/>
        <v>177008088583.3</v>
      </c>
      <c r="Z2235" s="9">
        <f t="shared" si="154"/>
        <v>168718726578.09</v>
      </c>
      <c r="AA2235" s="9">
        <f t="shared" si="152"/>
        <v>8289362005.20999</v>
      </c>
      <c r="AB2235" s="10">
        <f>C2235/(1+0.13)/VLOOKUP(A2235,[1]选股结果!$A$2:$AX$3002,3,FALSE)</f>
        <v>0.96444677045393</v>
      </c>
      <c r="AC2235" s="10">
        <f>(P2235/(1+0.1)+W2235)/(VLOOKUP(A2235,[1]选股结果!$A$2:$AY$3002,51,FALSE))</f>
        <v>0.940287952160715</v>
      </c>
      <c r="AD2235" s="13"/>
      <c r="AE2235" s="10">
        <f>AA2235/VLOOKUP(A2235,[1]选股结果!$A$2:$AX$3002,35,FALSE)</f>
        <v>1.62776595255226</v>
      </c>
      <c r="AF2235" s="9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P2235/(1+0.13)+W2235)</f>
        <v>12963869161.8656</v>
      </c>
      <c r="AG2235" s="9">
        <f t="shared" si="151"/>
        <v>-4674507156.65558</v>
      </c>
      <c r="AH2235" s="16">
        <f>AA2235-VLOOKUP(A2235,[2]选股结果!$A$2:$G$4900,7,FALSE)</f>
        <v>8295752222.79999</v>
      </c>
    </row>
    <row r="2236" spans="1:34">
      <c r="A2236" s="5" t="s">
        <v>4502</v>
      </c>
      <c r="B2236" s="5" t="s">
        <v>4503</v>
      </c>
      <c r="C2236" s="6">
        <v>6160996064.33</v>
      </c>
      <c r="D2236" s="6">
        <v>0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266224098.79</v>
      </c>
      <c r="O2236" s="6">
        <v>251056115.88</v>
      </c>
      <c r="P2236" s="6">
        <v>4834947835.51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843635652.01</v>
      </c>
      <c r="X2236" s="6">
        <v>340891358.42</v>
      </c>
      <c r="Y2236" s="9">
        <f t="shared" si="153"/>
        <v>6412052180.21</v>
      </c>
      <c r="Z2236" s="9">
        <f t="shared" si="154"/>
        <v>6019474845.94</v>
      </c>
      <c r="AA2236" s="9">
        <f t="shared" si="152"/>
        <v>392577334.27</v>
      </c>
      <c r="AB2236" s="10">
        <f>C2236/(1+0.13)/VLOOKUP(A2236,[1]选股结果!$A$2:$AX$3002,3,FALSE)</f>
        <v>0.993702518683582</v>
      </c>
      <c r="AC2236" s="10">
        <f>(P2236/(1+0.1)+W2236)/(VLOOKUP(A2236,[1]选股结果!$A$2:$AY$3002,51,FALSE))</f>
        <v>0.999670642471633</v>
      </c>
      <c r="AD2236" s="13"/>
      <c r="AE2236" s="10">
        <f>AA2236/VLOOKUP(A2236,[1]选股结果!$A$2:$AX$3002,35,FALSE)</f>
        <v>2.71622707401379</v>
      </c>
      <c r="AF2236" s="9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P2236/(1+0.13)+W2236)</f>
        <v>118418311.188582</v>
      </c>
      <c r="AG2236" s="9">
        <f t="shared" si="151"/>
        <v>274159023.081418</v>
      </c>
      <c r="AH2236" s="16">
        <f>AA2236-VLOOKUP(A2236,[2]选股结果!$A$2:$G$4900,7,FALSE)</f>
        <v>395710601.21</v>
      </c>
    </row>
    <row r="2237" spans="1:34">
      <c r="A2237" s="5" t="s">
        <v>4504</v>
      </c>
      <c r="B2237" s="5" t="s">
        <v>4505</v>
      </c>
      <c r="C2237" s="6">
        <v>62194539236.97</v>
      </c>
      <c r="D2237" s="6">
        <v>0</v>
      </c>
      <c r="E2237" s="6">
        <v>0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361088147.73</v>
      </c>
      <c r="O2237" s="6">
        <v>206162178.9</v>
      </c>
      <c r="P2237" s="6">
        <v>64755001633.52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887832611.29</v>
      </c>
      <c r="X2237" s="6">
        <v>316780588.1</v>
      </c>
      <c r="Y2237" s="9">
        <f t="shared" si="153"/>
        <v>62400701415.87</v>
      </c>
      <c r="Z2237" s="9">
        <f t="shared" si="154"/>
        <v>65959614832.91</v>
      </c>
      <c r="AA2237" s="9">
        <f t="shared" si="152"/>
        <v>-3558913417.03999</v>
      </c>
      <c r="AB2237" s="10">
        <f>C2237/(1+0.13)/VLOOKUP(A2237,[1]选股结果!$A$2:$AX$3002,3,FALSE)</f>
        <v>0.939553385506418</v>
      </c>
      <c r="AC2237" s="10">
        <f>(P2237/(1+0.1)+W2237)/(VLOOKUP(A2237,[1]选股结果!$A$2:$AY$3002,51,FALSE))</f>
        <v>1.03576973890634</v>
      </c>
      <c r="AD2237" s="13"/>
      <c r="AE2237" s="10">
        <f>AA2237/VLOOKUP(A2237,[1]选股结果!$A$2:$AX$3002,35,FALSE)</f>
        <v>-9.10559217082206</v>
      </c>
      <c r="AF2237" s="9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P2237/(1+0.13)+W2237)</f>
        <v>-500769058.006195</v>
      </c>
      <c r="AG2237" s="9">
        <f t="shared" si="151"/>
        <v>-3058144359.03379</v>
      </c>
      <c r="AH2237" s="16">
        <f>AA2237-VLOOKUP(A2237,[2]选股结果!$A$2:$G$4900,7,FALSE)</f>
        <v>-3560786209.97999</v>
      </c>
    </row>
    <row r="2238" spans="1:34">
      <c r="A2238" s="5" t="s">
        <v>4506</v>
      </c>
      <c r="B2238" s="5" t="s">
        <v>4507</v>
      </c>
      <c r="C2238" s="6">
        <v>52850063836.7</v>
      </c>
      <c r="D2238" s="6">
        <v>0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1432907033.42</v>
      </c>
      <c r="O2238" s="6">
        <v>4754233888.89</v>
      </c>
      <c r="P2238" s="6">
        <v>49318724517.7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6921898952.66</v>
      </c>
      <c r="X2238" s="6">
        <v>2954793841.05</v>
      </c>
      <c r="Y2238" s="9">
        <f t="shared" si="153"/>
        <v>57604297725.59</v>
      </c>
      <c r="Z2238" s="9">
        <f t="shared" si="154"/>
        <v>59195417311.41</v>
      </c>
      <c r="AA2238" s="9">
        <f t="shared" si="152"/>
        <v>-1591119585.82001</v>
      </c>
      <c r="AB2238" s="10">
        <f>C2238/(1+0.13)/VLOOKUP(A2238,[1]选股结果!$A$2:$AX$3002,3,FALSE)</f>
        <v>0.727883113327077</v>
      </c>
      <c r="AC2238" s="10">
        <f>(P2238/(1+0.1)+W2238)/(VLOOKUP(A2238,[1]选股结果!$A$2:$AY$3002,51,FALSE))</f>
        <v>0.842930774374174</v>
      </c>
      <c r="AD2238" s="13"/>
      <c r="AE2238" s="10">
        <f>AA2238/VLOOKUP(A2238,[1]选股结果!$A$2:$AX$3002,35,FALSE)</f>
        <v>-1.10582349050348</v>
      </c>
      <c r="AF2238" s="9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P2238/(1+0.13)+W2238)</f>
        <v>10834580548.9232</v>
      </c>
      <c r="AG2238" s="9">
        <f t="shared" si="151"/>
        <v>-12425700134.7432</v>
      </c>
      <c r="AH2238" s="16">
        <f>AA2238-VLOOKUP(A2238,[2]选股结果!$A$2:$G$4900,7,FALSE)</f>
        <v>-1592535439.74001</v>
      </c>
    </row>
    <row r="2239" spans="1:34">
      <c r="A2239" s="5" t="s">
        <v>4508</v>
      </c>
      <c r="B2239" s="5" t="s">
        <v>4509</v>
      </c>
      <c r="C2239" s="6">
        <v>17191679316.58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969814093.4</v>
      </c>
      <c r="O2239" s="6">
        <v>487489385.44</v>
      </c>
      <c r="P2239" s="6">
        <v>11981569485.5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1064163290.61</v>
      </c>
      <c r="X2239" s="6">
        <v>1362047745.5</v>
      </c>
      <c r="Y2239" s="9">
        <f t="shared" si="153"/>
        <v>17679168702.02</v>
      </c>
      <c r="Z2239" s="9">
        <f t="shared" si="154"/>
        <v>14407780521.61</v>
      </c>
      <c r="AA2239" s="9">
        <f t="shared" si="152"/>
        <v>3271388180.41</v>
      </c>
      <c r="AB2239" s="10">
        <f>C2239/(1+0.13)/VLOOKUP(A2239,[1]选股结果!$A$2:$AX$3002,3,FALSE)</f>
        <v>0.825510386547854</v>
      </c>
      <c r="AC2239" s="10">
        <f>(P2239/(1+0.1)+W2239)/(VLOOKUP(A2239,[1]选股结果!$A$2:$AY$3002,51,FALSE))</f>
        <v>0.723171456215789</v>
      </c>
      <c r="AD2239" s="13"/>
      <c r="AE2239" s="10">
        <f>AA2239/VLOOKUP(A2239,[1]选股结果!$A$2:$AX$3002,35,FALSE)</f>
        <v>1.77412734334498</v>
      </c>
      <c r="AF2239" s="9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P2239/(1+0.13)+W2239)</f>
        <v>4866100318.68434</v>
      </c>
      <c r="AG2239" s="9">
        <f t="shared" si="151"/>
        <v>-1594712138.27434</v>
      </c>
      <c r="AH2239" s="16">
        <f>AA2239-VLOOKUP(A2239,[2]选股结果!$A$2:$G$4900,7,FALSE)</f>
        <v>3268042668.24</v>
      </c>
    </row>
    <row r="2240" spans="1:34">
      <c r="A2240" s="5" t="s">
        <v>4510</v>
      </c>
      <c r="B2240" s="5" t="s">
        <v>4511</v>
      </c>
      <c r="C2240" s="6">
        <v>851563877.07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47345729.08</v>
      </c>
      <c r="O2240" s="6">
        <v>17516281.84</v>
      </c>
      <c r="P2240" s="6">
        <v>534853709.53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143522142.54</v>
      </c>
      <c r="X2240" s="6">
        <v>34294123.41</v>
      </c>
      <c r="Y2240" s="9">
        <f t="shared" si="153"/>
        <v>869080158.91</v>
      </c>
      <c r="Z2240" s="9">
        <f t="shared" si="154"/>
        <v>712669975.48</v>
      </c>
      <c r="AA2240" s="9">
        <f t="shared" si="152"/>
        <v>156410183.43</v>
      </c>
      <c r="AB2240" s="10">
        <f>C2240/(1+0.13)/VLOOKUP(A2240,[1]选股结果!$A$2:$AX$3002,3,FALSE)</f>
        <v>1.02975896289304</v>
      </c>
      <c r="AC2240" s="10">
        <f>(P2240/(1+0.1)+W2240)/(VLOOKUP(A2240,[1]选股结果!$A$2:$AY$3002,51,FALSE))</f>
        <v>0.937210972389352</v>
      </c>
      <c r="AD2240" s="13"/>
      <c r="AE2240" s="10">
        <f>AA2240/VLOOKUP(A2240,[1]选股结果!$A$2:$AX$3002,35,FALSE)</f>
        <v>2.02215558287271</v>
      </c>
      <c r="AF2240" s="9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P2240/(1+0.13)+W2240)</f>
        <v>55099454.9192921</v>
      </c>
      <c r="AG2240" s="9">
        <f t="shared" si="151"/>
        <v>101310728.510708</v>
      </c>
      <c r="AH2240" s="16">
        <f>AA2240-VLOOKUP(A2240,[2]选股结果!$A$2:$G$4900,7,FALSE)</f>
        <v>162371944.38</v>
      </c>
    </row>
    <row r="2241" spans="1:34">
      <c r="A2241" s="5" t="s">
        <v>4512</v>
      </c>
      <c r="B2241" s="5" t="s">
        <v>4513</v>
      </c>
      <c r="C2241" s="6">
        <v>329376612000</v>
      </c>
      <c r="D2241" s="6">
        <v>0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8979315000</v>
      </c>
      <c r="O2241" s="6">
        <v>7000605000</v>
      </c>
      <c r="P2241" s="6">
        <v>292368041000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18279749000</v>
      </c>
      <c r="X2241" s="6">
        <v>19210926000</v>
      </c>
      <c r="Y2241" s="9">
        <f t="shared" si="153"/>
        <v>336377217000</v>
      </c>
      <c r="Z2241" s="9">
        <f t="shared" si="154"/>
        <v>329858716000</v>
      </c>
      <c r="AA2241" s="9">
        <f t="shared" si="152"/>
        <v>6518501000</v>
      </c>
      <c r="AB2241" s="10">
        <f>C2241/(1+0.13)/VLOOKUP(A2241,[1]选股结果!$A$2:$AX$3002,3,FALSE)</f>
        <v>0.834031466944527</v>
      </c>
      <c r="AC2241" s="10">
        <f>(P2241/(1+0.1)+W2241)/(VLOOKUP(A2241,[1]选股结果!$A$2:$AY$3002,51,FALSE))</f>
        <v>0.847867561619685</v>
      </c>
      <c r="AD2241" s="13"/>
      <c r="AE2241" s="10">
        <f>AA2241/VLOOKUP(A2241,[1]选股结果!$A$2:$AX$3002,35,FALSE)</f>
        <v>0.79041373851272</v>
      </c>
      <c r="AF2241" s="9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P2241/(1+0.13)+W2241)</f>
        <v>58026680353.9823</v>
      </c>
      <c r="AG2241" s="9">
        <f t="shared" si="151"/>
        <v>-51508179353.9823</v>
      </c>
      <c r="AH2241" s="16">
        <f>AA2241-VLOOKUP(A2241,[2]选股结果!$A$2:$G$4900,7,FALSE)</f>
        <v>6955943000</v>
      </c>
    </row>
    <row r="2242" spans="1:34">
      <c r="A2242" s="5" t="s">
        <v>4514</v>
      </c>
      <c r="B2242" s="5" t="s">
        <v>4515</v>
      </c>
      <c r="C2242" s="6">
        <v>484025021.58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45528539.94</v>
      </c>
      <c r="O2242" s="6">
        <v>21777693.19</v>
      </c>
      <c r="P2242" s="6">
        <v>43362820.5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20789863.45</v>
      </c>
      <c r="X2242" s="6">
        <v>16180840.39</v>
      </c>
      <c r="Y2242" s="9">
        <f t="shared" si="153"/>
        <v>505802714.77</v>
      </c>
      <c r="Z2242" s="9">
        <f t="shared" si="154"/>
        <v>80333524.34</v>
      </c>
      <c r="AA2242" s="9">
        <f t="shared" si="152"/>
        <v>425469190.43</v>
      </c>
      <c r="AB2242" s="10">
        <f>C2242/(1+0.13)/VLOOKUP(A2242,[1]选股结果!$A$2:$AX$3002,3,FALSE)</f>
        <v>0.394221593742435</v>
      </c>
      <c r="AC2242" s="10">
        <f>(P2242/(1+0.1)+W2242)/(VLOOKUP(A2242,[1]选股结果!$A$2:$AY$3002,51,FALSE))</f>
        <v>0.120514691781105</v>
      </c>
      <c r="AD2242" s="13"/>
      <c r="AE2242" s="10">
        <f>AA2242/VLOOKUP(A2242,[1]选股结果!$A$2:$AX$3002,35,FALSE)</f>
        <v>1.07615972037345</v>
      </c>
      <c r="AF2242" s="9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P2242/(1+0.13)+W2242)</f>
        <v>440448151.366372</v>
      </c>
      <c r="AG2242" s="9">
        <f t="shared" si="151"/>
        <v>-14978960.9363717</v>
      </c>
      <c r="AH2242" s="16">
        <f>AA2242-VLOOKUP(A2242,[2]选股结果!$A$2:$G$4900,7,FALSE)</f>
        <v>425468460.06</v>
      </c>
    </row>
    <row r="2243" spans="1:34">
      <c r="A2243" s="5" t="s">
        <v>4516</v>
      </c>
      <c r="B2243" s="5" t="s">
        <v>4517</v>
      </c>
      <c r="C2243" s="6">
        <v>112483232322.8</v>
      </c>
      <c r="D2243" s="6">
        <v>0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7792101097.21</v>
      </c>
      <c r="O2243" s="6">
        <v>2910404281.08</v>
      </c>
      <c r="P2243" s="6">
        <v>80094104746.76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7842261018.61</v>
      </c>
      <c r="X2243" s="6">
        <v>4554559164.97</v>
      </c>
      <c r="Y2243" s="9">
        <f t="shared" si="153"/>
        <v>115393636603.88</v>
      </c>
      <c r="Z2243" s="9">
        <f t="shared" si="154"/>
        <v>92490924930.34</v>
      </c>
      <c r="AA2243" s="9">
        <f t="shared" si="152"/>
        <v>22902711673.54</v>
      </c>
      <c r="AB2243" s="10">
        <f>C2243/(1+0.13)/VLOOKUP(A2243,[1]选股结果!$A$2:$AX$3002,3,FALSE)</f>
        <v>1.09631816118953</v>
      </c>
      <c r="AC2243" s="10">
        <f>(P2243/(1+0.1)+W2243)/(VLOOKUP(A2243,[1]选股结果!$A$2:$AY$3002,51,FALSE))</f>
        <v>0.921385124591358</v>
      </c>
      <c r="AD2243" s="13"/>
      <c r="AE2243" s="10">
        <f>AA2243/VLOOKUP(A2243,[1]选股结果!$A$2:$AX$3002,35,FALSE)</f>
        <v>5.57827891070763</v>
      </c>
      <c r="AF2243" s="9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P2243/(1+0.13)+W2243)</f>
        <v>8814776543.7431</v>
      </c>
      <c r="AG2243" s="9">
        <f t="shared" ref="AG2243:AG2306" si="155">AA2243-AF2243</f>
        <v>14087935129.7969</v>
      </c>
      <c r="AH2243" s="16">
        <f>AA2243-VLOOKUP(A2243,[2]选股结果!$A$2:$G$4900,7,FALSE)</f>
        <v>22888724189.11</v>
      </c>
    </row>
    <row r="2244" spans="1:34">
      <c r="A2244" s="5" t="s">
        <v>4518</v>
      </c>
      <c r="B2244" s="5" t="s">
        <v>4519</v>
      </c>
      <c r="C2244" s="6">
        <v>8977032981.71</v>
      </c>
      <c r="D2244" s="6">
        <v>0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1327107196</v>
      </c>
      <c r="O2244" s="6">
        <v>195245742.64</v>
      </c>
      <c r="P2244" s="6">
        <v>2761743991.92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907467935.91</v>
      </c>
      <c r="X2244" s="6">
        <v>238902378.96</v>
      </c>
      <c r="Y2244" s="9">
        <f t="shared" si="153"/>
        <v>9172278724.35</v>
      </c>
      <c r="Z2244" s="9">
        <f t="shared" si="154"/>
        <v>3908114306.79</v>
      </c>
      <c r="AA2244" s="9">
        <f t="shared" si="152"/>
        <v>5264164417.56</v>
      </c>
      <c r="AB2244" s="10">
        <f>C2244/(1+0.13)/VLOOKUP(A2244,[1]选股结果!$A$2:$AX$3002,3,FALSE)</f>
        <v>0.737908409880985</v>
      </c>
      <c r="AC2244" s="10">
        <f>(P2244/(1+0.1)+W2244)/(VLOOKUP(A2244,[1]选股结果!$A$2:$AY$3002,51,FALSE))</f>
        <v>0.517599873394461</v>
      </c>
      <c r="AD2244" s="13"/>
      <c r="AE2244" s="10">
        <f>AA2244/VLOOKUP(A2244,[1]选股结果!$A$2:$AX$3002,35,FALSE)</f>
        <v>1.47418788609494</v>
      </c>
      <c r="AF2244" s="9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P2244/(1+0.13)+W2244)</f>
        <v>3252346087.87239</v>
      </c>
      <c r="AG2244" s="9">
        <f t="shared" si="155"/>
        <v>2011818329.68761</v>
      </c>
      <c r="AH2244" s="16">
        <f>AA2244-VLOOKUP(A2244,[2]选股结果!$A$2:$G$4900,7,FALSE)</f>
        <v>5264748759.95</v>
      </c>
    </row>
    <row r="2245" spans="1:34">
      <c r="A2245" s="5" t="s">
        <v>4520</v>
      </c>
      <c r="B2245" s="5" t="s">
        <v>4521</v>
      </c>
      <c r="C2245" s="6">
        <v>21965254991.43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2405435460.15</v>
      </c>
      <c r="O2245" s="6">
        <v>283860829.92</v>
      </c>
      <c r="P2245" s="6">
        <v>5671579699.04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6374913864.66</v>
      </c>
      <c r="X2245" s="6">
        <v>671468961.73</v>
      </c>
      <c r="Y2245" s="9">
        <f t="shared" si="153"/>
        <v>22249115821.35</v>
      </c>
      <c r="Z2245" s="9">
        <f t="shared" si="154"/>
        <v>12717962525.43</v>
      </c>
      <c r="AA2245" s="9">
        <f t="shared" si="152"/>
        <v>9531153295.92</v>
      </c>
      <c r="AB2245" s="10">
        <f>C2245/(1+0.13)/VLOOKUP(A2245,[1]选股结果!$A$2:$AX$3002,3,FALSE)</f>
        <v>0.993106097069662</v>
      </c>
      <c r="AC2245" s="10">
        <f>(P2245/(1+0.1)+W2245)/(VLOOKUP(A2245,[1]选股结果!$A$2:$AY$3002,51,FALSE))</f>
        <v>0.709155685482737</v>
      </c>
      <c r="AD2245" s="13"/>
      <c r="AE2245" s="10">
        <f>AA2245/VLOOKUP(A2245,[1]选股结果!$A$2:$AX$3002,35,FALSE)</f>
        <v>4.7634314716794</v>
      </c>
      <c r="AF2245" s="9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P2245/(1+0.13)+W2245)</f>
        <v>4866022847.84354</v>
      </c>
      <c r="AG2245" s="9">
        <f t="shared" si="155"/>
        <v>4665130448.07646</v>
      </c>
      <c r="AH2245" s="16">
        <f>AA2245-VLOOKUP(A2245,[2]选股结果!$A$2:$G$4900,7,FALSE)</f>
        <v>9534291665.77</v>
      </c>
    </row>
    <row r="2246" spans="1:34">
      <c r="A2246" s="5" t="s">
        <v>4522</v>
      </c>
      <c r="B2246" s="5" t="s">
        <v>4523</v>
      </c>
      <c r="C2246" s="6">
        <v>1478268673000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59106472000</v>
      </c>
      <c r="O2246" s="6">
        <v>32790946000</v>
      </c>
      <c r="P2246" s="6">
        <v>1369595490000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71742673000</v>
      </c>
      <c r="X2246" s="6">
        <v>54391550000</v>
      </c>
      <c r="Y2246" s="9">
        <f t="shared" si="153"/>
        <v>1511059619000</v>
      </c>
      <c r="Z2246" s="9">
        <f t="shared" si="154"/>
        <v>1495729713000</v>
      </c>
      <c r="AA2246" s="9">
        <f t="shared" si="152"/>
        <v>15329906000</v>
      </c>
      <c r="AB2246" s="10">
        <f>C2246/(1+0.13)/VLOOKUP(A2246,[1]选股结果!$A$2:$AX$3002,3,FALSE)</f>
        <v>0.97842619574379</v>
      </c>
      <c r="AC2246" s="10">
        <f>(P2246/(1+0.1)+W2246)/(VLOOKUP(A2246,[1]选股结果!$A$2:$AY$3002,51,FALSE))</f>
        <v>1.0484562341871</v>
      </c>
      <c r="AD2246" s="13"/>
      <c r="AE2246" s="10">
        <f>AA2246/VLOOKUP(A2246,[1]选股结果!$A$2:$AX$3002,35,FALSE)</f>
        <v>0.277143247020791</v>
      </c>
      <c r="AF2246" s="9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P2246/(1+0.13)+W2246)</f>
        <v>-27804170079.6462</v>
      </c>
      <c r="AG2246" s="9">
        <f t="shared" si="155"/>
        <v>43134076079.6462</v>
      </c>
      <c r="AH2246" s="16">
        <f>AA2246-VLOOKUP(A2246,[2]选股结果!$A$2:$G$4900,7,FALSE)</f>
        <v>15475042000</v>
      </c>
    </row>
    <row r="2247" spans="1:34">
      <c r="A2247" s="5" t="s">
        <v>4524</v>
      </c>
      <c r="B2247" s="5" t="s">
        <v>4525</v>
      </c>
      <c r="C2247" s="6">
        <v>284846807109.17</v>
      </c>
      <c r="D2247" s="6">
        <v>3887952148.53</v>
      </c>
      <c r="E2247" s="6">
        <v>0</v>
      </c>
      <c r="F2247" s="6">
        <v>0</v>
      </c>
      <c r="G2247" s="6">
        <v>0</v>
      </c>
      <c r="H2247" s="6">
        <v>0</v>
      </c>
      <c r="I2247" s="6">
        <v>0</v>
      </c>
      <c r="J2247" s="6">
        <v>469434919.06</v>
      </c>
      <c r="K2247" s="6">
        <v>0</v>
      </c>
      <c r="L2247" s="6">
        <v>0</v>
      </c>
      <c r="M2247" s="6">
        <v>0</v>
      </c>
      <c r="N2247" s="6">
        <v>12155756009.53</v>
      </c>
      <c r="O2247" s="6">
        <v>52515891123.34</v>
      </c>
      <c r="P2247" s="6">
        <v>257742740047.73</v>
      </c>
      <c r="Q2247" s="6">
        <v>889996430</v>
      </c>
      <c r="R2247" s="6">
        <v>-84882863.81</v>
      </c>
      <c r="S2247" s="6">
        <v>0</v>
      </c>
      <c r="T2247" s="6">
        <v>0</v>
      </c>
      <c r="U2247" s="6">
        <v>177507215.31</v>
      </c>
      <c r="V2247" s="6">
        <v>0</v>
      </c>
      <c r="W2247" s="6">
        <v>23478035714.02</v>
      </c>
      <c r="X2247" s="6">
        <v>61133400910.93</v>
      </c>
      <c r="Y2247" s="9">
        <f t="shared" si="153"/>
        <v>341720085300.1</v>
      </c>
      <c r="Z2247" s="9">
        <f t="shared" si="154"/>
        <v>343336797454.18</v>
      </c>
      <c r="AA2247" s="9">
        <f t="shared" si="152"/>
        <v>-1616712154.08002</v>
      </c>
      <c r="AB2247" s="10">
        <f>C2247/(1+0.13)/VLOOKUP(A2247,[1]选股结果!$A$2:$AX$3002,3,FALSE)</f>
        <v>0.799282952126266</v>
      </c>
      <c r="AC2247" s="10">
        <f>(P2247/(1+0.1)+W2247)/(VLOOKUP(A2247,[1]选股结果!$A$2:$AY$3002,51,FALSE))</f>
        <v>0.86993694564989</v>
      </c>
      <c r="AD2247" s="13"/>
      <c r="AE2247" s="10">
        <f>AA2247/VLOOKUP(A2247,[1]选股结果!$A$2:$AX$3002,35,FALSE)</f>
        <v>-0.184473055016846</v>
      </c>
      <c r="AF2247" s="9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P2247/(1+0.13)+W2247)</f>
        <v>44762426140.6987</v>
      </c>
      <c r="AG2247" s="9">
        <f t="shared" si="155"/>
        <v>-46379138294.7787</v>
      </c>
      <c r="AH2247" s="16">
        <f>AA2247-VLOOKUP(A2247,[2]选股结果!$A$2:$G$4900,7,FALSE)</f>
        <v>-1453046209.41002</v>
      </c>
    </row>
    <row r="2248" spans="1:34">
      <c r="A2248" s="5" t="s">
        <v>4526</v>
      </c>
      <c r="B2248" s="5" t="s">
        <v>4527</v>
      </c>
      <c r="C2248" s="6">
        <v>13872289295.6</v>
      </c>
      <c r="D2248" s="6">
        <v>0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783232464.46</v>
      </c>
      <c r="O2248" s="6">
        <v>351725552.95</v>
      </c>
      <c r="P2248" s="6">
        <v>11337340239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370349503.84</v>
      </c>
      <c r="X2248" s="6">
        <v>774478224.65</v>
      </c>
      <c r="Y2248" s="9">
        <f t="shared" si="153"/>
        <v>14224014848.55</v>
      </c>
      <c r="Z2248" s="9">
        <f t="shared" si="154"/>
        <v>12482167967.49</v>
      </c>
      <c r="AA2248" s="9">
        <f t="shared" si="152"/>
        <v>1741846881.06</v>
      </c>
      <c r="AB2248" s="10">
        <f>C2248/(1+0.13)/VLOOKUP(A2248,[1]选股结果!$A$2:$AX$3002,3,FALSE)</f>
        <v>0.720042026298202</v>
      </c>
      <c r="AC2248" s="10">
        <f>(P2248/(1+0.1)+W2248)/(VLOOKUP(A2248,[1]选股结果!$A$2:$AY$3002,51,FALSE))</f>
        <v>0.688140827415234</v>
      </c>
      <c r="AD2248" s="13"/>
      <c r="AE2248" s="10">
        <f>AA2248/VLOOKUP(A2248,[1]选股结果!$A$2:$AX$3002,35,FALSE)</f>
        <v>1.58477016142924</v>
      </c>
      <c r="AF2248" s="9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P2248/(1+0.13)+W2248)</f>
        <v>5112358079.20796</v>
      </c>
      <c r="AG2248" s="9">
        <f t="shared" si="155"/>
        <v>-3370511198.14796</v>
      </c>
      <c r="AH2248" s="16">
        <f>AA2248-VLOOKUP(A2248,[2]选股结果!$A$2:$G$4900,7,FALSE)</f>
        <v>1736768777.26</v>
      </c>
    </row>
    <row r="2249" spans="1:34">
      <c r="A2249" s="5" t="s">
        <v>4528</v>
      </c>
      <c r="B2249" s="5" t="s">
        <v>4529</v>
      </c>
      <c r="C2249" s="6">
        <v>5633523789.12</v>
      </c>
      <c r="D2249" s="6">
        <v>0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868829033.05</v>
      </c>
      <c r="O2249" s="6">
        <v>204918891.68</v>
      </c>
      <c r="P2249" s="6">
        <v>2842610254.63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483998688.3</v>
      </c>
      <c r="X2249" s="6">
        <v>203611869.11</v>
      </c>
      <c r="Y2249" s="9">
        <f t="shared" si="153"/>
        <v>5838442680.8</v>
      </c>
      <c r="Z2249" s="9">
        <f t="shared" si="154"/>
        <v>3530220812.04</v>
      </c>
      <c r="AA2249" s="9">
        <f t="shared" si="152"/>
        <v>2308221868.76</v>
      </c>
      <c r="AB2249" s="10">
        <f>C2249/(1+0.13)/VLOOKUP(A2249,[1]选股结果!$A$2:$AX$3002,3,FALSE)</f>
        <v>0.76239995864631</v>
      </c>
      <c r="AC2249" s="10">
        <f>(P2249/(1+0.1)+W2249)/(VLOOKUP(A2249,[1]选股结果!$A$2:$AY$3002,51,FALSE))</f>
        <v>0.66985311075922</v>
      </c>
      <c r="AD2249" s="13"/>
      <c r="AE2249" s="10">
        <f>AA2249/VLOOKUP(A2249,[1]选股结果!$A$2:$AX$3002,35,FALSE)</f>
        <v>1.64041850922772</v>
      </c>
      <c r="AF2249" s="9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P2249/(1+0.13)+W2249)</f>
        <v>1580809014.33726</v>
      </c>
      <c r="AG2249" s="9">
        <f t="shared" si="155"/>
        <v>727412854.422744</v>
      </c>
      <c r="AH2249" s="16">
        <f>AA2249-VLOOKUP(A2249,[2]选股结果!$A$2:$G$4900,7,FALSE)</f>
        <v>2308438184.19</v>
      </c>
    </row>
    <row r="2250" spans="1:34">
      <c r="A2250" s="5" t="s">
        <v>4530</v>
      </c>
      <c r="B2250" s="5" t="s">
        <v>4531</v>
      </c>
      <c r="C2250" s="6">
        <v>55351906552.9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462008873.93</v>
      </c>
      <c r="O2250" s="6">
        <v>201734977.44</v>
      </c>
      <c r="P2250" s="6">
        <v>55709459016.02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1277300573.88</v>
      </c>
      <c r="X2250" s="6">
        <v>189122301.9</v>
      </c>
      <c r="Y2250" s="9">
        <f t="shared" si="153"/>
        <v>55553641530.34</v>
      </c>
      <c r="Z2250" s="9">
        <f t="shared" si="154"/>
        <v>57175881891.8</v>
      </c>
      <c r="AA2250" s="9">
        <f t="shared" si="152"/>
        <v>-1622240361.45999</v>
      </c>
      <c r="AB2250" s="10">
        <f>C2250/(1+0.13)/VLOOKUP(A2250,[1]选股结果!$A$2:$AX$3002,3,FALSE)</f>
        <v>0.991933994965224</v>
      </c>
      <c r="AC2250" s="10">
        <f>(P2250/(1+0.1)+W2250)/(VLOOKUP(A2250,[1]选股结果!$A$2:$AY$3002,51,FALSE))</f>
        <v>1.07315774985129</v>
      </c>
      <c r="AD2250" s="13"/>
      <c r="AE2250" s="10">
        <f>AA2250/VLOOKUP(A2250,[1]选股结果!$A$2:$AX$3002,35,FALSE)</f>
        <v>-2.99464974941653</v>
      </c>
      <c r="AF2250" s="9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P2250/(1+0.13)+W2250)</f>
        <v>-2195012511.64725</v>
      </c>
      <c r="AG2250" s="9">
        <f t="shared" si="155"/>
        <v>572772150.187265</v>
      </c>
      <c r="AH2250" s="16">
        <f>AA2250-VLOOKUP(A2250,[2]选股结果!$A$2:$G$4900,7,FALSE)</f>
        <v>-1622247212.05999</v>
      </c>
    </row>
    <row r="2251" spans="1:34">
      <c r="A2251" s="5" t="s">
        <v>4532</v>
      </c>
      <c r="B2251" s="5" t="s">
        <v>4533</v>
      </c>
      <c r="C2251" s="6">
        <v>8196914760.19</v>
      </c>
      <c r="D2251" s="6">
        <v>0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279031251.28</v>
      </c>
      <c r="O2251" s="6">
        <v>77911017.17</v>
      </c>
      <c r="P2251" s="6">
        <v>6214400268.4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919124006.81</v>
      </c>
      <c r="X2251" s="6">
        <v>234921966.3</v>
      </c>
      <c r="Y2251" s="9">
        <f t="shared" si="153"/>
        <v>8274825777.36</v>
      </c>
      <c r="Z2251" s="9">
        <f t="shared" si="154"/>
        <v>7368446241.51</v>
      </c>
      <c r="AA2251" s="9">
        <f t="shared" si="152"/>
        <v>906379535.85</v>
      </c>
      <c r="AB2251" s="10">
        <f>C2251/(1+0.13)/VLOOKUP(A2251,[1]选股结果!$A$2:$AX$3002,3,FALSE)</f>
        <v>0.92725919841713</v>
      </c>
      <c r="AC2251" s="10">
        <f>(P2251/(1+0.1)+W2251)/(VLOOKUP(A2251,[1]选股结果!$A$2:$AY$3002,51,FALSE))</f>
        <v>0.951252745646979</v>
      </c>
      <c r="AD2251" s="13"/>
      <c r="AE2251" s="10">
        <f>AA2251/VLOOKUP(A2251,[1]选股结果!$A$2:$AX$3002,35,FALSE)</f>
        <v>1.2169737182518</v>
      </c>
      <c r="AF2251" s="9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P2251/(1+0.13)+W2251)</f>
        <v>486594468.469204</v>
      </c>
      <c r="AG2251" s="9">
        <f t="shared" si="155"/>
        <v>419785067.380796</v>
      </c>
      <c r="AH2251" s="16">
        <f>AA2251-VLOOKUP(A2251,[2]选股结果!$A$2:$G$4900,7,FALSE)</f>
        <v>904151484.28</v>
      </c>
    </row>
    <row r="2252" spans="1:34">
      <c r="A2252" s="5" t="s">
        <v>4534</v>
      </c>
      <c r="B2252" s="5" t="s">
        <v>4535</v>
      </c>
      <c r="C2252" s="6">
        <v>1441296993.25</v>
      </c>
      <c r="D2252" s="6">
        <v>0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216162389.2</v>
      </c>
      <c r="O2252" s="6">
        <v>107340410.9</v>
      </c>
      <c r="P2252" s="6">
        <v>278098981.02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205552705.63</v>
      </c>
      <c r="X2252" s="6">
        <v>60467590.71</v>
      </c>
      <c r="Y2252" s="9">
        <f t="shared" si="153"/>
        <v>1548637404.15</v>
      </c>
      <c r="Z2252" s="9">
        <f t="shared" si="154"/>
        <v>544119277.36</v>
      </c>
      <c r="AA2252" s="9">
        <f t="shared" si="152"/>
        <v>1004518126.79</v>
      </c>
      <c r="AB2252" s="10">
        <f>C2252/(1+0.13)/VLOOKUP(A2252,[1]选股结果!$A$2:$AX$3002,3,FALSE)</f>
        <v>0.689285491335535</v>
      </c>
      <c r="AC2252" s="10">
        <f>(P2252/(1+0.1)+W2252)/(VLOOKUP(A2252,[1]选股结果!$A$2:$AY$3002,51,FALSE))</f>
        <v>0.332707690951297</v>
      </c>
      <c r="AD2252" s="13"/>
      <c r="AE2252" s="10">
        <f>AA2252/VLOOKUP(A2252,[1]选股结果!$A$2:$AX$3002,35,FALSE)</f>
        <v>2.44698207091239</v>
      </c>
      <c r="AF2252" s="9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P2252/(1+0.13)+W2252)</f>
        <v>926037719.231947</v>
      </c>
      <c r="AG2252" s="9">
        <f t="shared" si="155"/>
        <v>78480407.5580529</v>
      </c>
      <c r="AH2252" s="16">
        <f>AA2252-VLOOKUP(A2252,[2]选股结果!$A$2:$G$4900,7,FALSE)</f>
        <v>1004518126.79</v>
      </c>
    </row>
    <row r="2253" spans="1:34">
      <c r="A2253" s="5" t="s">
        <v>4536</v>
      </c>
      <c r="B2253" s="5" t="s">
        <v>4537</v>
      </c>
      <c r="C2253" s="6">
        <v>22772472700.09</v>
      </c>
      <c r="D2253" s="6">
        <v>0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5926604385.46</v>
      </c>
      <c r="O2253" s="6">
        <v>206279522</v>
      </c>
      <c r="P2253" s="6">
        <v>6303487356.07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5006549659.14</v>
      </c>
      <c r="X2253" s="6">
        <v>1363771839.72</v>
      </c>
      <c r="Y2253" s="9">
        <f t="shared" si="153"/>
        <v>22978752222.09</v>
      </c>
      <c r="Z2253" s="9">
        <f t="shared" si="154"/>
        <v>12673808854.93</v>
      </c>
      <c r="AA2253" s="9">
        <f t="shared" si="152"/>
        <v>10304943367.16</v>
      </c>
      <c r="AB2253" s="10">
        <f>C2253/(1+0.13)/VLOOKUP(A2253,[1]选股结果!$A$2:$AX$3002,3,FALSE)</f>
        <v>0.651635003171471</v>
      </c>
      <c r="AC2253" s="10">
        <f>(P2253/(1+0.1)+W2253)/(VLOOKUP(A2253,[1]选股结果!$A$2:$AY$3002,51,FALSE))</f>
        <v>0.481703030704083</v>
      </c>
      <c r="AD2253" s="13"/>
      <c r="AE2253" s="10">
        <f>AA2253/VLOOKUP(A2253,[1]选股结果!$A$2:$AX$3002,35,FALSE)</f>
        <v>1.59807158770125</v>
      </c>
      <c r="AF2253" s="9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P2253/(1+0.13)+W2253)</f>
        <v>11704794506.7778</v>
      </c>
      <c r="AG2253" s="9">
        <f t="shared" si="155"/>
        <v>-1399851139.61779</v>
      </c>
      <c r="AH2253" s="16">
        <f>AA2253-VLOOKUP(A2253,[2]选股结果!$A$2:$G$4900,7,FALSE)</f>
        <v>10304848676.1</v>
      </c>
    </row>
    <row r="2254" spans="1:34">
      <c r="A2254" s="5" t="s">
        <v>4538</v>
      </c>
      <c r="B2254" s="5" t="s">
        <v>4539</v>
      </c>
      <c r="C2254" s="6">
        <v>1953985484.51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56771214.31</v>
      </c>
      <c r="O2254" s="6">
        <v>91158247.85</v>
      </c>
      <c r="P2254" s="6">
        <v>1671128021.78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78811025.24</v>
      </c>
      <c r="X2254" s="6">
        <v>180354641.88</v>
      </c>
      <c r="Y2254" s="9">
        <f t="shared" si="153"/>
        <v>2045143732.36</v>
      </c>
      <c r="Z2254" s="9">
        <f t="shared" si="154"/>
        <v>1930293688.9</v>
      </c>
      <c r="AA2254" s="9">
        <f t="shared" si="152"/>
        <v>114850043.46</v>
      </c>
      <c r="AB2254" s="10">
        <f>C2254/(1+0.13)/VLOOKUP(A2254,[1]选股结果!$A$2:$AX$3002,3,FALSE)</f>
        <v>0.768893046733968</v>
      </c>
      <c r="AC2254" s="10">
        <f>(P2254/(1+0.1)+W2254)/(VLOOKUP(A2254,[1]选股结果!$A$2:$AY$3002,51,FALSE))</f>
        <v>0.771786976792594</v>
      </c>
      <c r="AD2254" s="13"/>
      <c r="AE2254" s="10">
        <f>AA2254/VLOOKUP(A2254,[1]选股结果!$A$2:$AX$3002,35,FALSE)</f>
        <v>1.44015090820663</v>
      </c>
      <c r="AF2254" s="9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P2254/(1+0.13)+W2254)</f>
        <v>512857872.482478</v>
      </c>
      <c r="AG2254" s="9">
        <f t="shared" si="155"/>
        <v>-398007829.022478</v>
      </c>
      <c r="AH2254" s="16">
        <f>AA2254-VLOOKUP(A2254,[2]选股结果!$A$2:$G$4900,7,FALSE)</f>
        <v>114850043.46</v>
      </c>
    </row>
    <row r="2255" spans="1:34">
      <c r="A2255" s="5" t="s">
        <v>4540</v>
      </c>
      <c r="B2255" s="5" t="s">
        <v>4541</v>
      </c>
      <c r="C2255" s="6">
        <v>3882952589.4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70304410.25</v>
      </c>
      <c r="O2255" s="6">
        <v>27261160.26</v>
      </c>
      <c r="P2255" s="6">
        <v>3692559471.75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252682476.27</v>
      </c>
      <c r="X2255" s="6">
        <v>214172701.17</v>
      </c>
      <c r="Y2255" s="9">
        <f t="shared" si="153"/>
        <v>3910213749.66</v>
      </c>
      <c r="Z2255" s="9">
        <f t="shared" si="154"/>
        <v>4159414649.19</v>
      </c>
      <c r="AA2255" s="9">
        <f t="shared" si="152"/>
        <v>-249200899.53</v>
      </c>
      <c r="AB2255" s="10">
        <f>C2255/(1+0.13)/VLOOKUP(A2255,[1]选股结果!$A$2:$AX$3002,3,FALSE)</f>
        <v>0.739980656835743</v>
      </c>
      <c r="AC2255" s="10">
        <f>(P2255/(1+0.1)+W2255)/(VLOOKUP(A2255,[1]选股结果!$A$2:$AY$3002,51,FALSE))</f>
        <v>0.867104355451317</v>
      </c>
      <c r="AD2255" s="13"/>
      <c r="AE2255" s="10">
        <f>AA2255/VLOOKUP(A2255,[1]选股结果!$A$2:$AX$3002,35,FALSE)</f>
        <v>-0.723660223353574</v>
      </c>
      <c r="AF2255" s="9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P2255/(1+0.13)+W2255)</f>
        <v>642334309.068495</v>
      </c>
      <c r="AG2255" s="9">
        <f t="shared" si="155"/>
        <v>-891535208.598495</v>
      </c>
      <c r="AH2255" s="16">
        <f>AA2255-VLOOKUP(A2255,[2]选股结果!$A$2:$G$4900,7,FALSE)</f>
        <v>-249200899.53</v>
      </c>
    </row>
    <row r="2256" spans="1:34">
      <c r="A2256" s="5" t="s">
        <v>4542</v>
      </c>
      <c r="B2256" s="5" t="s">
        <v>4543</v>
      </c>
      <c r="C2256" s="6">
        <v>19791928196.12</v>
      </c>
      <c r="D2256" s="6">
        <v>0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2346203832.49</v>
      </c>
      <c r="O2256" s="6">
        <v>528248521.03</v>
      </c>
      <c r="P2256" s="6">
        <v>14983960966.32</v>
      </c>
      <c r="Q2256" s="6">
        <v>87039190.08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2764226686.09</v>
      </c>
      <c r="X2256" s="6">
        <v>572359076.1</v>
      </c>
      <c r="Y2256" s="9">
        <f t="shared" si="153"/>
        <v>20320176717.15</v>
      </c>
      <c r="Z2256" s="9">
        <f t="shared" si="154"/>
        <v>18407585918.59</v>
      </c>
      <c r="AA2256" s="9">
        <f t="shared" si="152"/>
        <v>1912590798.56</v>
      </c>
      <c r="AB2256" s="10">
        <f>C2256/(1+0.13)/VLOOKUP(A2256,[1]选股结果!$A$2:$AX$3002,3,FALSE)</f>
        <v>0.797009533435292</v>
      </c>
      <c r="AC2256" s="10">
        <f>(P2256/(1+0.1)+W2256)/(VLOOKUP(A2256,[1]选股结果!$A$2:$AY$3002,51,FALSE))</f>
        <v>0.821483955217105</v>
      </c>
      <c r="AD2256" s="13"/>
      <c r="AE2256" s="10">
        <f>AA2256/VLOOKUP(A2256,[1]选股结果!$A$2:$AX$3002,35,FALSE)</f>
        <v>1.28592735095311</v>
      </c>
      <c r="AF2256" s="9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P2256/(1+0.13)+W2256)</f>
        <v>3922471310.7192</v>
      </c>
      <c r="AG2256" s="9">
        <f t="shared" si="155"/>
        <v>-2009880512.1592</v>
      </c>
      <c r="AH2256" s="16">
        <f>AA2256-VLOOKUP(A2256,[2]选股结果!$A$2:$G$4900,7,FALSE)</f>
        <v>1919008242.33</v>
      </c>
    </row>
    <row r="2257" spans="1:34">
      <c r="A2257" s="5" t="s">
        <v>4544</v>
      </c>
      <c r="B2257" s="5" t="s">
        <v>4545</v>
      </c>
      <c r="C2257" s="6">
        <v>12722459321.63</v>
      </c>
      <c r="D2257" s="6">
        <v>0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236131060.6</v>
      </c>
      <c r="O2257" s="6">
        <v>720766348.55</v>
      </c>
      <c r="P2257" s="6">
        <v>10764543296.72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1239419679.88</v>
      </c>
      <c r="X2257" s="6">
        <v>1070416400.56</v>
      </c>
      <c r="Y2257" s="9">
        <f t="shared" si="153"/>
        <v>13443225670.18</v>
      </c>
      <c r="Z2257" s="9">
        <f t="shared" si="154"/>
        <v>13074379377.16</v>
      </c>
      <c r="AA2257" s="9">
        <f t="shared" si="152"/>
        <v>368846293.02</v>
      </c>
      <c r="AB2257" s="10">
        <f>C2257/(1+0.13)/VLOOKUP(A2257,[1]选股结果!$A$2:$AX$3002,3,FALSE)</f>
        <v>1.03774742730514</v>
      </c>
      <c r="AC2257" s="10">
        <f>(P2257/(1+0.1)+W2257)/(VLOOKUP(A2257,[1]选股结果!$A$2:$AY$3002,51,FALSE))</f>
        <v>1.01019107704237</v>
      </c>
      <c r="AD2257" s="13"/>
      <c r="AE2257" s="10">
        <f>AA2257/VLOOKUP(A2257,[1]选股结果!$A$2:$AX$3002,35,FALSE)</f>
        <v>-5.47331199212653</v>
      </c>
      <c r="AF2257" s="9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P2257/(1+0.13)+W2257)</f>
        <v>148577086.588318</v>
      </c>
      <c r="AG2257" s="9">
        <f t="shared" si="155"/>
        <v>220269206.431682</v>
      </c>
      <c r="AH2257" s="16">
        <f>AA2257-VLOOKUP(A2257,[2]选股结果!$A$2:$G$4900,7,FALSE)</f>
        <v>373447203.03</v>
      </c>
    </row>
    <row r="2258" spans="1:34">
      <c r="A2258" s="5" t="s">
        <v>4546</v>
      </c>
      <c r="B2258" s="5" t="s">
        <v>4547</v>
      </c>
      <c r="C2258" s="6">
        <v>335954547726</v>
      </c>
      <c r="D2258" s="6">
        <v>0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4510014311</v>
      </c>
      <c r="O2258" s="6">
        <v>16650666451</v>
      </c>
      <c r="P2258" s="6">
        <v>126015319227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44689482149</v>
      </c>
      <c r="X2258" s="6">
        <v>56815880977</v>
      </c>
      <c r="Y2258" s="9">
        <f t="shared" si="153"/>
        <v>352605214177</v>
      </c>
      <c r="Z2258" s="9">
        <f t="shared" si="154"/>
        <v>227520682353</v>
      </c>
      <c r="AA2258" s="9">
        <f t="shared" si="152"/>
        <v>125084531824</v>
      </c>
      <c r="AB2258" s="10">
        <f>C2258/(1+0.13)/VLOOKUP(A2258,[1]选股结果!$A$2:$AX$3002,3,FALSE)</f>
        <v>0.910480341890978</v>
      </c>
      <c r="AC2258" s="10">
        <f>(P2258/(1+0.1)+W2258)/(VLOOKUP(A2258,[1]选股结果!$A$2:$AY$3002,51,FALSE))</f>
        <v>0.540113355448458</v>
      </c>
      <c r="AD2258" s="13"/>
      <c r="AE2258" s="10">
        <f>AA2258/VLOOKUP(A2258,[1]选股结果!$A$2:$AX$3002,35,FALSE)</f>
        <v>5.81249257623925</v>
      </c>
      <c r="AF2258" s="9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P2258/(1+0.13)+W2258)</f>
        <v>138635945785.186</v>
      </c>
      <c r="AG2258" s="9">
        <f t="shared" si="155"/>
        <v>-13551413961.1859</v>
      </c>
      <c r="AH2258" s="16">
        <f>AA2258-VLOOKUP(A2258,[2]选股结果!$A$2:$G$4900,7,FALSE)</f>
        <v>125845867013</v>
      </c>
    </row>
    <row r="2259" spans="1:34">
      <c r="A2259" s="5" t="s">
        <v>4548</v>
      </c>
      <c r="B2259" s="5" t="s">
        <v>4549</v>
      </c>
      <c r="C2259" s="6">
        <v>130069380000</v>
      </c>
      <c r="D2259" s="6">
        <v>861756000</v>
      </c>
      <c r="E2259" s="6">
        <v>966549000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7286798000</v>
      </c>
      <c r="O2259" s="6">
        <v>2632946000</v>
      </c>
      <c r="P2259" s="6">
        <v>99351869000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20492333000</v>
      </c>
      <c r="X2259" s="6">
        <v>8546824000</v>
      </c>
      <c r="Y2259" s="9">
        <f t="shared" si="153"/>
        <v>134530631000</v>
      </c>
      <c r="Z2259" s="9">
        <f t="shared" si="154"/>
        <v>128391026000</v>
      </c>
      <c r="AA2259" s="9">
        <f t="shared" si="152"/>
        <v>6139605000</v>
      </c>
      <c r="AB2259" s="10">
        <f>C2259/(1+0.13)/VLOOKUP(A2259,[1]选股结果!$A$2:$AX$3002,3,FALSE)</f>
        <v>0.796801522950826</v>
      </c>
      <c r="AC2259" s="10">
        <f>(P2259/(1+0.1)+W2259)/(VLOOKUP(A2259,[1]选股结果!$A$2:$AY$3002,51,FALSE))</f>
        <v>0.810390597897989</v>
      </c>
      <c r="AD2259" s="13"/>
      <c r="AE2259" s="10">
        <f>AA2259/VLOOKUP(A2259,[1]选股结果!$A$2:$AX$3002,35,FALSE)</f>
        <v>0.893351812645961</v>
      </c>
      <c r="AF2259" s="9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P2259/(1+0.13)+W2259)</f>
        <v>28324923035.3982</v>
      </c>
      <c r="AG2259" s="9">
        <f t="shared" si="155"/>
        <v>-22185318035.3982</v>
      </c>
      <c r="AH2259" s="16">
        <f>AA2259-VLOOKUP(A2259,[2]选股结果!$A$2:$G$4900,7,FALSE)</f>
        <v>6758551000</v>
      </c>
    </row>
    <row r="2260" spans="1:34">
      <c r="A2260" s="5" t="s">
        <v>4550</v>
      </c>
      <c r="B2260" s="5" t="s">
        <v>4551</v>
      </c>
      <c r="C2260" s="6">
        <v>2447858252.92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87265802.2</v>
      </c>
      <c r="O2260" s="6">
        <v>952310171.21</v>
      </c>
      <c r="P2260" s="6">
        <v>1734429436.6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372324293.63</v>
      </c>
      <c r="X2260" s="6">
        <v>455520209.55</v>
      </c>
      <c r="Y2260" s="9">
        <f t="shared" si="153"/>
        <v>3400168424.13</v>
      </c>
      <c r="Z2260" s="9">
        <f t="shared" si="154"/>
        <v>2562273939.78</v>
      </c>
      <c r="AA2260" s="9">
        <f t="shared" si="152"/>
        <v>837894484.35</v>
      </c>
      <c r="AB2260" s="10">
        <f>C2260/(1+0.13)/VLOOKUP(A2260,[1]选股结果!$A$2:$AX$3002,3,FALSE)</f>
        <v>0.846393273525078</v>
      </c>
      <c r="AC2260" s="10">
        <f>(P2260/(1+0.1)+W2260)/(VLOOKUP(A2260,[1]选股结果!$A$2:$AY$3002,51,FALSE))</f>
        <v>0.721930369265771</v>
      </c>
      <c r="AD2260" s="13"/>
      <c r="AE2260" s="10">
        <f>AA2260/VLOOKUP(A2260,[1]选股结果!$A$2:$AX$3002,35,FALSE)</f>
        <v>30.2978487596051</v>
      </c>
      <c r="AF2260" s="9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P2260/(1+0.13)+W2260)</f>
        <v>792597243.124336</v>
      </c>
      <c r="AG2260" s="9">
        <f t="shared" si="155"/>
        <v>45297241.2256638</v>
      </c>
      <c r="AH2260" s="16">
        <f>AA2260-VLOOKUP(A2260,[2]选股结果!$A$2:$G$4900,7,FALSE)</f>
        <v>815273190.39</v>
      </c>
    </row>
    <row r="2261" spans="1:34">
      <c r="A2261" s="5" t="s">
        <v>4552</v>
      </c>
      <c r="B2261" s="5" t="s">
        <v>4553</v>
      </c>
      <c r="C2261" s="6">
        <v>2149983121.85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106048226.96</v>
      </c>
      <c r="O2261" s="6">
        <v>277598666.37</v>
      </c>
      <c r="P2261" s="6">
        <v>900223845.61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258119885.69</v>
      </c>
      <c r="X2261" s="6">
        <v>338013287.45</v>
      </c>
      <c r="Y2261" s="9">
        <f t="shared" si="153"/>
        <v>2427581788.22</v>
      </c>
      <c r="Z2261" s="9">
        <f t="shared" si="154"/>
        <v>1496357018.75</v>
      </c>
      <c r="AA2261" s="9">
        <f t="shared" si="152"/>
        <v>931224769.47</v>
      </c>
      <c r="AB2261" s="10">
        <f>C2261/(1+0.13)/VLOOKUP(A2261,[1]选股结果!$A$2:$AX$3002,3,FALSE)</f>
        <v>0.688378249709757</v>
      </c>
      <c r="AC2261" s="10">
        <f>(P2261/(1+0.1)+W2261)/(VLOOKUP(A2261,[1]选股结果!$A$2:$AY$3002,51,FALSE))</f>
        <v>0.559400584837479</v>
      </c>
      <c r="AD2261" s="13"/>
      <c r="AE2261" s="10">
        <f>AA2261/VLOOKUP(A2261,[1]选股结果!$A$2:$AX$3002,35,FALSE)</f>
        <v>4.39403666495213</v>
      </c>
      <c r="AF2261" s="9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P2261/(1+0.13)+W2261)</f>
        <v>869612395.208672</v>
      </c>
      <c r="AG2261" s="9">
        <f t="shared" si="155"/>
        <v>61612374.2613277</v>
      </c>
      <c r="AH2261" s="16">
        <f>AA2261-VLOOKUP(A2261,[2]选股结果!$A$2:$G$4900,7,FALSE)</f>
        <v>931822825.3</v>
      </c>
    </row>
    <row r="2262" spans="1:34">
      <c r="A2262" s="5" t="s">
        <v>4554</v>
      </c>
      <c r="B2262" s="5" t="s">
        <v>4555</v>
      </c>
      <c r="C2262" s="6">
        <v>15341559205.33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458170813.61</v>
      </c>
      <c r="O2262" s="6">
        <v>2622150619.19</v>
      </c>
      <c r="P2262" s="6">
        <v>15453600111.38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660420182.77</v>
      </c>
      <c r="X2262" s="6">
        <v>2511430475.94</v>
      </c>
      <c r="Y2262" s="9">
        <f t="shared" si="153"/>
        <v>17963709824.52</v>
      </c>
      <c r="Z2262" s="9">
        <f t="shared" si="154"/>
        <v>18625450770.09</v>
      </c>
      <c r="AA2262" s="9">
        <f t="shared" si="152"/>
        <v>-661740945.57</v>
      </c>
      <c r="AB2262" s="10">
        <f>C2262/(1+0.13)/VLOOKUP(A2262,[1]选股结果!$A$2:$AX$3002,3,FALSE)</f>
        <v>0.892730541794492</v>
      </c>
      <c r="AC2262" s="10">
        <f>(P2262/(1+0.1)+W2262)/(VLOOKUP(A2262,[1]选股结果!$A$2:$AY$3002,51,FALSE))</f>
        <v>0.994174328050994</v>
      </c>
      <c r="AD2262" s="13"/>
      <c r="AE2262" s="10">
        <f>AA2262/VLOOKUP(A2262,[1]选股结果!$A$2:$AX$3002,35,FALSE)</f>
        <v>-2.2264129183215</v>
      </c>
      <c r="AF2262" s="9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P2262/(1+0.13)+W2262)</f>
        <v>459167862.314245</v>
      </c>
      <c r="AG2262" s="9">
        <f t="shared" si="155"/>
        <v>-1120908807.88425</v>
      </c>
      <c r="AH2262" s="16">
        <f>AA2262-VLOOKUP(A2262,[2]选股结果!$A$2:$G$4900,7,FALSE)</f>
        <v>-588515409.64</v>
      </c>
    </row>
    <row r="2263" spans="1:34">
      <c r="A2263" s="5" t="s">
        <v>4556</v>
      </c>
      <c r="B2263" s="5" t="s">
        <v>4557</v>
      </c>
      <c r="C2263" s="6">
        <v>636624271.26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39072327.63</v>
      </c>
      <c r="O2263" s="6">
        <v>48216441.47</v>
      </c>
      <c r="P2263" s="6">
        <v>395852709.3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170302624.36</v>
      </c>
      <c r="X2263" s="6">
        <v>93900029.63</v>
      </c>
      <c r="Y2263" s="9">
        <f t="shared" si="153"/>
        <v>684840712.73</v>
      </c>
      <c r="Z2263" s="9">
        <f t="shared" si="154"/>
        <v>660055363.29</v>
      </c>
      <c r="AA2263" s="9">
        <f t="shared" si="152"/>
        <v>24785349.4399999</v>
      </c>
      <c r="AB2263" s="10">
        <f>C2263/(1+0.13)/VLOOKUP(A2263,[1]选股结果!$A$2:$AX$3002,3,FALSE)</f>
        <v>1.24640965483729</v>
      </c>
      <c r="AC2263" s="10">
        <f>(P2263/(1+0.1)+W2263)/(VLOOKUP(A2263,[1]选股结果!$A$2:$AY$3002,51,FALSE))</f>
        <v>1.00507918357546</v>
      </c>
      <c r="AD2263" s="13"/>
      <c r="AE2263" s="10">
        <f>AA2263/VLOOKUP(A2263,[1]选股结果!$A$2:$AX$3002,35,FALSE)</f>
        <v>-0.227960575003877</v>
      </c>
      <c r="AF2263" s="9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P2263/(1+0.13)+W2263)</f>
        <v>6874751.19610608</v>
      </c>
      <c r="AG2263" s="9">
        <f t="shared" si="155"/>
        <v>17910598.2438938</v>
      </c>
      <c r="AH2263" s="16">
        <f>AA2263-VLOOKUP(A2263,[2]选股结果!$A$2:$G$4900,7,FALSE)</f>
        <v>24785349.4399999</v>
      </c>
    </row>
    <row r="2264" spans="1:34">
      <c r="A2264" s="5" t="s">
        <v>4558</v>
      </c>
      <c r="B2264" s="5" t="s">
        <v>4559</v>
      </c>
      <c r="C2264" s="6">
        <v>5871868596.18</v>
      </c>
      <c r="D2264" s="6">
        <v>0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384494198.52</v>
      </c>
      <c r="O2264" s="6">
        <v>123705059.17</v>
      </c>
      <c r="P2264" s="6">
        <v>4008370541.63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794313418.22</v>
      </c>
      <c r="X2264" s="6">
        <v>343886360.26</v>
      </c>
      <c r="Y2264" s="9">
        <f t="shared" si="153"/>
        <v>5995573655.35</v>
      </c>
      <c r="Z2264" s="9">
        <f t="shared" si="154"/>
        <v>5146570320.11</v>
      </c>
      <c r="AA2264" s="9">
        <f t="shared" si="152"/>
        <v>849003335.24</v>
      </c>
      <c r="AB2264" s="10">
        <f>C2264/(1+0.13)/VLOOKUP(A2264,[1]选股结果!$A$2:$AX$3002,3,FALSE)</f>
        <v>0.918346853801495</v>
      </c>
      <c r="AC2264" s="10">
        <f>(P2264/(1+0.1)+W2264)/(VLOOKUP(A2264,[1]选股结果!$A$2:$AY$3002,51,FALSE))</f>
        <v>0.912825983513098</v>
      </c>
      <c r="AD2264" s="13"/>
      <c r="AE2264" s="10">
        <f>AA2264/VLOOKUP(A2264,[1]选股结果!$A$2:$AX$3002,35,FALSE)</f>
        <v>1.18700167945905</v>
      </c>
      <c r="AF2264" s="9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P2264/(1+0.13)+W2264)</f>
        <v>520594820.315841</v>
      </c>
      <c r="AG2264" s="9">
        <f t="shared" si="155"/>
        <v>328408514.924159</v>
      </c>
      <c r="AH2264" s="16">
        <f>AA2264-VLOOKUP(A2264,[2]选股结果!$A$2:$G$4900,7,FALSE)</f>
        <v>844241141.27</v>
      </c>
    </row>
    <row r="2265" spans="1:34">
      <c r="A2265" s="5" t="s">
        <v>4560</v>
      </c>
      <c r="B2265" s="5" t="s">
        <v>4561</v>
      </c>
      <c r="C2265" s="6">
        <v>463505283956</v>
      </c>
      <c r="D2265" s="6">
        <v>0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15393785121</v>
      </c>
      <c r="O2265" s="6">
        <v>18970677486</v>
      </c>
      <c r="P2265" s="6">
        <v>479379055524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32546040660</v>
      </c>
      <c r="X2265" s="6">
        <v>16095671186</v>
      </c>
      <c r="Y2265" s="9">
        <f t="shared" si="153"/>
        <v>482475961442</v>
      </c>
      <c r="Z2265" s="9">
        <f t="shared" si="154"/>
        <v>528020767370</v>
      </c>
      <c r="AA2265" s="9">
        <f t="shared" si="152"/>
        <v>-45544805928</v>
      </c>
      <c r="AB2265" s="10">
        <f>C2265/(1+0.13)/VLOOKUP(A2265,[1]选股结果!$A$2:$AX$3002,3,FALSE)</f>
        <v>0.794592104458533</v>
      </c>
      <c r="AC2265" s="10">
        <f>(P2265/(1+0.1)+W2265)/(VLOOKUP(A2265,[1]选股结果!$A$2:$AY$3002,51,FALSE))</f>
        <v>0.960429691069094</v>
      </c>
      <c r="AD2265" s="13"/>
      <c r="AE2265" s="10">
        <f>AA2265/VLOOKUP(A2265,[1]选股结果!$A$2:$AX$3002,35,FALSE)</f>
        <v>-2.48848896676929</v>
      </c>
      <c r="AF2265" s="9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P2265/(1+0.13)+W2265)</f>
        <v>30866005553.8937</v>
      </c>
      <c r="AG2265" s="9">
        <f t="shared" si="155"/>
        <v>-76410811481.8937</v>
      </c>
      <c r="AH2265" s="16">
        <f>AA2265-VLOOKUP(A2265,[2]选股结果!$A$2:$G$4900,7,FALSE)</f>
        <v>-45478938075</v>
      </c>
    </row>
    <row r="2266" spans="1:34">
      <c r="A2266" s="5" t="s">
        <v>4562</v>
      </c>
      <c r="B2266" s="5" t="s">
        <v>4563</v>
      </c>
      <c r="C2266" s="6">
        <v>7150877303.68</v>
      </c>
      <c r="D2266" s="6">
        <v>0</v>
      </c>
      <c r="E2266" s="6">
        <v>0</v>
      </c>
      <c r="F2266" s="6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72886584.58</v>
      </c>
      <c r="O2266" s="6">
        <v>212572607.69</v>
      </c>
      <c r="P2266" s="6">
        <v>5983617774.35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678822226.88</v>
      </c>
      <c r="X2266" s="6">
        <v>348840749.31</v>
      </c>
      <c r="Y2266" s="9">
        <f t="shared" si="153"/>
        <v>7363449911.37</v>
      </c>
      <c r="Z2266" s="9">
        <f t="shared" si="154"/>
        <v>7011280750.54</v>
      </c>
      <c r="AA2266" s="9">
        <f t="shared" si="152"/>
        <v>352169160.829999</v>
      </c>
      <c r="AB2266" s="10">
        <f>C2266/(1+0.13)/VLOOKUP(A2266,[1]选股结果!$A$2:$AX$3002,3,FALSE)</f>
        <v>0.822519141966708</v>
      </c>
      <c r="AC2266" s="10">
        <f>(P2266/(1+0.1)+W2266)/(VLOOKUP(A2266,[1]选股结果!$A$2:$AY$3002,51,FALSE))</f>
        <v>0.880916475932864</v>
      </c>
      <c r="AD2266" s="13"/>
      <c r="AE2266" s="10">
        <f>AA2266/VLOOKUP(A2266,[1]选股结果!$A$2:$AX$3002,35,FALSE)</f>
        <v>0.458849185045563</v>
      </c>
      <c r="AF2266" s="9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P2266/(1+0.13)+W2266)</f>
        <v>971519547.008671</v>
      </c>
      <c r="AG2266" s="9">
        <f t="shared" si="155"/>
        <v>-619350386.178672</v>
      </c>
      <c r="AH2266" s="16">
        <f>AA2266-VLOOKUP(A2266,[2]选股结果!$A$2:$G$4900,7,FALSE)</f>
        <v>352355688.389999</v>
      </c>
    </row>
    <row r="2267" spans="1:34">
      <c r="A2267" s="5" t="s">
        <v>4564</v>
      </c>
      <c r="B2267" s="5" t="s">
        <v>4565</v>
      </c>
      <c r="C2267" s="6">
        <v>17435383124</v>
      </c>
      <c r="D2267" s="6">
        <v>0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768663475</v>
      </c>
      <c r="O2267" s="6">
        <v>0</v>
      </c>
      <c r="P2267" s="6">
        <v>12398311072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3846578318</v>
      </c>
      <c r="X2267" s="6">
        <v>485915335</v>
      </c>
      <c r="Y2267" s="9">
        <f t="shared" si="153"/>
        <v>17435383124</v>
      </c>
      <c r="Z2267" s="9">
        <f t="shared" si="154"/>
        <v>16730804725</v>
      </c>
      <c r="AA2267" s="9">
        <f t="shared" ref="AA2267:AA2330" si="156">Y2267-Z2267</f>
        <v>704578399</v>
      </c>
      <c r="AB2267" s="10">
        <f>C2267/(1+0.13)/VLOOKUP(A2267,[1]选股结果!$A$2:$AX$3002,3,FALSE)</f>
        <v>0.776054984725235</v>
      </c>
      <c r="AC2267" s="10">
        <f>(P2267/(1+0.1)+W2267)/(VLOOKUP(A2267,[1]选股结果!$A$2:$AY$3002,51,FALSE))</f>
        <v>0.853321561288049</v>
      </c>
      <c r="AD2267" s="13"/>
      <c r="AE2267" s="10">
        <f>AA2267/VLOOKUP(A2267,[1]选股结果!$A$2:$AX$3002,35,FALSE)</f>
        <v>0.53284949907057</v>
      </c>
      <c r="AF2267" s="9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P2267/(1+0.13)+W2267)</f>
        <v>2897846340.11504</v>
      </c>
      <c r="AG2267" s="9">
        <f t="shared" si="155"/>
        <v>-2193267941.11504</v>
      </c>
      <c r="AH2267" s="16">
        <f>AA2267-VLOOKUP(A2267,[2]选股结果!$A$2:$G$4900,7,FALSE)</f>
        <v>701787320</v>
      </c>
    </row>
    <row r="2268" spans="1:34">
      <c r="A2268" s="5" t="s">
        <v>4566</v>
      </c>
      <c r="B2268" s="5" t="s">
        <v>4567</v>
      </c>
      <c r="C2268" s="6">
        <v>7539494301.63</v>
      </c>
      <c r="D2268" s="6">
        <v>0</v>
      </c>
      <c r="E2268" s="6">
        <v>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110386929.07</v>
      </c>
      <c r="O2268" s="6">
        <v>155263254.79</v>
      </c>
      <c r="P2268" s="6">
        <v>4488352861.14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1056688728.06</v>
      </c>
      <c r="X2268" s="6">
        <v>797155995.67</v>
      </c>
      <c r="Y2268" s="9">
        <f t="shared" si="153"/>
        <v>7694757556.42</v>
      </c>
      <c r="Z2268" s="9">
        <f t="shared" si="154"/>
        <v>6342197584.87</v>
      </c>
      <c r="AA2268" s="9">
        <f t="shared" si="156"/>
        <v>1352559971.55</v>
      </c>
      <c r="AB2268" s="10">
        <f>C2268/(1+0.13)/VLOOKUP(A2268,[1]选股结果!$A$2:$AX$3002,3,FALSE)</f>
        <v>0.945271220699632</v>
      </c>
      <c r="AC2268" s="10">
        <f>(P2268/(1+0.1)+W2268)/(VLOOKUP(A2268,[1]选股结果!$A$2:$AY$3002,51,FALSE))</f>
        <v>0.808120238810064</v>
      </c>
      <c r="AD2268" s="13"/>
      <c r="AE2268" s="10">
        <f>AA2268/VLOOKUP(A2268,[1]选股结果!$A$2:$AX$3002,35,FALSE)</f>
        <v>2.05462671849652</v>
      </c>
      <c r="AF2268" s="9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P2268/(1+0.13)+W2268)</f>
        <v>1328056678.83522</v>
      </c>
      <c r="AG2268" s="9">
        <f t="shared" si="155"/>
        <v>24503292.7147806</v>
      </c>
      <c r="AH2268" s="16">
        <f>AA2268-VLOOKUP(A2268,[2]选股结果!$A$2:$G$4900,7,FALSE)</f>
        <v>1354560081.91</v>
      </c>
    </row>
    <row r="2269" spans="1:34">
      <c r="A2269" s="5" t="s">
        <v>4568</v>
      </c>
      <c r="B2269" s="5" t="s">
        <v>4569</v>
      </c>
      <c r="C2269" s="6">
        <v>20820648294.68</v>
      </c>
      <c r="D2269" s="6">
        <v>0</v>
      </c>
      <c r="E2269" s="6">
        <v>0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2757896386.49</v>
      </c>
      <c r="O2269" s="6">
        <v>184054316.02</v>
      </c>
      <c r="P2269" s="6">
        <v>6009140770.02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28323128.2</v>
      </c>
      <c r="X2269" s="6">
        <v>43609536.63</v>
      </c>
      <c r="Y2269" s="9">
        <f t="shared" si="153"/>
        <v>21004702610.7</v>
      </c>
      <c r="Z2269" s="9">
        <f t="shared" si="154"/>
        <v>6081073434.85</v>
      </c>
      <c r="AA2269" s="9">
        <f t="shared" si="156"/>
        <v>14923629175.85</v>
      </c>
      <c r="AB2269" s="10">
        <f>C2269/(1+0.13)/VLOOKUP(A2269,[1]选股结果!$A$2:$AX$3002,3,FALSE)</f>
        <v>0.800494031851048</v>
      </c>
      <c r="AC2269" s="10">
        <f>(P2269/(1+0.1)+W2269)/(VLOOKUP(A2269,[1]选股结果!$A$2:$AY$3002,51,FALSE))</f>
        <v>0.369275428817135</v>
      </c>
      <c r="AD2269" s="13"/>
      <c r="AE2269" s="10">
        <f>AA2269/VLOOKUP(A2269,[1]选股结果!$A$2:$AX$3002,35,FALSE)</f>
        <v>3.79795632661204</v>
      </c>
      <c r="AF2269" s="9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P2269/(1+0.13)+W2269)</f>
        <v>9523996021.13681</v>
      </c>
      <c r="AG2269" s="9">
        <f t="shared" si="155"/>
        <v>5399633154.71319</v>
      </c>
      <c r="AH2269" s="16">
        <f>AA2269-VLOOKUP(A2269,[2]选股结果!$A$2:$G$4900,7,FALSE)</f>
        <v>14923629175.85</v>
      </c>
    </row>
    <row r="2270" spans="1:34">
      <c r="A2270" s="5" t="s">
        <v>4570</v>
      </c>
      <c r="B2270" s="5" t="s">
        <v>4571</v>
      </c>
      <c r="C2270" s="6">
        <v>4565028353.59</v>
      </c>
      <c r="D2270" s="6">
        <v>0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259657339.07</v>
      </c>
      <c r="O2270" s="6">
        <v>85204096.52</v>
      </c>
      <c r="P2270" s="6">
        <v>2511082035.7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401767883.27</v>
      </c>
      <c r="X2270" s="6">
        <v>358792332.45</v>
      </c>
      <c r="Y2270" s="9">
        <f t="shared" si="153"/>
        <v>4650232450.11</v>
      </c>
      <c r="Z2270" s="9">
        <f t="shared" si="154"/>
        <v>3271642251.42</v>
      </c>
      <c r="AA2270" s="9">
        <f t="shared" si="156"/>
        <v>1378590198.69</v>
      </c>
      <c r="AB2270" s="10">
        <f>C2270/(1+0.13)/VLOOKUP(A2270,[1]选股结果!$A$2:$AX$3002,3,FALSE)</f>
        <v>0.903526265602342</v>
      </c>
      <c r="AC2270" s="10">
        <f>(P2270/(1+0.1)+W2270)/(VLOOKUP(A2270,[1]选股结果!$A$2:$AY$3002,51,FALSE))</f>
        <v>0.840825360830323</v>
      </c>
      <c r="AD2270" s="13"/>
      <c r="AE2270" s="10">
        <f>AA2270/VLOOKUP(A2270,[1]选股结果!$A$2:$AX$3002,35,FALSE)</f>
        <v>1.26740896384487</v>
      </c>
      <c r="AF2270" s="9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P2270/(1+0.13)+W2270)</f>
        <v>568814838.060088</v>
      </c>
      <c r="AG2270" s="9">
        <f t="shared" si="155"/>
        <v>809775360.629912</v>
      </c>
      <c r="AH2270" s="16">
        <f>AA2270-VLOOKUP(A2270,[2]选股结果!$A$2:$G$4900,7,FALSE)</f>
        <v>1378725392.48</v>
      </c>
    </row>
    <row r="2271" spans="1:34">
      <c r="A2271" s="5" t="s">
        <v>4572</v>
      </c>
      <c r="B2271" s="5" t="s">
        <v>4573</v>
      </c>
      <c r="C2271" s="6">
        <v>11758194710.2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1570755039.99</v>
      </c>
      <c r="O2271" s="6">
        <v>1763956069.33</v>
      </c>
      <c r="P2271" s="6">
        <v>2176909651.05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2967073211.22</v>
      </c>
      <c r="X2271" s="6">
        <v>2033199768.9</v>
      </c>
      <c r="Y2271" s="9">
        <f t="shared" ref="Y2271:Y2334" si="157">C2271+D2271+E2271+F2271+G2271+H2271+I2271+J2271+K2271+L2271+M2271+O2271</f>
        <v>13522150779.53</v>
      </c>
      <c r="Z2271" s="9">
        <f t="shared" ref="Z2271:Z2334" si="158">P2271+Q2271+R2271+S2271+T2271+U2271+V2271+W2271+X2271</f>
        <v>7177182631.17</v>
      </c>
      <c r="AA2271" s="9">
        <f t="shared" si="156"/>
        <v>6344968148.36</v>
      </c>
      <c r="AB2271" s="10">
        <f>C2271/(1+0.13)/VLOOKUP(A2271,[1]选股结果!$A$2:$AX$3002,3,FALSE)</f>
        <v>0.916439832964875</v>
      </c>
      <c r="AC2271" s="10">
        <f>(P2271/(1+0.1)+W2271)/(VLOOKUP(A2271,[1]选股结果!$A$2:$AY$3002,51,FALSE))</f>
        <v>0.680011350519606</v>
      </c>
      <c r="AD2271" s="13"/>
      <c r="AE2271" s="10">
        <f>AA2271/VLOOKUP(A2271,[1]选股结果!$A$2:$AX$3002,35,FALSE)</f>
        <v>2.78382334799429</v>
      </c>
      <c r="AF2271" s="9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P2271/(1+0.13)+W2271)</f>
        <v>2379986639.52664</v>
      </c>
      <c r="AG2271" s="9">
        <f t="shared" si="155"/>
        <v>3964981508.83336</v>
      </c>
      <c r="AH2271" s="16">
        <f>AA2271-VLOOKUP(A2271,[2]选股结果!$A$2:$G$4900,7,FALSE)</f>
        <v>6358856285.22</v>
      </c>
    </row>
    <row r="2272" spans="1:34">
      <c r="A2272" s="5" t="s">
        <v>4574</v>
      </c>
      <c r="B2272" s="5" t="s">
        <v>4575</v>
      </c>
      <c r="C2272" s="6">
        <v>2185778000000</v>
      </c>
      <c r="D2272" s="6">
        <v>0</v>
      </c>
      <c r="E2272" s="6">
        <v>0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248692000000</v>
      </c>
      <c r="O2272" s="6">
        <v>5013000000</v>
      </c>
      <c r="P2272" s="6">
        <v>1593822000000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99935000000</v>
      </c>
      <c r="X2272" s="6">
        <v>21595000000</v>
      </c>
      <c r="Y2272" s="9">
        <f t="shared" si="157"/>
        <v>2190791000000</v>
      </c>
      <c r="Z2272" s="9">
        <f t="shared" si="158"/>
        <v>1715352000000</v>
      </c>
      <c r="AA2272" s="9">
        <f t="shared" si="156"/>
        <v>475439000000</v>
      </c>
      <c r="AB2272" s="10">
        <f>C2272/(1+0.13)/VLOOKUP(A2272,[1]选股结果!$A$2:$AX$3002,3,FALSE)</f>
        <v>1.02870533278767</v>
      </c>
      <c r="AC2272" s="10">
        <f>(P2272/(1+0.1)+W2272)/(VLOOKUP(A2272,[1]选股结果!$A$2:$AY$3002,51,FALSE))</f>
        <v>0.872430408365416</v>
      </c>
      <c r="AD2272" s="13"/>
      <c r="AE2272" s="10">
        <f>AA2272/VLOOKUP(A2272,[1]选股结果!$A$2:$AX$3002,35,FALSE)</f>
        <v>5.33799274703313</v>
      </c>
      <c r="AF2272" s="9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P2272/(1+0.13)+W2272)</f>
        <v>264947053097.345</v>
      </c>
      <c r="AG2272" s="9">
        <f t="shared" si="155"/>
        <v>210491946902.655</v>
      </c>
      <c r="AH2272" s="16">
        <f>AA2272-VLOOKUP(A2272,[2]选股结果!$A$2:$G$4900,7,FALSE)</f>
        <v>476281000000</v>
      </c>
    </row>
    <row r="2273" spans="1:34">
      <c r="A2273" s="5" t="s">
        <v>4576</v>
      </c>
      <c r="B2273" s="5" t="s">
        <v>4577</v>
      </c>
      <c r="C2273" s="6">
        <v>1586268784.14</v>
      </c>
      <c r="D2273" s="6">
        <v>0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66929601.16</v>
      </c>
      <c r="O2273" s="6">
        <v>168344644.7</v>
      </c>
      <c r="P2273" s="6">
        <v>1132576641.88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316213647.35</v>
      </c>
      <c r="X2273" s="6">
        <v>162186985.26</v>
      </c>
      <c r="Y2273" s="9">
        <f t="shared" si="157"/>
        <v>1754613428.84</v>
      </c>
      <c r="Z2273" s="9">
        <f t="shared" si="158"/>
        <v>1610977274.49</v>
      </c>
      <c r="AA2273" s="9">
        <f t="shared" si="156"/>
        <v>143636154.35</v>
      </c>
      <c r="AB2273" s="10">
        <f>C2273/(1+0.13)/VLOOKUP(A2273,[1]选股结果!$A$2:$AX$3002,3,FALSE)</f>
        <v>0.801868352315758</v>
      </c>
      <c r="AC2273" s="10">
        <f>(P2273/(1+0.1)+W2273)/(VLOOKUP(A2273,[1]选股结果!$A$2:$AY$3002,51,FALSE))</f>
        <v>0.900965098533092</v>
      </c>
      <c r="AD2273" s="13"/>
      <c r="AE2273" s="10">
        <f>AA2273/VLOOKUP(A2273,[1]选股结果!$A$2:$AX$3002,35,FALSE)</f>
        <v>0.505079761772624</v>
      </c>
      <c r="AF2273" s="9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P2273/(1+0.13)+W2273)</f>
        <v>175269635.676902</v>
      </c>
      <c r="AG2273" s="9">
        <f t="shared" si="155"/>
        <v>-31633481.3269023</v>
      </c>
      <c r="AH2273" s="16">
        <f>AA2273-VLOOKUP(A2273,[2]选股结果!$A$2:$G$4900,7,FALSE)</f>
        <v>143636154.35</v>
      </c>
    </row>
    <row r="2274" spans="1:34">
      <c r="A2274" s="5" t="s">
        <v>4578</v>
      </c>
      <c r="B2274" s="5" t="s">
        <v>4579</v>
      </c>
      <c r="C2274" s="6">
        <v>3591585177.9</v>
      </c>
      <c r="D2274" s="6">
        <v>0</v>
      </c>
      <c r="E2274" s="6">
        <v>0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480501670.95</v>
      </c>
      <c r="O2274" s="6">
        <v>75748711.99</v>
      </c>
      <c r="P2274" s="6">
        <v>3333427352.56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314813682.34</v>
      </c>
      <c r="X2274" s="6">
        <v>636932897.83</v>
      </c>
      <c r="Y2274" s="9">
        <f t="shared" si="157"/>
        <v>3667333889.89</v>
      </c>
      <c r="Z2274" s="9">
        <f t="shared" si="158"/>
        <v>4285173932.73</v>
      </c>
      <c r="AA2274" s="9">
        <f t="shared" si="156"/>
        <v>-617840042.84</v>
      </c>
      <c r="AB2274" s="10">
        <f>C2274/(1+0.13)/VLOOKUP(A2274,[1]选股结果!$A$2:$AX$3002,3,FALSE)</f>
        <v>0.501540121812501</v>
      </c>
      <c r="AC2274" s="10">
        <f>(P2274/(1+0.1)+W2274)/(VLOOKUP(A2274,[1]选股结果!$A$2:$AY$3002,51,FALSE))</f>
        <v>0.749500220522642</v>
      </c>
      <c r="AD2274" s="13"/>
      <c r="AE2274" s="10">
        <f>AA2274/VLOOKUP(A2274,[1]选股结果!$A$2:$AX$3002,35,FALSE)</f>
        <v>-0.368499272133434</v>
      </c>
      <c r="AF2274" s="9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P2274/(1+0.13)+W2274)</f>
        <v>1198494370.49991</v>
      </c>
      <c r="AG2274" s="9">
        <f t="shared" si="155"/>
        <v>-1816334413.33991</v>
      </c>
      <c r="AH2274" s="16">
        <f>AA2274-VLOOKUP(A2274,[2]选股结果!$A$2:$G$4900,7,FALSE)</f>
        <v>-614490204.4</v>
      </c>
    </row>
    <row r="2275" spans="1:34">
      <c r="A2275" s="5" t="s">
        <v>4580</v>
      </c>
      <c r="B2275" s="5" t="s">
        <v>4581</v>
      </c>
      <c r="C2275" s="6">
        <v>26275136247.09</v>
      </c>
      <c r="D2275" s="6">
        <v>0</v>
      </c>
      <c r="E2275" s="6">
        <v>0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848739241.41</v>
      </c>
      <c r="O2275" s="6">
        <v>304146710.63</v>
      </c>
      <c r="P2275" s="6">
        <v>17440591048.78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1220392347.01</v>
      </c>
      <c r="X2275" s="6">
        <v>498792286.13</v>
      </c>
      <c r="Y2275" s="9">
        <f t="shared" si="157"/>
        <v>26579282957.72</v>
      </c>
      <c r="Z2275" s="9">
        <f t="shared" si="158"/>
        <v>19159775681.92</v>
      </c>
      <c r="AA2275" s="9">
        <f t="shared" si="156"/>
        <v>7419507275.8</v>
      </c>
      <c r="AB2275" s="10">
        <f>C2275/(1+0.13)/VLOOKUP(A2275,[1]选股结果!$A$2:$AX$3002,3,FALSE)</f>
        <v>0.930823569764456</v>
      </c>
      <c r="AC2275" s="10">
        <f>(P2275/(1+0.1)+W2275)/(VLOOKUP(A2275,[1]选股结果!$A$2:$AY$3002,51,FALSE))</f>
        <v>0.827662658028536</v>
      </c>
      <c r="AD2275" s="13"/>
      <c r="AE2275" s="10">
        <f>AA2275/VLOOKUP(A2275,[1]选股结果!$A$2:$AX$3002,35,FALSE)</f>
        <v>1.88874644221516</v>
      </c>
      <c r="AF2275" s="9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P2275/(1+0.13)+W2275)</f>
        <v>3976416194.60823</v>
      </c>
      <c r="AG2275" s="9">
        <f t="shared" si="155"/>
        <v>3443091081.19177</v>
      </c>
      <c r="AH2275" s="16">
        <f>AA2275-VLOOKUP(A2275,[2]选股结果!$A$2:$G$4900,7,FALSE)</f>
        <v>7426164872.3</v>
      </c>
    </row>
    <row r="2276" spans="1:34">
      <c r="A2276" s="5" t="s">
        <v>4582</v>
      </c>
      <c r="B2276" s="5" t="s">
        <v>4583</v>
      </c>
      <c r="C2276" s="6">
        <v>189271605785.59</v>
      </c>
      <c r="D2276" s="6">
        <v>0</v>
      </c>
      <c r="E2276" s="6">
        <v>0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8419710590.67</v>
      </c>
      <c r="O2276" s="6">
        <v>4373942626.72</v>
      </c>
      <c r="P2276" s="6">
        <v>173921367406.61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18109630614.84</v>
      </c>
      <c r="X2276" s="6">
        <v>2275617958.43</v>
      </c>
      <c r="Y2276" s="9">
        <f t="shared" si="157"/>
        <v>193645548412.31</v>
      </c>
      <c r="Z2276" s="9">
        <f t="shared" si="158"/>
        <v>194306615979.88</v>
      </c>
      <c r="AA2276" s="9">
        <f t="shared" si="156"/>
        <v>-661067567.569977</v>
      </c>
      <c r="AB2276" s="10">
        <f>C2276/(1+0.13)/VLOOKUP(A2276,[1]选股结果!$A$2:$AX$3002,3,FALSE)</f>
        <v>0.79917507936483</v>
      </c>
      <c r="AC2276" s="10">
        <f>(P2276/(1+0.1)+W2276)/(VLOOKUP(A2276,[1]选股结果!$A$2:$AY$3002,51,FALSE))</f>
        <v>0.887432300459048</v>
      </c>
      <c r="AD2276" s="13"/>
      <c r="AE2276" s="10">
        <f>AA2276/VLOOKUP(A2276,[1]选股结果!$A$2:$AX$3002,35,FALSE)</f>
        <v>-0.111017653364859</v>
      </c>
      <c r="AF2276" s="9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P2276/(1+0.13)+W2276)</f>
        <v>26550508851.2861</v>
      </c>
      <c r="AG2276" s="9">
        <f t="shared" si="155"/>
        <v>-27211576418.8561</v>
      </c>
      <c r="AH2276" s="16">
        <f>AA2276-VLOOKUP(A2276,[2]选股结果!$A$2:$G$4900,7,FALSE)</f>
        <v>-266063203.219977</v>
      </c>
    </row>
    <row r="2277" spans="1:34">
      <c r="A2277" s="5" t="s">
        <v>4584</v>
      </c>
      <c r="B2277" s="5" t="s">
        <v>4585</v>
      </c>
      <c r="C2277" s="6">
        <v>5576183103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113380414</v>
      </c>
      <c r="O2277" s="6">
        <v>82823021</v>
      </c>
      <c r="P2277" s="6">
        <v>4823718164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676510049</v>
      </c>
      <c r="X2277" s="6">
        <v>158162224</v>
      </c>
      <c r="Y2277" s="9">
        <f t="shared" si="157"/>
        <v>5659006124</v>
      </c>
      <c r="Z2277" s="9">
        <f t="shared" si="158"/>
        <v>5658390437</v>
      </c>
      <c r="AA2277" s="9">
        <f t="shared" si="156"/>
        <v>615687</v>
      </c>
      <c r="AB2277" s="10">
        <f>C2277/(1+0.13)/VLOOKUP(A2277,[1]选股结果!$A$2:$AX$3002,3,FALSE)</f>
        <v>0.726912348027818</v>
      </c>
      <c r="AC2277" s="10">
        <f>(P2277/(1+0.1)+W2277)/(VLOOKUP(A2277,[1]选股结果!$A$2:$AY$3002,51,FALSE))</f>
        <v>0.791714008870031</v>
      </c>
      <c r="AD2277" s="13"/>
      <c r="AE2277" s="10">
        <f>AA2277/VLOOKUP(A2277,[1]选股结果!$A$2:$AX$3002,35,FALSE)</f>
        <v>0.00116086160382957</v>
      </c>
      <c r="AF2277" s="9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P2277/(1+0.13)+W2277)</f>
        <v>1448067388.71681</v>
      </c>
      <c r="AG2277" s="9">
        <f t="shared" si="155"/>
        <v>-1447451701.71681</v>
      </c>
      <c r="AH2277" s="16">
        <f>AA2277-VLOOKUP(A2277,[2]选股结果!$A$2:$G$4900,7,FALSE)</f>
        <v>-152797</v>
      </c>
    </row>
    <row r="2278" spans="1:34">
      <c r="A2278" s="5" t="s">
        <v>4586</v>
      </c>
      <c r="B2278" s="5" t="s">
        <v>4587</v>
      </c>
      <c r="C2278" s="6">
        <v>13250271909.87</v>
      </c>
      <c r="D2278" s="6">
        <v>0</v>
      </c>
      <c r="E2278" s="6">
        <v>0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212005039.22</v>
      </c>
      <c r="O2278" s="6">
        <v>246204433.83</v>
      </c>
      <c r="P2278" s="6">
        <v>8758774381.18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1167546878.32</v>
      </c>
      <c r="X2278" s="6">
        <v>484038039.19</v>
      </c>
      <c r="Y2278" s="9">
        <f t="shared" si="157"/>
        <v>13496476343.7</v>
      </c>
      <c r="Z2278" s="9">
        <f t="shared" si="158"/>
        <v>10410359298.69</v>
      </c>
      <c r="AA2278" s="9">
        <f t="shared" si="156"/>
        <v>3086117045.01</v>
      </c>
      <c r="AB2278" s="10">
        <f>C2278/(1+0.13)/VLOOKUP(A2278,[1]选股结果!$A$2:$AX$3002,3,FALSE)</f>
        <v>0.897925064377976</v>
      </c>
      <c r="AC2278" s="10">
        <f>(P2278/(1+0.1)+W2278)/(VLOOKUP(A2278,[1]选股结果!$A$2:$AY$3002,51,FALSE))</f>
        <v>0.782632963974563</v>
      </c>
      <c r="AD2278" s="13"/>
      <c r="AE2278" s="10">
        <f>AA2278/VLOOKUP(A2278,[1]选股结果!$A$2:$AX$3002,35,FALSE)</f>
        <v>1.93953164199288</v>
      </c>
      <c r="AF2278" s="9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P2278/(1+0.13)+W2278)</f>
        <v>2747162931.42425</v>
      </c>
      <c r="AG2278" s="9">
        <f t="shared" si="155"/>
        <v>338954113.585752</v>
      </c>
      <c r="AH2278" s="16">
        <f>AA2278-VLOOKUP(A2278,[2]选股结果!$A$2:$G$4900,7,FALSE)</f>
        <v>3212822129.62</v>
      </c>
    </row>
    <row r="2279" spans="1:34">
      <c r="A2279" s="5" t="s">
        <v>4588</v>
      </c>
      <c r="B2279" s="5" t="s">
        <v>4589</v>
      </c>
      <c r="C2279" s="6">
        <v>26474651328.27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1402237183.38</v>
      </c>
      <c r="O2279" s="6">
        <v>2597963366.61</v>
      </c>
      <c r="P2279" s="6">
        <v>18761369095.87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2663643497.43</v>
      </c>
      <c r="X2279" s="6">
        <v>4714213994.9</v>
      </c>
      <c r="Y2279" s="9">
        <f t="shared" si="157"/>
        <v>29072614694.88</v>
      </c>
      <c r="Z2279" s="9">
        <f t="shared" si="158"/>
        <v>26139226588.2</v>
      </c>
      <c r="AA2279" s="9">
        <f t="shared" si="156"/>
        <v>2933388106.68</v>
      </c>
      <c r="AB2279" s="10">
        <f>C2279/(1+0.13)/VLOOKUP(A2279,[1]选股结果!$A$2:$AX$3002,3,FALSE)</f>
        <v>0.817732916154616</v>
      </c>
      <c r="AC2279" s="10">
        <f>(P2279/(1+0.1)+W2279)/(VLOOKUP(A2279,[1]选股结果!$A$2:$AY$3002,51,FALSE))</f>
        <v>0.809341622263463</v>
      </c>
      <c r="AD2279" s="13"/>
      <c r="AE2279" s="10">
        <f>AA2279/VLOOKUP(A2279,[1]选股结果!$A$2:$AX$3002,35,FALSE)</f>
        <v>1.05239430884344</v>
      </c>
      <c r="AF2279" s="9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P2279/(1+0.13)+W2279)</f>
        <v>5098158724.94008</v>
      </c>
      <c r="AG2279" s="9">
        <f t="shared" si="155"/>
        <v>-2164770618.26008</v>
      </c>
      <c r="AH2279" s="16">
        <f>AA2279-VLOOKUP(A2279,[2]选股结果!$A$2:$G$4900,7,FALSE)</f>
        <v>2936480782.92</v>
      </c>
    </row>
    <row r="2280" spans="1:34">
      <c r="A2280" s="5" t="s">
        <v>4590</v>
      </c>
      <c r="B2280" s="5" t="s">
        <v>4591</v>
      </c>
      <c r="C2280" s="6">
        <v>7885796764.95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737464847.13</v>
      </c>
      <c r="O2280" s="6">
        <v>102754295.67</v>
      </c>
      <c r="P2280" s="6">
        <v>2781513026.75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2049834519.47</v>
      </c>
      <c r="X2280" s="6">
        <v>182215938.13</v>
      </c>
      <c r="Y2280" s="9">
        <f t="shared" si="157"/>
        <v>7988551060.62</v>
      </c>
      <c r="Z2280" s="9">
        <f t="shared" si="158"/>
        <v>5013563484.35</v>
      </c>
      <c r="AA2280" s="9">
        <f t="shared" si="156"/>
        <v>2974987576.27</v>
      </c>
      <c r="AB2280" s="10">
        <f>C2280/(1+0.13)/VLOOKUP(A2280,[1]选股结果!$A$2:$AX$3002,3,FALSE)</f>
        <v>0.803219747190156</v>
      </c>
      <c r="AC2280" s="10">
        <f>(P2280/(1+0.1)+W2280)/(VLOOKUP(A2280,[1]选股结果!$A$2:$AY$3002,51,FALSE))</f>
        <v>0.701383990471407</v>
      </c>
      <c r="AD2280" s="13"/>
      <c r="AE2280" s="10">
        <f>AA2280/VLOOKUP(A2280,[1]选股结果!$A$2:$AX$3002,35,FALSE)</f>
        <v>2.07240960125058</v>
      </c>
      <c r="AF2280" s="9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P2280/(1+0.13)+W2280)</f>
        <v>2016432864.32389</v>
      </c>
      <c r="AG2280" s="9">
        <f t="shared" si="155"/>
        <v>958554711.946106</v>
      </c>
      <c r="AH2280" s="16">
        <f>AA2280-VLOOKUP(A2280,[2]选股结果!$A$2:$G$4900,7,FALSE)</f>
        <v>3009958223.77</v>
      </c>
    </row>
    <row r="2281" spans="1:34">
      <c r="A2281" s="5" t="s">
        <v>4592</v>
      </c>
      <c r="B2281" s="5" t="s">
        <v>4593</v>
      </c>
      <c r="C2281" s="6">
        <v>1968667877.25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118022959.78</v>
      </c>
      <c r="O2281" s="6">
        <v>49076879.8</v>
      </c>
      <c r="P2281" s="6">
        <v>1320118669.14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242050765.45</v>
      </c>
      <c r="X2281" s="6">
        <v>114295146.4</v>
      </c>
      <c r="Y2281" s="9">
        <f t="shared" si="157"/>
        <v>2017744757.05</v>
      </c>
      <c r="Z2281" s="9">
        <f t="shared" si="158"/>
        <v>1676464580.99</v>
      </c>
      <c r="AA2281" s="9">
        <f t="shared" si="156"/>
        <v>341280176.06</v>
      </c>
      <c r="AB2281" s="10">
        <f>C2281/(1+0.13)/VLOOKUP(A2281,[1]选股结果!$A$2:$AX$3002,3,FALSE)</f>
        <v>0.867266444392976</v>
      </c>
      <c r="AC2281" s="10">
        <f>(P2281/(1+0.1)+W2281)/(VLOOKUP(A2281,[1]选股结果!$A$2:$AY$3002,51,FALSE))</f>
        <v>0.838391564120346</v>
      </c>
      <c r="AD2281" s="13"/>
      <c r="AE2281" s="10">
        <f>AA2281/VLOOKUP(A2281,[1]选股结果!$A$2:$AX$3002,35,FALSE)</f>
        <v>1.3454778718286</v>
      </c>
      <c r="AF2281" s="9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P2281/(1+0.13)+W2281)</f>
        <v>309851906.011593</v>
      </c>
      <c r="AG2281" s="9">
        <f t="shared" si="155"/>
        <v>31428270.0484071</v>
      </c>
      <c r="AH2281" s="16">
        <f>AA2281-VLOOKUP(A2281,[2]选股结果!$A$2:$G$4900,7,FALSE)</f>
        <v>341966982.16</v>
      </c>
    </row>
    <row r="2282" spans="1:34">
      <c r="A2282" s="5" t="s">
        <v>4594</v>
      </c>
      <c r="B2282" s="5" t="s">
        <v>4595</v>
      </c>
      <c r="C2282" s="6">
        <v>13494029558.03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324243762.09</v>
      </c>
      <c r="O2282" s="6">
        <v>26576972.66</v>
      </c>
      <c r="P2282" s="6">
        <v>12744967598.44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1478312465.34</v>
      </c>
      <c r="X2282" s="6">
        <v>525360430.11</v>
      </c>
      <c r="Y2282" s="9">
        <f t="shared" si="157"/>
        <v>13520606530.69</v>
      </c>
      <c r="Z2282" s="9">
        <f t="shared" si="158"/>
        <v>14748640493.89</v>
      </c>
      <c r="AA2282" s="9">
        <f t="shared" si="156"/>
        <v>-1228033963.2</v>
      </c>
      <c r="AB2282" s="10">
        <f>C2282/(1+0.13)/VLOOKUP(A2282,[1]选股结果!$A$2:$AX$3002,3,FALSE)</f>
        <v>0.840796536394796</v>
      </c>
      <c r="AC2282" s="10">
        <f>(P2282/(1+0.1)+W2282)/(VLOOKUP(A2282,[1]选股结果!$A$2:$AY$3002,51,FALSE))</f>
        <v>0.99803545577368</v>
      </c>
      <c r="AD2282" s="13"/>
      <c r="AE2282" s="10">
        <f>AA2282/VLOOKUP(A2282,[1]选股结果!$A$2:$AX$3002,35,FALSE)</f>
        <v>-2.16094596267643</v>
      </c>
      <c r="AF2282" s="9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P2282/(1+0.13)+W2282)</f>
        <v>333318389.929998</v>
      </c>
      <c r="AG2282" s="9">
        <f t="shared" si="155"/>
        <v>-1561352353.13</v>
      </c>
      <c r="AH2282" s="16">
        <f>AA2282-VLOOKUP(A2282,[2]选股结果!$A$2:$G$4900,7,FALSE)</f>
        <v>-1225919888.32</v>
      </c>
    </row>
    <row r="2283" spans="1:34">
      <c r="A2283" s="5" t="s">
        <v>4596</v>
      </c>
      <c r="B2283" s="5" t="s">
        <v>4597</v>
      </c>
      <c r="C2283" s="6">
        <v>51598843357.9</v>
      </c>
      <c r="D2283" s="6">
        <v>0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5847636396.25</v>
      </c>
      <c r="O2283" s="6">
        <v>524393977.7</v>
      </c>
      <c r="P2283" s="6">
        <v>38004748749.01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1784789012.67</v>
      </c>
      <c r="X2283" s="6">
        <v>3387135849.72</v>
      </c>
      <c r="Y2283" s="9">
        <f t="shared" si="157"/>
        <v>52123237335.6</v>
      </c>
      <c r="Z2283" s="9">
        <f t="shared" si="158"/>
        <v>43176673611.4</v>
      </c>
      <c r="AA2283" s="9">
        <f t="shared" si="156"/>
        <v>8946563724.2</v>
      </c>
      <c r="AB2283" s="10">
        <f>C2283/(1+0.13)/VLOOKUP(A2283,[1]选股结果!$A$2:$AX$3002,3,FALSE)</f>
        <v>0.922501196897132</v>
      </c>
      <c r="AC2283" s="10">
        <f>(P2283/(1+0.1)+W2283)/(VLOOKUP(A2283,[1]选股结果!$A$2:$AY$3002,51,FALSE))</f>
        <v>1.00413184478301</v>
      </c>
      <c r="AD2283" s="13"/>
      <c r="AE2283" s="10">
        <f>AA2283/VLOOKUP(A2283,[1]选股结果!$A$2:$AX$3002,35,FALSE)</f>
        <v>0.818355912603548</v>
      </c>
      <c r="AF2283" s="9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P2283/(1+0.13)+W2283)</f>
        <v>767739564.796989</v>
      </c>
      <c r="AG2283" s="9">
        <f t="shared" si="155"/>
        <v>8178824159.40301</v>
      </c>
      <c r="AH2283" s="16">
        <f>AA2283-VLOOKUP(A2283,[2]选股结果!$A$2:$G$4900,7,FALSE)</f>
        <v>8947162824.95</v>
      </c>
    </row>
    <row r="2284" spans="1:34">
      <c r="A2284" s="5" t="s">
        <v>4598</v>
      </c>
      <c r="B2284" s="5" t="s">
        <v>4599</v>
      </c>
      <c r="C2284" s="6">
        <v>1036685774.92</v>
      </c>
      <c r="D2284" s="6">
        <v>0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67622125.74</v>
      </c>
      <c r="O2284" s="6">
        <v>32579925.12</v>
      </c>
      <c r="P2284" s="6">
        <v>844300532.74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118253612.74</v>
      </c>
      <c r="X2284" s="6">
        <v>102242796.98</v>
      </c>
      <c r="Y2284" s="9">
        <f t="shared" si="157"/>
        <v>1069265700.04</v>
      </c>
      <c r="Z2284" s="9">
        <f t="shared" si="158"/>
        <v>1064796942.46</v>
      </c>
      <c r="AA2284" s="9">
        <f t="shared" si="156"/>
        <v>4468757.57999992</v>
      </c>
      <c r="AB2284" s="10">
        <f>C2284/(1+0.13)/VLOOKUP(A2284,[1]选股结果!$A$2:$AX$3002,3,FALSE)</f>
        <v>0.907559126400976</v>
      </c>
      <c r="AC2284" s="10">
        <f>(P2284/(1+0.1)+W2284)/(VLOOKUP(A2284,[1]选股结果!$A$2:$AY$3002,51,FALSE))</f>
        <v>0.948975413490852</v>
      </c>
      <c r="AD2284" s="13"/>
      <c r="AE2284" s="10">
        <f>AA2284/VLOOKUP(A2284,[1]选股结果!$A$2:$AX$3002,35,FALSE)</f>
        <v>0.0455507537002214</v>
      </c>
      <c r="AF2284" s="9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P2284/(1+0.13)+W2284)</f>
        <v>68005067.485752</v>
      </c>
      <c r="AG2284" s="9">
        <f t="shared" si="155"/>
        <v>-63536309.9057521</v>
      </c>
      <c r="AH2284" s="16">
        <f>AA2284-VLOOKUP(A2284,[2]选股结果!$A$2:$G$4900,7,FALSE)</f>
        <v>4733458.76999992</v>
      </c>
    </row>
    <row r="2285" spans="1:34">
      <c r="A2285" s="5" t="s">
        <v>4600</v>
      </c>
      <c r="B2285" s="5" t="s">
        <v>4601</v>
      </c>
      <c r="C2285" s="6">
        <v>180529144000</v>
      </c>
      <c r="D2285" s="6">
        <v>0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12839013000</v>
      </c>
      <c r="O2285" s="6">
        <v>8687372000</v>
      </c>
      <c r="P2285" s="6">
        <v>135886487000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6660754000</v>
      </c>
      <c r="X2285" s="6">
        <v>1616935000</v>
      </c>
      <c r="Y2285" s="9">
        <f t="shared" si="157"/>
        <v>189216516000</v>
      </c>
      <c r="Z2285" s="9">
        <f t="shared" si="158"/>
        <v>144164176000</v>
      </c>
      <c r="AA2285" s="9">
        <f t="shared" si="156"/>
        <v>45052340000</v>
      </c>
      <c r="AB2285" s="10">
        <f>C2285/(1+0.13)/VLOOKUP(A2285,[1]选股结果!$A$2:$AX$3002,3,FALSE)</f>
        <v>0.987767249468093</v>
      </c>
      <c r="AC2285" s="10">
        <f>(P2285/(1+0.1)+W2285)/(VLOOKUP(A2285,[1]选股结果!$A$2:$AY$3002,51,FALSE))</f>
        <v>0.930342200260802</v>
      </c>
      <c r="AD2285" s="13"/>
      <c r="AE2285" s="10">
        <f>AA2285/VLOOKUP(A2285,[1]选股结果!$A$2:$AX$3002,35,FALSE)</f>
        <v>2.78923913570395</v>
      </c>
      <c r="AF2285" s="9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P2285/(1+0.13)+W2285)</f>
        <v>13027691681.4159</v>
      </c>
      <c r="AG2285" s="9">
        <f t="shared" si="155"/>
        <v>32024648318.5841</v>
      </c>
      <c r="AH2285" s="16">
        <f>AA2285-VLOOKUP(A2285,[2]选股结果!$A$2:$G$4900,7,FALSE)</f>
        <v>45034592000</v>
      </c>
    </row>
    <row r="2286" spans="1:34">
      <c r="A2286" s="5" t="s">
        <v>4602</v>
      </c>
      <c r="B2286" s="5" t="s">
        <v>4603</v>
      </c>
      <c r="C2286" s="6">
        <v>174563915662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6893511372</v>
      </c>
      <c r="O2286" s="6">
        <v>340602614</v>
      </c>
      <c r="P2286" s="6">
        <v>143182029756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5075142822</v>
      </c>
      <c r="X2286" s="6">
        <v>3067145178</v>
      </c>
      <c r="Y2286" s="9">
        <f t="shared" si="157"/>
        <v>174904518276</v>
      </c>
      <c r="Z2286" s="9">
        <f t="shared" si="158"/>
        <v>151324317756</v>
      </c>
      <c r="AA2286" s="9">
        <f t="shared" si="156"/>
        <v>23580200520</v>
      </c>
      <c r="AB2286" s="10">
        <f>C2286/(1+0.13)/VLOOKUP(A2286,[1]选股结果!$A$2:$AX$3002,3,FALSE)</f>
        <v>0.914223106926884</v>
      </c>
      <c r="AC2286" s="10">
        <f>(P2286/(1+0.1)+W2286)/(VLOOKUP(A2286,[1]选股结果!$A$2:$AY$3002,51,FALSE))</f>
        <v>0.895496377212525</v>
      </c>
      <c r="AD2286" s="13"/>
      <c r="AE2286" s="10">
        <f>AA2286/VLOOKUP(A2286,[1]选股结果!$A$2:$AX$3002,35,FALSE)</f>
        <v>1.64775040388776</v>
      </c>
      <c r="AF2286" s="9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P2286/(1+0.13)+W2286)</f>
        <v>19238180131.9823</v>
      </c>
      <c r="AG2286" s="9">
        <f t="shared" si="155"/>
        <v>4342020388.01772</v>
      </c>
      <c r="AH2286" s="16">
        <f>AA2286-VLOOKUP(A2286,[2]选股结果!$A$2:$G$4900,7,FALSE)</f>
        <v>23586468678</v>
      </c>
    </row>
    <row r="2287" spans="1:34">
      <c r="A2287" s="5" t="s">
        <v>4604</v>
      </c>
      <c r="B2287" s="5" t="s">
        <v>4605</v>
      </c>
      <c r="C2287" s="6">
        <v>4504943856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125862730.25</v>
      </c>
      <c r="O2287" s="6">
        <v>123472179.13</v>
      </c>
      <c r="P2287" s="6">
        <v>2970511824.89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863253762.24</v>
      </c>
      <c r="X2287" s="6">
        <v>445074942.34</v>
      </c>
      <c r="Y2287" s="9">
        <f t="shared" si="157"/>
        <v>4628416035.13</v>
      </c>
      <c r="Z2287" s="9">
        <f t="shared" si="158"/>
        <v>4278840529.47</v>
      </c>
      <c r="AA2287" s="9">
        <f t="shared" si="156"/>
        <v>349575505.66</v>
      </c>
      <c r="AB2287" s="10">
        <f>C2287/(1+0.13)/VLOOKUP(A2287,[1]选股结果!$A$2:$AX$3002,3,FALSE)</f>
        <v>0.719852744863654</v>
      </c>
      <c r="AC2287" s="10">
        <f>(P2287/(1+0.1)+W2287)/(VLOOKUP(A2287,[1]选股结果!$A$2:$AY$3002,51,FALSE))</f>
        <v>0.717348237912122</v>
      </c>
      <c r="AD2287" s="13"/>
      <c r="AE2287" s="10">
        <f>AA2287/VLOOKUP(A2287,[1]选股结果!$A$2:$AX$3002,35,FALSE)</f>
        <v>0.523236856135896</v>
      </c>
      <c r="AF2287" s="9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P2287/(1+0.13)+W2287)</f>
        <v>1475881327.99867</v>
      </c>
      <c r="AG2287" s="9">
        <f t="shared" si="155"/>
        <v>-1126305822.33867</v>
      </c>
      <c r="AH2287" s="16">
        <f>AA2287-VLOOKUP(A2287,[2]选股结果!$A$2:$G$4900,7,FALSE)</f>
        <v>350146229.98</v>
      </c>
    </row>
    <row r="2288" spans="1:34">
      <c r="A2288" s="5" t="s">
        <v>4606</v>
      </c>
      <c r="B2288" s="5" t="s">
        <v>4607</v>
      </c>
      <c r="C2288" s="6">
        <v>1433951228.62</v>
      </c>
      <c r="D2288" s="6">
        <v>0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140609907.65</v>
      </c>
      <c r="O2288" s="6">
        <v>114323132.95</v>
      </c>
      <c r="P2288" s="6">
        <v>526440528.22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310679027.93</v>
      </c>
      <c r="X2288" s="6">
        <v>63430867.84</v>
      </c>
      <c r="Y2288" s="9">
        <f t="shared" si="157"/>
        <v>1548274361.57</v>
      </c>
      <c r="Z2288" s="9">
        <f t="shared" si="158"/>
        <v>900550423.99</v>
      </c>
      <c r="AA2288" s="9">
        <f t="shared" si="156"/>
        <v>647723937.58</v>
      </c>
      <c r="AB2288" s="10">
        <f>C2288/(1+0.13)/VLOOKUP(A2288,[1]选股结果!$A$2:$AX$3002,3,FALSE)</f>
        <v>0.335540040095047</v>
      </c>
      <c r="AC2288" s="10">
        <f>(P2288/(1+0.1)+W2288)/(VLOOKUP(A2288,[1]选股结果!$A$2:$AY$3002,51,FALSE))</f>
        <v>0.298025376452288</v>
      </c>
      <c r="AD2288" s="13"/>
      <c r="AE2288" s="10">
        <f>AA2288/VLOOKUP(A2288,[1]选股结果!$A$2:$AX$3002,35,FALSE)</f>
        <v>0.889626069707703</v>
      </c>
      <c r="AF2288" s="9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P2288/(1+0.13)+W2288)</f>
        <v>1871746820.54398</v>
      </c>
      <c r="AG2288" s="9">
        <f t="shared" si="155"/>
        <v>-1224022882.96398</v>
      </c>
      <c r="AH2288" s="16">
        <f>AA2288-VLOOKUP(A2288,[2]选股结果!$A$2:$G$4900,7,FALSE)</f>
        <v>657424765</v>
      </c>
    </row>
    <row r="2289" spans="1:34">
      <c r="A2289" s="5" t="s">
        <v>4608</v>
      </c>
      <c r="B2289" s="5" t="s">
        <v>4609</v>
      </c>
      <c r="C2289" s="6">
        <v>10019577072.33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1639792772.01</v>
      </c>
      <c r="O2289" s="6">
        <v>133610672.76</v>
      </c>
      <c r="P2289" s="6">
        <v>2537720533.16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2020993159.62</v>
      </c>
      <c r="X2289" s="6">
        <v>636067681.14</v>
      </c>
      <c r="Y2289" s="9">
        <f t="shared" si="157"/>
        <v>10153187745.09</v>
      </c>
      <c r="Z2289" s="9">
        <f t="shared" si="158"/>
        <v>5194781373.92</v>
      </c>
      <c r="AA2289" s="9">
        <f t="shared" si="156"/>
        <v>4958406371.17</v>
      </c>
      <c r="AB2289" s="10">
        <f>C2289/(1+0.13)/VLOOKUP(A2289,[1]选股结果!$A$2:$AX$3002,3,FALSE)</f>
        <v>1.04328445948179</v>
      </c>
      <c r="AC2289" s="10">
        <f>(P2289/(1+0.1)+W2289)/(VLOOKUP(A2289,[1]选股结果!$A$2:$AY$3002,51,FALSE))</f>
        <v>0.79331411956848</v>
      </c>
      <c r="AD2289" s="13"/>
      <c r="AE2289" s="10">
        <f>AA2289/VLOOKUP(A2289,[1]选股结果!$A$2:$AX$3002,35,FALSE)</f>
        <v>2.65161114599432</v>
      </c>
      <c r="AF2289" s="9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P2289/(1+0.13)+W2289)</f>
        <v>1188845678.38257</v>
      </c>
      <c r="AG2289" s="9">
        <f t="shared" si="155"/>
        <v>3769560692.78743</v>
      </c>
      <c r="AH2289" s="16">
        <f>AA2289-VLOOKUP(A2289,[2]选股结果!$A$2:$G$4900,7,FALSE)</f>
        <v>5045806371.17</v>
      </c>
    </row>
    <row r="2290" spans="1:34">
      <c r="A2290" s="5" t="s">
        <v>4610</v>
      </c>
      <c r="B2290" s="5" t="s">
        <v>4611</v>
      </c>
      <c r="C2290" s="6">
        <v>228441407863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6050252850.87</v>
      </c>
      <c r="O2290" s="6">
        <v>4276466972.45</v>
      </c>
      <c r="P2290" s="6">
        <v>99687294591.71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9532273878.45</v>
      </c>
      <c r="X2290" s="6">
        <v>4180468938.1</v>
      </c>
      <c r="Y2290" s="9">
        <f t="shared" si="157"/>
        <v>232717874835.45</v>
      </c>
      <c r="Z2290" s="9">
        <f t="shared" si="158"/>
        <v>113400037408.26</v>
      </c>
      <c r="AA2290" s="9">
        <f t="shared" si="156"/>
        <v>119317837427.19</v>
      </c>
      <c r="AB2290" s="10">
        <f>C2290/(1+0.13)/VLOOKUP(A2290,[1]选股结果!$A$2:$AX$3002,3,FALSE)</f>
        <v>0.873344465535395</v>
      </c>
      <c r="AC2290" s="10">
        <f>(P2290/(1+0.1)+W2290)/(VLOOKUP(A2290,[1]选股结果!$A$2:$AY$3002,51,FALSE))</f>
        <v>0.721350158539912</v>
      </c>
      <c r="AD2290" s="13"/>
      <c r="AE2290" s="10">
        <f>AA2290/VLOOKUP(A2290,[1]选股结果!$A$2:$AX$3002,35,FALSE)</f>
        <v>1.53692493362563</v>
      </c>
      <c r="AF2290" s="9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P2290/(1+0.13)+W2290)</f>
        <v>41095578696.6252</v>
      </c>
      <c r="AG2290" s="9">
        <f t="shared" si="155"/>
        <v>78222258730.5648</v>
      </c>
      <c r="AH2290" s="16">
        <f>AA2290-VLOOKUP(A2290,[2]选股结果!$A$2:$G$4900,7,FALSE)</f>
        <v>119498136889.15</v>
      </c>
    </row>
    <row r="2291" spans="1:34">
      <c r="A2291" s="5" t="s">
        <v>4612</v>
      </c>
      <c r="B2291" s="5" t="s">
        <v>4613</v>
      </c>
      <c r="C2291" s="6">
        <v>7395517098.09</v>
      </c>
      <c r="D2291" s="6">
        <v>0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109818382.29</v>
      </c>
      <c r="O2291" s="6">
        <v>563100659.87</v>
      </c>
      <c r="P2291" s="6">
        <v>5205256983.81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1048257604.01</v>
      </c>
      <c r="X2291" s="6">
        <v>437210407.71</v>
      </c>
      <c r="Y2291" s="9">
        <f t="shared" si="157"/>
        <v>7958617757.96</v>
      </c>
      <c r="Z2291" s="9">
        <f t="shared" si="158"/>
        <v>6690724995.53</v>
      </c>
      <c r="AA2291" s="9">
        <f t="shared" si="156"/>
        <v>1267892762.43</v>
      </c>
      <c r="AB2291" s="10">
        <f>C2291/(1+0.13)/VLOOKUP(A2291,[1]选股结果!$A$2:$AX$3002,3,FALSE)</f>
        <v>0.915329552287086</v>
      </c>
      <c r="AC2291" s="10">
        <f>(P2291/(1+0.1)+W2291)/(VLOOKUP(A2291,[1]选股结果!$A$2:$AY$3002,51,FALSE))</f>
        <v>0.880071589122334</v>
      </c>
      <c r="AD2291" s="13"/>
      <c r="AE2291" s="10">
        <f>AA2291/VLOOKUP(A2291,[1]选股结果!$A$2:$AX$3002,35,FALSE)</f>
        <v>1.8934391004644</v>
      </c>
      <c r="AF2291" s="9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P2291/(1+0.13)+W2291)</f>
        <v>913319388.903627</v>
      </c>
      <c r="AG2291" s="9">
        <f t="shared" si="155"/>
        <v>354573373.526373</v>
      </c>
      <c r="AH2291" s="16">
        <f>AA2291-VLOOKUP(A2291,[2]选股结果!$A$2:$G$4900,7,FALSE)</f>
        <v>1270113937.83</v>
      </c>
    </row>
    <row r="2292" spans="1:34">
      <c r="A2292" s="5" t="s">
        <v>4614</v>
      </c>
      <c r="B2292" s="5" t="s">
        <v>4615</v>
      </c>
      <c r="C2292" s="6">
        <v>9752582579.7</v>
      </c>
      <c r="D2292" s="6">
        <v>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269723416.55</v>
      </c>
      <c r="O2292" s="6">
        <v>298228785.18</v>
      </c>
      <c r="P2292" s="6">
        <v>5513897190.22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1287157730.39</v>
      </c>
      <c r="X2292" s="6">
        <v>808308583.03</v>
      </c>
      <c r="Y2292" s="9">
        <f t="shared" si="157"/>
        <v>10050811364.88</v>
      </c>
      <c r="Z2292" s="9">
        <f t="shared" si="158"/>
        <v>7609363503.64</v>
      </c>
      <c r="AA2292" s="9">
        <f t="shared" si="156"/>
        <v>2441447861.24</v>
      </c>
      <c r="AB2292" s="10">
        <f>C2292/(1+0.13)/VLOOKUP(A2292,[1]选股结果!$A$2:$AX$3002,3,FALSE)</f>
        <v>0.976794221274909</v>
      </c>
      <c r="AC2292" s="10">
        <f>(P2292/(1+0.1)+W2292)/(VLOOKUP(A2292,[1]选股结果!$A$2:$AY$3002,51,FALSE))</f>
        <v>0.839414763286469</v>
      </c>
      <c r="AD2292" s="13"/>
      <c r="AE2292" s="10">
        <f>AA2292/VLOOKUP(A2292,[1]选股结果!$A$2:$AX$3002,35,FALSE)</f>
        <v>1.39840419982716</v>
      </c>
      <c r="AF2292" s="9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P2292/(1+0.13)+W2292)</f>
        <v>1338267864.82708</v>
      </c>
      <c r="AG2292" s="9">
        <f t="shared" si="155"/>
        <v>1103179996.41292</v>
      </c>
      <c r="AH2292" s="16">
        <f>AA2292-VLOOKUP(A2292,[2]选股结果!$A$2:$G$4900,7,FALSE)</f>
        <v>2451581355.72</v>
      </c>
    </row>
    <row r="2293" spans="1:34">
      <c r="A2293" s="5" t="s">
        <v>4616</v>
      </c>
      <c r="B2293" s="5" t="s">
        <v>4617</v>
      </c>
      <c r="C2293" s="6">
        <v>1228646420.47</v>
      </c>
      <c r="D2293" s="6">
        <v>0</v>
      </c>
      <c r="E2293" s="6">
        <v>0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19191761.95</v>
      </c>
      <c r="O2293" s="6">
        <v>84009388.65</v>
      </c>
      <c r="P2293" s="6">
        <v>486237083.12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477168087.71</v>
      </c>
      <c r="X2293" s="6">
        <v>165791927.95</v>
      </c>
      <c r="Y2293" s="9">
        <f t="shared" si="157"/>
        <v>1312655809.12</v>
      </c>
      <c r="Z2293" s="9">
        <f t="shared" si="158"/>
        <v>1129197098.78</v>
      </c>
      <c r="AA2293" s="9">
        <f t="shared" si="156"/>
        <v>183458710.34</v>
      </c>
      <c r="AB2293" s="10">
        <f>C2293/(1+0.13)/VLOOKUP(A2293,[1]选股结果!$A$2:$AX$3002,3,FALSE)</f>
        <v>0.81119070305232</v>
      </c>
      <c r="AC2293" s="10">
        <f>(P2293/(1+0.1)+W2293)/(VLOOKUP(A2293,[1]选股结果!$A$2:$AY$3002,51,FALSE))</f>
        <v>0.697095744439661</v>
      </c>
      <c r="AD2293" s="13"/>
      <c r="AE2293" s="10">
        <f>AA2293/VLOOKUP(A2293,[1]选股结果!$A$2:$AX$3002,35,FALSE)</f>
        <v>4.85222832001947</v>
      </c>
      <c r="AF2293" s="9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P2293/(1+0.13)+W2293)</f>
        <v>411149891.943982</v>
      </c>
      <c r="AG2293" s="9">
        <f t="shared" si="155"/>
        <v>-227691181.603982</v>
      </c>
      <c r="AH2293" s="16">
        <f>AA2293-VLOOKUP(A2293,[2]选股结果!$A$2:$G$4900,7,FALSE)</f>
        <v>181346612.1</v>
      </c>
    </row>
    <row r="2294" spans="1:34">
      <c r="A2294" s="5" t="s">
        <v>4618</v>
      </c>
      <c r="B2294" s="5" t="s">
        <v>4619</v>
      </c>
      <c r="C2294" s="6">
        <v>78452667088.8</v>
      </c>
      <c r="D2294" s="6">
        <v>0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775707104</v>
      </c>
      <c r="O2294" s="6">
        <v>2076280607.68</v>
      </c>
      <c r="P2294" s="6">
        <v>60478418016.48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6254485375.39</v>
      </c>
      <c r="X2294" s="6">
        <v>5494458091.72</v>
      </c>
      <c r="Y2294" s="9">
        <f t="shared" si="157"/>
        <v>80528947696.48</v>
      </c>
      <c r="Z2294" s="9">
        <f t="shared" si="158"/>
        <v>72227361483.59</v>
      </c>
      <c r="AA2294" s="9">
        <f t="shared" si="156"/>
        <v>8301586212.89</v>
      </c>
      <c r="AB2294" s="10">
        <f>C2294/(1+0.13)/VLOOKUP(A2294,[1]选股结果!$A$2:$AX$3002,3,FALSE)</f>
        <v>0.994156045692953</v>
      </c>
      <c r="AC2294" s="10">
        <f>(P2294/(1+0.1)+W2294)/(VLOOKUP(A2294,[1]选股结果!$A$2:$AY$3002,51,FALSE))</f>
        <v>0.862643719157787</v>
      </c>
      <c r="AD2294" s="13"/>
      <c r="AE2294" s="10">
        <f>AA2294/VLOOKUP(A2294,[1]选股结果!$A$2:$AX$3002,35,FALSE)</f>
        <v>-3.19833737341295</v>
      </c>
      <c r="AF2294" s="9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P2294/(1+0.13)+W2294)</f>
        <v>11209907781.8806</v>
      </c>
      <c r="AG2294" s="9">
        <f t="shared" si="155"/>
        <v>-2908321568.99061</v>
      </c>
      <c r="AH2294" s="16">
        <f>AA2294-VLOOKUP(A2294,[2]选股结果!$A$2:$G$4900,7,FALSE)</f>
        <v>8323764334.67</v>
      </c>
    </row>
    <row r="2295" spans="1:34">
      <c r="A2295" s="5" t="s">
        <v>4620</v>
      </c>
      <c r="B2295" s="5" t="s">
        <v>4621</v>
      </c>
      <c r="C2295" s="6">
        <v>3799842540.13</v>
      </c>
      <c r="D2295" s="6">
        <v>0</v>
      </c>
      <c r="E2295" s="6">
        <v>0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203064857.1</v>
      </c>
      <c r="O2295" s="6">
        <v>252698750.37</v>
      </c>
      <c r="P2295" s="6">
        <v>2543314939.81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822375213.81</v>
      </c>
      <c r="X2295" s="6">
        <v>411269085.05</v>
      </c>
      <c r="Y2295" s="9">
        <f t="shared" si="157"/>
        <v>4052541290.5</v>
      </c>
      <c r="Z2295" s="9">
        <f t="shared" si="158"/>
        <v>3776959238.67</v>
      </c>
      <c r="AA2295" s="9">
        <f t="shared" si="156"/>
        <v>275582051.83</v>
      </c>
      <c r="AB2295" s="10">
        <f>C2295/(1+0.13)/VLOOKUP(A2295,[1]选股结果!$A$2:$AX$3002,3,FALSE)</f>
        <v>0.870145511748152</v>
      </c>
      <c r="AC2295" s="10">
        <f>(P2295/(1+0.1)+W2295)/(VLOOKUP(A2295,[1]选股结果!$A$2:$AY$3002,51,FALSE))</f>
        <v>0.885819011751047</v>
      </c>
      <c r="AD2295" s="13"/>
      <c r="AE2295" s="10">
        <f>AA2295/VLOOKUP(A2295,[1]选股结果!$A$2:$AX$3002,35,FALSE)</f>
        <v>1.05555028718924</v>
      </c>
      <c r="AF2295" s="9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P2295/(1+0.13)+W2295)</f>
        <v>465413909.017434</v>
      </c>
      <c r="AG2295" s="9">
        <f t="shared" si="155"/>
        <v>-189831857.187434</v>
      </c>
      <c r="AH2295" s="16">
        <f>AA2295-VLOOKUP(A2295,[2]选股结果!$A$2:$G$4900,7,FALSE)</f>
        <v>275716136.81</v>
      </c>
    </row>
    <row r="2296" spans="1:34">
      <c r="A2296" s="5" t="s">
        <v>4622</v>
      </c>
      <c r="B2296" s="5" t="s">
        <v>4623</v>
      </c>
      <c r="C2296" s="6">
        <v>8242246700.83</v>
      </c>
      <c r="D2296" s="6">
        <v>0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71216649.2</v>
      </c>
      <c r="O2296" s="6">
        <v>363210832.48</v>
      </c>
      <c r="P2296" s="6">
        <v>7018391833.9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939354832.98</v>
      </c>
      <c r="X2296" s="6">
        <v>416495334.1</v>
      </c>
      <c r="Y2296" s="9">
        <f t="shared" si="157"/>
        <v>8605457533.31</v>
      </c>
      <c r="Z2296" s="9">
        <f t="shared" si="158"/>
        <v>8374242000.98</v>
      </c>
      <c r="AA2296" s="9">
        <f t="shared" si="156"/>
        <v>231215532.33</v>
      </c>
      <c r="AB2296" s="10">
        <f>C2296/(1+0.13)/VLOOKUP(A2296,[1]选股结果!$A$2:$AX$3002,3,FALSE)</f>
        <v>1.00643008923962</v>
      </c>
      <c r="AC2296" s="10">
        <f>(P2296/(1+0.1)+W2296)/(VLOOKUP(A2296,[1]选股结果!$A$2:$AY$3002,51,FALSE))</f>
        <v>1.09954221291193</v>
      </c>
      <c r="AD2296" s="13"/>
      <c r="AE2296" s="10">
        <f>AA2296/VLOOKUP(A2296,[1]选股结果!$A$2:$AX$3002,35,FALSE)</f>
        <v>0.569955388626216</v>
      </c>
      <c r="AF2296" s="9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P2296/(1+0.13)+W2296)</f>
        <v>-493267822.550264</v>
      </c>
      <c r="AG2296" s="9">
        <f t="shared" si="155"/>
        <v>724483354.880264</v>
      </c>
      <c r="AH2296" s="16">
        <f>AA2296-VLOOKUP(A2296,[2]选股结果!$A$2:$G$4900,7,FALSE)</f>
        <v>252317104.37</v>
      </c>
    </row>
    <row r="2297" spans="1:34">
      <c r="A2297" s="5" t="s">
        <v>4624</v>
      </c>
      <c r="B2297" s="5" t="s">
        <v>4625</v>
      </c>
      <c r="C2297" s="6">
        <v>5122100580.03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115598522.02</v>
      </c>
      <c r="O2297" s="6">
        <v>23466607.54</v>
      </c>
      <c r="P2297" s="6">
        <v>3720416513.97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482634136.63</v>
      </c>
      <c r="X2297" s="6">
        <v>207255292.45</v>
      </c>
      <c r="Y2297" s="9">
        <f t="shared" si="157"/>
        <v>5145567187.57</v>
      </c>
      <c r="Z2297" s="9">
        <f t="shared" si="158"/>
        <v>4410305943.05</v>
      </c>
      <c r="AA2297" s="9">
        <f t="shared" si="156"/>
        <v>735261244.52</v>
      </c>
      <c r="AB2297" s="10">
        <f>C2297/(1+0.13)/VLOOKUP(A2297,[1]选股结果!$A$2:$AX$3002,3,FALSE)</f>
        <v>0.998023014654302</v>
      </c>
      <c r="AC2297" s="10">
        <f>(P2297/(1+0.1)+W2297)/(VLOOKUP(A2297,[1]选股结果!$A$2:$AY$3002,51,FALSE))</f>
        <v>0.860815562179208</v>
      </c>
      <c r="AD2297" s="13"/>
      <c r="AE2297" s="10">
        <f>AA2297/VLOOKUP(A2297,[1]选股结果!$A$2:$AX$3002,35,FALSE)</f>
        <v>-56.5271019387314</v>
      </c>
      <c r="AF2297" s="9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P2297/(1+0.13)+W2297)</f>
        <v>714693626.956283</v>
      </c>
      <c r="AG2297" s="9">
        <f t="shared" si="155"/>
        <v>20567617.5637169</v>
      </c>
      <c r="AH2297" s="16">
        <f>AA2297-VLOOKUP(A2297,[2]选股结果!$A$2:$G$4900,7,FALSE)</f>
        <v>735215461.28</v>
      </c>
    </row>
    <row r="2298" spans="1:34">
      <c r="A2298" s="5" t="s">
        <v>4626</v>
      </c>
      <c r="B2298" s="5" t="s">
        <v>4627</v>
      </c>
      <c r="C2298" s="6">
        <v>4701001540.34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570356069.4</v>
      </c>
      <c r="O2298" s="6">
        <v>98250677.78</v>
      </c>
      <c r="P2298" s="6">
        <v>3336497291.99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649033123.95</v>
      </c>
      <c r="X2298" s="6">
        <v>56721875.1</v>
      </c>
      <c r="Y2298" s="9">
        <f t="shared" si="157"/>
        <v>4799252218.12</v>
      </c>
      <c r="Z2298" s="9">
        <f t="shared" si="158"/>
        <v>4042252291.04</v>
      </c>
      <c r="AA2298" s="9">
        <f t="shared" si="156"/>
        <v>756999927.08</v>
      </c>
      <c r="AB2298" s="10">
        <f>C2298/(1+0.13)/VLOOKUP(A2298,[1]选股结果!$A$2:$AX$3002,3,FALSE)</f>
        <v>0.692002765115121</v>
      </c>
      <c r="AC2298" s="10">
        <f>(P2298/(1+0.1)+W2298)/(VLOOKUP(A2298,[1]选股结果!$A$2:$AY$3002,51,FALSE))</f>
        <v>0.67981544884061</v>
      </c>
      <c r="AD2298" s="13"/>
      <c r="AE2298" s="10">
        <f>AA2298/VLOOKUP(A2298,[1]选股结果!$A$2:$AX$3002,35,FALSE)</f>
        <v>1.62279311391999</v>
      </c>
      <c r="AF2298" s="9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P2298/(1+0.13)+W2298)</f>
        <v>1814802786.90239</v>
      </c>
      <c r="AG2298" s="9">
        <f t="shared" si="155"/>
        <v>-1057802859.82239</v>
      </c>
      <c r="AH2298" s="16">
        <f>AA2298-VLOOKUP(A2298,[2]选股结果!$A$2:$G$4900,7,FALSE)</f>
        <v>756923368.6</v>
      </c>
    </row>
    <row r="2299" spans="1:34">
      <c r="A2299" s="5" t="s">
        <v>4628</v>
      </c>
      <c r="B2299" s="5" t="s">
        <v>4629</v>
      </c>
      <c r="C2299" s="6">
        <v>1768624909.07</v>
      </c>
      <c r="D2299" s="6">
        <v>0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168657966.09</v>
      </c>
      <c r="O2299" s="6">
        <v>206705642.78</v>
      </c>
      <c r="P2299" s="6">
        <v>1050537430.12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454981359.19</v>
      </c>
      <c r="X2299" s="6">
        <v>270393161.31</v>
      </c>
      <c r="Y2299" s="9">
        <f t="shared" si="157"/>
        <v>1975330551.85</v>
      </c>
      <c r="Z2299" s="9">
        <f t="shared" si="158"/>
        <v>1775911950.62</v>
      </c>
      <c r="AA2299" s="9">
        <f t="shared" si="156"/>
        <v>199418601.23</v>
      </c>
      <c r="AB2299" s="10">
        <f>C2299/(1+0.13)/VLOOKUP(A2299,[1]选股结果!$A$2:$AX$3002,3,FALSE)</f>
        <v>0.603966083582495</v>
      </c>
      <c r="AC2299" s="10">
        <f>(P2299/(1+0.1)+W2299)/(VLOOKUP(A2299,[1]选股结果!$A$2:$AY$3002,51,FALSE))</f>
        <v>0.658400250085136</v>
      </c>
      <c r="AD2299" s="13"/>
      <c r="AE2299" s="10">
        <f>AA2299/VLOOKUP(A2299,[1]选股结果!$A$2:$AX$3002,35,FALSE)</f>
        <v>0.432745933151056</v>
      </c>
      <c r="AF2299" s="9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P2299/(1+0.13)+W2299)</f>
        <v>756917340.840885</v>
      </c>
      <c r="AG2299" s="9">
        <f t="shared" si="155"/>
        <v>-557498739.610885</v>
      </c>
      <c r="AH2299" s="16">
        <f>AA2299-VLOOKUP(A2299,[2]选股结果!$A$2:$G$4900,7,FALSE)</f>
        <v>292937985.51</v>
      </c>
    </row>
    <row r="2300" spans="1:34">
      <c r="A2300" s="5" t="s">
        <v>4630</v>
      </c>
      <c r="B2300" s="5" t="s">
        <v>4631</v>
      </c>
      <c r="C2300" s="6">
        <v>12385427022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336396051</v>
      </c>
      <c r="O2300" s="6">
        <v>275872849</v>
      </c>
      <c r="P2300" s="6">
        <v>11227812544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1213873707</v>
      </c>
      <c r="X2300" s="6">
        <v>433519873</v>
      </c>
      <c r="Y2300" s="9">
        <f t="shared" si="157"/>
        <v>12661299871</v>
      </c>
      <c r="Z2300" s="9">
        <f t="shared" si="158"/>
        <v>12875206124</v>
      </c>
      <c r="AA2300" s="9">
        <f t="shared" si="156"/>
        <v>-213906253</v>
      </c>
      <c r="AB2300" s="10">
        <f>C2300/(1+0.13)/VLOOKUP(A2300,[1]选股结果!$A$2:$AX$3002,3,FALSE)</f>
        <v>0.765664345537842</v>
      </c>
      <c r="AC2300" s="10">
        <f>(P2300/(1+0.1)+W2300)/(VLOOKUP(A2300,[1]选股结果!$A$2:$AY$3002,51,FALSE))</f>
        <v>0.862079698028685</v>
      </c>
      <c r="AD2300" s="13"/>
      <c r="AE2300" s="10">
        <f>AA2300/VLOOKUP(A2300,[1]选股结果!$A$2:$AX$3002,35,FALSE)</f>
        <v>-0.270756081317413</v>
      </c>
      <c r="AF2300" s="9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P2300/(1+0.13)+W2300)</f>
        <v>2098176244.42478</v>
      </c>
      <c r="AG2300" s="9">
        <f t="shared" si="155"/>
        <v>-2312082497.42478</v>
      </c>
      <c r="AH2300" s="16">
        <f>AA2300-VLOOKUP(A2300,[2]选股结果!$A$2:$G$4900,7,FALSE)</f>
        <v>-205884005</v>
      </c>
    </row>
    <row r="2301" spans="1:34">
      <c r="A2301" s="5" t="s">
        <v>4632</v>
      </c>
      <c r="B2301" s="5" t="s">
        <v>4633</v>
      </c>
      <c r="C2301" s="6">
        <v>5093438846.77</v>
      </c>
      <c r="D2301" s="6">
        <v>0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140519295.69</v>
      </c>
      <c r="O2301" s="6">
        <v>57621096.36</v>
      </c>
      <c r="P2301" s="6">
        <v>3993233394.22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220626550.53</v>
      </c>
      <c r="X2301" s="6">
        <v>330166533.25</v>
      </c>
      <c r="Y2301" s="9">
        <f t="shared" si="157"/>
        <v>5151059943.13</v>
      </c>
      <c r="Z2301" s="9">
        <f t="shared" si="158"/>
        <v>4544026478</v>
      </c>
      <c r="AA2301" s="9">
        <f t="shared" si="156"/>
        <v>607033465.13</v>
      </c>
      <c r="AB2301" s="10">
        <f>C2301/(1+0.13)/VLOOKUP(A2301,[1]选股结果!$A$2:$AX$3002,3,FALSE)</f>
        <v>0.909756839802661</v>
      </c>
      <c r="AC2301" s="10">
        <f>(P2301/(1+0.1)+W2301)/(VLOOKUP(A2301,[1]选股结果!$A$2:$AY$3002,51,FALSE))</f>
        <v>0.824106619252397</v>
      </c>
      <c r="AD2301" s="13"/>
      <c r="AE2301" s="10">
        <f>AA2301/VLOOKUP(A2301,[1]选股结果!$A$2:$AX$3002,35,FALSE)</f>
        <v>2.81586292187087</v>
      </c>
      <c r="AF2301" s="9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P2301/(1+0.13)+W2301)</f>
        <v>918281940.108407</v>
      </c>
      <c r="AG2301" s="9">
        <f t="shared" si="155"/>
        <v>-311248474.978407</v>
      </c>
      <c r="AH2301" s="16">
        <f>AA2301-VLOOKUP(A2301,[2]选股结果!$A$2:$G$4900,7,FALSE)</f>
        <v>607018476.1</v>
      </c>
    </row>
    <row r="2302" spans="1:34">
      <c r="A2302" s="5" t="s">
        <v>4634</v>
      </c>
      <c r="B2302" s="5" t="s">
        <v>4635</v>
      </c>
      <c r="C2302" s="6">
        <v>2401723410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321973390</v>
      </c>
      <c r="O2302" s="6">
        <v>58431740</v>
      </c>
      <c r="P2302" s="6">
        <v>1296917580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335430820</v>
      </c>
      <c r="X2302" s="6">
        <v>105475910</v>
      </c>
      <c r="Y2302" s="9">
        <f t="shared" si="157"/>
        <v>2460155150</v>
      </c>
      <c r="Z2302" s="9">
        <f t="shared" si="158"/>
        <v>1737824310</v>
      </c>
      <c r="AA2302" s="9">
        <f t="shared" si="156"/>
        <v>722330840</v>
      </c>
      <c r="AB2302" s="10">
        <f>C2302/(1+0.13)/VLOOKUP(A2302,[1]选股结果!$A$2:$AX$3002,3,FALSE)</f>
        <v>0.667320972879074</v>
      </c>
      <c r="AC2302" s="10">
        <f>(P2302/(1+0.1)+W2302)/(VLOOKUP(A2302,[1]选股结果!$A$2:$AY$3002,51,FALSE))</f>
        <v>0.740108578753113</v>
      </c>
      <c r="AD2302" s="13"/>
      <c r="AE2302" s="10">
        <f>AA2302/VLOOKUP(A2302,[1]选股结果!$A$2:$AX$3002,35,FALSE)</f>
        <v>0.674252962787269</v>
      </c>
      <c r="AF2302" s="9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P2302/(1+0.13)+W2302)</f>
        <v>563103997.433628</v>
      </c>
      <c r="AG2302" s="9">
        <f t="shared" si="155"/>
        <v>159226842.566372</v>
      </c>
      <c r="AH2302" s="16">
        <f>AA2302-VLOOKUP(A2302,[2]选股结果!$A$2:$G$4900,7,FALSE)</f>
        <v>722364650</v>
      </c>
    </row>
    <row r="2303" spans="1:34">
      <c r="A2303" s="5" t="s">
        <v>4636</v>
      </c>
      <c r="B2303" s="5" t="s">
        <v>4637</v>
      </c>
      <c r="C2303" s="6">
        <v>2799934234.62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108575882.12</v>
      </c>
      <c r="O2303" s="6">
        <v>20711852.47</v>
      </c>
      <c r="P2303" s="6">
        <v>1530129597.59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558375520.25</v>
      </c>
      <c r="X2303" s="6">
        <v>66675258.17</v>
      </c>
      <c r="Y2303" s="9">
        <f t="shared" si="157"/>
        <v>2820646087.09</v>
      </c>
      <c r="Z2303" s="9">
        <f t="shared" si="158"/>
        <v>2155180376.01</v>
      </c>
      <c r="AA2303" s="9">
        <f t="shared" si="156"/>
        <v>665465711.08</v>
      </c>
      <c r="AB2303" s="10">
        <f>C2303/(1+0.13)/VLOOKUP(A2303,[1]选股结果!$A$2:$AX$3002,3,FALSE)</f>
        <v>0.880292434345348</v>
      </c>
      <c r="AC2303" s="10">
        <f>(P2303/(1+0.1)+W2303)/(VLOOKUP(A2303,[1]选股结果!$A$2:$AY$3002,51,FALSE))</f>
        <v>0.809994208843047</v>
      </c>
      <c r="AD2303" s="13"/>
      <c r="AE2303" s="10">
        <f>AA2303/VLOOKUP(A2303,[1]选股结果!$A$2:$AX$3002,35,FALSE)</f>
        <v>2.47889690425441</v>
      </c>
      <c r="AF2303" s="9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P2303/(1+0.13)+W2303)</f>
        <v>494214360.672301</v>
      </c>
      <c r="AG2303" s="9">
        <f t="shared" si="155"/>
        <v>171251350.407699</v>
      </c>
      <c r="AH2303" s="16">
        <f>AA2303-VLOOKUP(A2303,[2]选股结果!$A$2:$G$4900,7,FALSE)</f>
        <v>678035879.09</v>
      </c>
    </row>
    <row r="2304" spans="1:34">
      <c r="A2304" s="5" t="s">
        <v>4638</v>
      </c>
      <c r="B2304" s="5" t="s">
        <v>4639</v>
      </c>
      <c r="C2304" s="6">
        <v>49721629329.25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6404310468.2</v>
      </c>
      <c r="O2304" s="6">
        <v>1800461512.88</v>
      </c>
      <c r="P2304" s="6">
        <v>12544679739.68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3285179133.99</v>
      </c>
      <c r="X2304" s="6">
        <v>1306484778.24</v>
      </c>
      <c r="Y2304" s="9">
        <f t="shared" si="157"/>
        <v>51522090842.13</v>
      </c>
      <c r="Z2304" s="9">
        <f t="shared" si="158"/>
        <v>17136343651.91</v>
      </c>
      <c r="AA2304" s="9">
        <f t="shared" si="156"/>
        <v>34385747190.22</v>
      </c>
      <c r="AB2304" s="10">
        <f>C2304/(1+0.13)/VLOOKUP(A2304,[1]选股结果!$A$2:$AX$3002,3,FALSE)</f>
        <v>0.954041583908381</v>
      </c>
      <c r="AC2304" s="10">
        <f>(P2304/(1+0.1)+W2304)/(VLOOKUP(A2304,[1]选股结果!$A$2:$AY$3002,51,FALSE))</f>
        <v>0.520758754833976</v>
      </c>
      <c r="AD2304" s="13"/>
      <c r="AE2304" s="10">
        <f>AA2304/VLOOKUP(A2304,[1]选股结果!$A$2:$AX$3002,35,FALSE)</f>
        <v>3.19253158946975</v>
      </c>
      <c r="AF2304" s="9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P2304/(1+0.13)+W2304)</f>
        <v>13821085669.058</v>
      </c>
      <c r="AG2304" s="9">
        <f t="shared" si="155"/>
        <v>20564661521.162</v>
      </c>
      <c r="AH2304" s="16">
        <f>AA2304-VLOOKUP(A2304,[2]选股结果!$A$2:$G$4900,7,FALSE)</f>
        <v>34421041158.53</v>
      </c>
    </row>
    <row r="2305" spans="1:34">
      <c r="A2305" s="5" t="s">
        <v>4640</v>
      </c>
      <c r="B2305" s="5" t="s">
        <v>4641</v>
      </c>
      <c r="C2305" s="6">
        <v>26068988785.6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723702070.5</v>
      </c>
      <c r="O2305" s="6">
        <v>3194190656.1</v>
      </c>
      <c r="P2305" s="6">
        <v>26558055203.25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4015884132.43</v>
      </c>
      <c r="X2305" s="6">
        <v>3397160263.34</v>
      </c>
      <c r="Y2305" s="9">
        <f t="shared" si="157"/>
        <v>29263179441.7</v>
      </c>
      <c r="Z2305" s="9">
        <f t="shared" si="158"/>
        <v>33971099599.02</v>
      </c>
      <c r="AA2305" s="9">
        <f t="shared" si="156"/>
        <v>-4707920157.32</v>
      </c>
      <c r="AB2305" s="10">
        <f>C2305/(1+0.13)/VLOOKUP(A2305,[1]选股结果!$A$2:$AX$3002,3,FALSE)</f>
        <v>0.928475795866952</v>
      </c>
      <c r="AC2305" s="10">
        <f>(P2305/(1+0.1)+W2305)/(VLOOKUP(A2305,[1]选股结果!$A$2:$AY$3002,51,FALSE))</f>
        <v>1.07497146449884</v>
      </c>
      <c r="AD2305" s="13"/>
      <c r="AE2305" s="10">
        <f>AA2305/VLOOKUP(A2305,[1]选股结果!$A$2:$AX$3002,35,FALSE)</f>
        <v>15.0674038173354</v>
      </c>
      <c r="AF2305" s="9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P2305/(1+0.13)+W2305)</f>
        <v>-1322943027.29027</v>
      </c>
      <c r="AG2305" s="9">
        <f t="shared" si="155"/>
        <v>-3384977130.02973</v>
      </c>
      <c r="AH2305" s="16">
        <f>AA2305-VLOOKUP(A2305,[2]选股结果!$A$2:$G$4900,7,FALSE)</f>
        <v>-4693702705.05</v>
      </c>
    </row>
    <row r="2306" spans="1:34">
      <c r="A2306" s="5" t="s">
        <v>4642</v>
      </c>
      <c r="B2306" s="5" t="s">
        <v>4643</v>
      </c>
      <c r="C2306" s="6">
        <v>82186351000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5191600000</v>
      </c>
      <c r="O2306" s="6">
        <v>2322284000</v>
      </c>
      <c r="P2306" s="6">
        <v>55082790000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5511469000</v>
      </c>
      <c r="X2306" s="6">
        <v>2773553000</v>
      </c>
      <c r="Y2306" s="9">
        <f t="shared" si="157"/>
        <v>84508635000</v>
      </c>
      <c r="Z2306" s="9">
        <f t="shared" si="158"/>
        <v>63367812000</v>
      </c>
      <c r="AA2306" s="9">
        <f t="shared" si="156"/>
        <v>21140823000</v>
      </c>
      <c r="AB2306" s="10">
        <f>C2306/(1+0.13)/VLOOKUP(A2306,[1]选股结果!$A$2:$AX$3002,3,FALSE)</f>
        <v>0.967836383618132</v>
      </c>
      <c r="AC2306" s="10">
        <f>(P2306/(1+0.1)+W2306)/(VLOOKUP(A2306,[1]选股结果!$A$2:$AY$3002,51,FALSE))</f>
        <v>0.781173418372882</v>
      </c>
      <c r="AD2306" s="13"/>
      <c r="AE2306" s="10">
        <f>AA2306/VLOOKUP(A2306,[1]选股结果!$A$2:$AX$3002,35,FALSE)</f>
        <v>-55.7143839768085</v>
      </c>
      <c r="AF2306" s="9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P2306/(1+0.13)+W2306)</f>
        <v>16900692141.5929</v>
      </c>
      <c r="AG2306" s="9">
        <f t="shared" si="155"/>
        <v>4240130858.40708</v>
      </c>
      <c r="AH2306" s="16">
        <f>AA2306-VLOOKUP(A2306,[2]选股结果!$A$2:$G$4900,7,FALSE)</f>
        <v>21175468000</v>
      </c>
    </row>
    <row r="2307" spans="1:34">
      <c r="A2307" s="5" t="s">
        <v>4644</v>
      </c>
      <c r="B2307" s="5" t="s">
        <v>4645</v>
      </c>
      <c r="C2307" s="6">
        <v>84155959760.73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7261783316.27</v>
      </c>
      <c r="O2307" s="6">
        <v>4261982601.22</v>
      </c>
      <c r="P2307" s="6">
        <v>65420103666.41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4986220941.51</v>
      </c>
      <c r="X2307" s="6">
        <v>3801425761.84</v>
      </c>
      <c r="Y2307" s="9">
        <f t="shared" si="157"/>
        <v>88417942361.95</v>
      </c>
      <c r="Z2307" s="9">
        <f t="shared" si="158"/>
        <v>74207750369.76</v>
      </c>
      <c r="AA2307" s="9">
        <f t="shared" si="156"/>
        <v>14210191992.19</v>
      </c>
      <c r="AB2307" s="10">
        <f>C2307/(1+0.13)/VLOOKUP(A2307,[1]选股结果!$A$2:$AX$3002,3,FALSE)</f>
        <v>0.852057406240784</v>
      </c>
      <c r="AC2307" s="10">
        <f>(P2307/(1+0.1)+W2307)/(VLOOKUP(A2307,[1]选股结果!$A$2:$AY$3002,51,FALSE))</f>
        <v>0.797244979668472</v>
      </c>
      <c r="AD2307" s="13"/>
      <c r="AE2307" s="10">
        <f>AA2307/VLOOKUP(A2307,[1]选股结果!$A$2:$AX$3002,35,FALSE)</f>
        <v>3.56907780466614</v>
      </c>
      <c r="AF2307" s="9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P2307/(1+0.13)+W2307)</f>
        <v>17972122035.5097</v>
      </c>
      <c r="AG2307" s="9">
        <f t="shared" ref="AG2307:AG2370" si="159">AA2307-AF2307</f>
        <v>-3761930043.31965</v>
      </c>
      <c r="AH2307" s="16">
        <f>AA2307-VLOOKUP(A2307,[2]选股结果!$A$2:$G$4900,7,FALSE)</f>
        <v>14255917606.11</v>
      </c>
    </row>
    <row r="2308" spans="1:34">
      <c r="A2308" s="5" t="s">
        <v>4646</v>
      </c>
      <c r="B2308" s="5" t="s">
        <v>4647</v>
      </c>
      <c r="C2308" s="6">
        <v>1676509091.6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44261285.11</v>
      </c>
      <c r="O2308" s="6">
        <v>85369138.78</v>
      </c>
      <c r="P2308" s="6">
        <v>1252997132.17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110953706.51</v>
      </c>
      <c r="X2308" s="6">
        <v>94125952.15</v>
      </c>
      <c r="Y2308" s="9">
        <f t="shared" si="157"/>
        <v>1761878230.38</v>
      </c>
      <c r="Z2308" s="9">
        <f t="shared" si="158"/>
        <v>1458076790.83</v>
      </c>
      <c r="AA2308" s="9">
        <f t="shared" si="156"/>
        <v>303801439.55</v>
      </c>
      <c r="AB2308" s="10">
        <f>C2308/(1+0.13)/VLOOKUP(A2308,[1]选股结果!$A$2:$AX$3002,3,FALSE)</f>
        <v>1.00477999656955</v>
      </c>
      <c r="AC2308" s="10">
        <f>(P2308/(1+0.1)+W2308)/(VLOOKUP(A2308,[1]选股结果!$A$2:$AY$3002,51,FALSE))</f>
        <v>0.897918992534214</v>
      </c>
      <c r="AD2308" s="13"/>
      <c r="AE2308" s="10">
        <f>AA2308/VLOOKUP(A2308,[1]选股结果!$A$2:$AX$3002,35,FALSE)</f>
        <v>3.94638508495906</v>
      </c>
      <c r="AF2308" s="9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P2308/(1+0.13)+W2308)</f>
        <v>172353821.080531</v>
      </c>
      <c r="AG2308" s="9">
        <f t="shared" si="159"/>
        <v>131447618.469469</v>
      </c>
      <c r="AH2308" s="16">
        <f>AA2308-VLOOKUP(A2308,[2]选股结果!$A$2:$G$4900,7,FALSE)</f>
        <v>303359675.42</v>
      </c>
    </row>
    <row r="2309" spans="1:34">
      <c r="A2309" s="5" t="s">
        <v>4648</v>
      </c>
      <c r="B2309" s="5" t="s">
        <v>4649</v>
      </c>
      <c r="C2309" s="6">
        <v>1616036683.61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29663656.53</v>
      </c>
      <c r="O2309" s="6">
        <v>170361003.25</v>
      </c>
      <c r="P2309" s="6">
        <v>1327527053.04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302651624.22</v>
      </c>
      <c r="X2309" s="6">
        <v>241060179.72</v>
      </c>
      <c r="Y2309" s="9">
        <f t="shared" si="157"/>
        <v>1786397686.86</v>
      </c>
      <c r="Z2309" s="9">
        <f t="shared" si="158"/>
        <v>1871238856.98</v>
      </c>
      <c r="AA2309" s="9">
        <f t="shared" si="156"/>
        <v>-84841170.1200001</v>
      </c>
      <c r="AB2309" s="10">
        <f>C2309/(1+0.13)/VLOOKUP(A2309,[1]选股结果!$A$2:$AX$3002,3,FALSE)</f>
        <v>0.697891644526801</v>
      </c>
      <c r="AC2309" s="10">
        <f>(P2309/(1+0.1)+W2309)/(VLOOKUP(A2309,[1]选股结果!$A$2:$AY$3002,51,FALSE))</f>
        <v>0.758922055617338</v>
      </c>
      <c r="AD2309" s="13"/>
      <c r="AE2309" s="10">
        <f>AA2309/VLOOKUP(A2309,[1]选股结果!$A$2:$AX$3002,35,FALSE)</f>
        <v>-1.35482451407301</v>
      </c>
      <c r="AF2309" s="9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P2309/(1+0.13)+W2309)</f>
        <v>511543606.68469</v>
      </c>
      <c r="AG2309" s="9">
        <f t="shared" si="159"/>
        <v>-596384776.80469</v>
      </c>
      <c r="AH2309" s="16">
        <f>AA2309-VLOOKUP(A2309,[2]选股结果!$A$2:$G$4900,7,FALSE)</f>
        <v>-84776364.7100001</v>
      </c>
    </row>
    <row r="2310" spans="1:34">
      <c r="A2310" s="5" t="s">
        <v>4650</v>
      </c>
      <c r="B2310" s="5" t="s">
        <v>4651</v>
      </c>
      <c r="C2310" s="6">
        <v>1377766266.95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103773794.53</v>
      </c>
      <c r="O2310" s="6">
        <v>75659933.89</v>
      </c>
      <c r="P2310" s="6">
        <v>481403457.88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759487789.9</v>
      </c>
      <c r="X2310" s="6">
        <v>124641717.86</v>
      </c>
      <c r="Y2310" s="9">
        <f t="shared" si="157"/>
        <v>1453426200.84</v>
      </c>
      <c r="Z2310" s="9">
        <f t="shared" si="158"/>
        <v>1365532965.64</v>
      </c>
      <c r="AA2310" s="9">
        <f t="shared" si="156"/>
        <v>87893235.2000003</v>
      </c>
      <c r="AB2310" s="10">
        <f>C2310/(1+0.13)/VLOOKUP(A2310,[1]选股结果!$A$2:$AX$3002,3,FALSE)</f>
        <v>0.949004544357272</v>
      </c>
      <c r="AC2310" s="10">
        <f>(P2310/(1+0.1)+W2310)/(VLOOKUP(A2310,[1]选股结果!$A$2:$AY$3002,51,FALSE))</f>
        <v>1.01259464597503</v>
      </c>
      <c r="AD2310" s="13"/>
      <c r="AE2310" s="10">
        <f>AA2310/VLOOKUP(A2310,[1]选股结果!$A$2:$AX$3002,35,FALSE)</f>
        <v>1.2777213945917</v>
      </c>
      <c r="AF2310" s="9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P2310/(1+0.13)+W2310)</f>
        <v>-3271113.97584057</v>
      </c>
      <c r="AG2310" s="9">
        <f t="shared" si="159"/>
        <v>91164349.1758409</v>
      </c>
      <c r="AH2310" s="16">
        <f>AA2310-VLOOKUP(A2310,[2]选股结果!$A$2:$G$4900,7,FALSE)</f>
        <v>87697182.4900003</v>
      </c>
    </row>
    <row r="2311" spans="1:34">
      <c r="A2311" s="5" t="s">
        <v>4652</v>
      </c>
      <c r="B2311" s="5" t="s">
        <v>4653</v>
      </c>
      <c r="C2311" s="6">
        <v>1924452109.39</v>
      </c>
      <c r="D2311" s="6">
        <v>0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143840120.34</v>
      </c>
      <c r="O2311" s="6">
        <v>238293347.99</v>
      </c>
      <c r="P2311" s="6">
        <v>1662149608.08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308284924.59</v>
      </c>
      <c r="X2311" s="6">
        <v>157333148</v>
      </c>
      <c r="Y2311" s="9">
        <f t="shared" si="157"/>
        <v>2162745457.38</v>
      </c>
      <c r="Z2311" s="9">
        <f t="shared" si="158"/>
        <v>2127767680.67</v>
      </c>
      <c r="AA2311" s="9">
        <f t="shared" si="156"/>
        <v>34977776.7100003</v>
      </c>
      <c r="AB2311" s="10">
        <f>C2311/(1+0.13)/VLOOKUP(A2311,[1]选股结果!$A$2:$AX$3002,3,FALSE)</f>
        <v>0.794804848965564</v>
      </c>
      <c r="AC2311" s="10">
        <f>(P2311/(1+0.1)+W2311)/(VLOOKUP(A2311,[1]选股结果!$A$2:$AY$3002,51,FALSE))</f>
        <v>0.878490427166556</v>
      </c>
      <c r="AD2311" s="13"/>
      <c r="AE2311" s="10">
        <f>AA2311/VLOOKUP(A2311,[1]选股结果!$A$2:$AX$3002,35,FALSE)</f>
        <v>0.883004616824343</v>
      </c>
      <c r="AF2311" s="9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P2311/(1+0.13)+W2311)</f>
        <v>291759295.452035</v>
      </c>
      <c r="AG2311" s="9">
        <f t="shared" si="159"/>
        <v>-256781518.742035</v>
      </c>
      <c r="AH2311" s="16">
        <f>AA2311-VLOOKUP(A2311,[2]选股结果!$A$2:$G$4900,7,FALSE)</f>
        <v>33378658.5400003</v>
      </c>
    </row>
    <row r="2312" spans="1:34">
      <c r="A2312" s="5" t="s">
        <v>4654</v>
      </c>
      <c r="B2312" s="5" t="s">
        <v>4655</v>
      </c>
      <c r="C2312" s="6">
        <v>2875569452.61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130999278.9</v>
      </c>
      <c r="O2312" s="6">
        <v>10083334.1</v>
      </c>
      <c r="P2312" s="6">
        <v>2414578005.85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101244354.2</v>
      </c>
      <c r="X2312" s="6">
        <v>95038613.55</v>
      </c>
      <c r="Y2312" s="9">
        <f t="shared" si="157"/>
        <v>2885652786.71</v>
      </c>
      <c r="Z2312" s="9">
        <f t="shared" si="158"/>
        <v>2610860973.6</v>
      </c>
      <c r="AA2312" s="9">
        <f t="shared" si="156"/>
        <v>274791813.11</v>
      </c>
      <c r="AB2312" s="10">
        <f>C2312/(1+0.13)/VLOOKUP(A2312,[1]选股结果!$A$2:$AX$3002,3,FALSE)</f>
        <v>0.769378542858566</v>
      </c>
      <c r="AC2312" s="10">
        <f>(P2312/(1+0.1)+W2312)/(VLOOKUP(A2312,[1]选股结果!$A$2:$AY$3002,51,FALSE))</f>
        <v>0.779670229977345</v>
      </c>
      <c r="AD2312" s="13"/>
      <c r="AE2312" s="10">
        <f>AA2312/VLOOKUP(A2312,[1]选股结果!$A$2:$AX$3002,35,FALSE)</f>
        <v>0.917278796095487</v>
      </c>
      <c r="AF2312" s="9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P2312/(1+0.13)+W2312)</f>
        <v>707200078.797522</v>
      </c>
      <c r="AG2312" s="9">
        <f t="shared" si="159"/>
        <v>-432408265.687522</v>
      </c>
      <c r="AH2312" s="16">
        <f>AA2312-VLOOKUP(A2312,[2]选股结果!$A$2:$G$4900,7,FALSE)</f>
        <v>274791813.11</v>
      </c>
    </row>
    <row r="2313" spans="1:34">
      <c r="A2313" s="5" t="s">
        <v>4656</v>
      </c>
      <c r="B2313" s="5" t="s">
        <v>4657</v>
      </c>
      <c r="C2313" s="6">
        <v>5582120113.38</v>
      </c>
      <c r="D2313" s="6">
        <v>0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19678547.81</v>
      </c>
      <c r="O2313" s="6">
        <v>6752623.24</v>
      </c>
      <c r="P2313" s="6">
        <v>5888809739.17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29697376.59</v>
      </c>
      <c r="X2313" s="6">
        <v>33592312.84</v>
      </c>
      <c r="Y2313" s="9">
        <f t="shared" si="157"/>
        <v>5588872736.62</v>
      </c>
      <c r="Z2313" s="9">
        <f t="shared" si="158"/>
        <v>5952099428.6</v>
      </c>
      <c r="AA2313" s="9">
        <f t="shared" si="156"/>
        <v>-363226691.98</v>
      </c>
      <c r="AB2313" s="10">
        <f>C2313/(1+0.13)/VLOOKUP(A2313,[1]选股结果!$A$2:$AX$3002,3,FALSE)</f>
        <v>0.930231462587227</v>
      </c>
      <c r="AC2313" s="10">
        <f>(P2313/(1+0.1)+W2313)/(VLOOKUP(A2313,[1]选股结果!$A$2:$AY$3002,51,FALSE))</f>
        <v>1.02185102466654</v>
      </c>
      <c r="AD2313" s="13"/>
      <c r="AE2313" s="10">
        <f>AA2313/VLOOKUP(A2313,[1]选股结果!$A$2:$AX$3002,35,FALSE)</f>
        <v>-23.7748483967184</v>
      </c>
      <c r="AF2313" s="9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P2313/(1+0.13)+W2313)</f>
        <v>27015088.7771683</v>
      </c>
      <c r="AG2313" s="9">
        <f t="shared" si="159"/>
        <v>-390241780.757168</v>
      </c>
      <c r="AH2313" s="16">
        <f>AA2313-VLOOKUP(A2313,[2]选股结果!$A$2:$G$4900,7,FALSE)</f>
        <v>-362262500.83</v>
      </c>
    </row>
    <row r="2314" spans="1:34">
      <c r="A2314" s="5" t="s">
        <v>4658</v>
      </c>
      <c r="B2314" s="5" t="s">
        <v>4659</v>
      </c>
      <c r="C2314" s="6">
        <v>1125306500.49</v>
      </c>
      <c r="D2314" s="6">
        <v>0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71086755.74</v>
      </c>
      <c r="O2314" s="6">
        <v>46310756.81</v>
      </c>
      <c r="P2314" s="6">
        <v>407271403.9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137407643.37</v>
      </c>
      <c r="X2314" s="6">
        <v>111404964.12</v>
      </c>
      <c r="Y2314" s="9">
        <f t="shared" si="157"/>
        <v>1171617257.3</v>
      </c>
      <c r="Z2314" s="9">
        <f t="shared" si="158"/>
        <v>656084011.39</v>
      </c>
      <c r="AA2314" s="9">
        <f t="shared" si="156"/>
        <v>515533245.91</v>
      </c>
      <c r="AB2314" s="10">
        <f>C2314/(1+0.13)/VLOOKUP(A2314,[1]选股结果!$A$2:$AX$3002,3,FALSE)</f>
        <v>0.922390990425712</v>
      </c>
      <c r="AC2314" s="10">
        <f>(P2314/(1+0.1)+W2314)/(VLOOKUP(A2314,[1]选股结果!$A$2:$AY$3002,51,FALSE))</f>
        <v>0.742072206072346</v>
      </c>
      <c r="AD2314" s="13"/>
      <c r="AE2314" s="10">
        <f>AA2314/VLOOKUP(A2314,[1]选股结果!$A$2:$AX$3002,35,FALSE)</f>
        <v>1.38081107541491</v>
      </c>
      <c r="AF2314" s="9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P2314/(1+0.13)+W2314)</f>
        <v>186278928.62708</v>
      </c>
      <c r="AG2314" s="9">
        <f t="shared" si="159"/>
        <v>329254317.28292</v>
      </c>
      <c r="AH2314" s="16">
        <f>AA2314-VLOOKUP(A2314,[2]选股结果!$A$2:$G$4900,7,FALSE)</f>
        <v>515533245.91</v>
      </c>
    </row>
    <row r="2315" spans="1:34">
      <c r="A2315" s="5" t="s">
        <v>4660</v>
      </c>
      <c r="B2315" s="5" t="s">
        <v>4661</v>
      </c>
      <c r="C2315" s="6">
        <v>788592950.81</v>
      </c>
      <c r="D2315" s="6">
        <v>0</v>
      </c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73011454.12</v>
      </c>
      <c r="O2315" s="6">
        <v>63259008.29</v>
      </c>
      <c r="P2315" s="6">
        <v>377039036.08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176041607.21</v>
      </c>
      <c r="X2315" s="6">
        <v>97907477.76</v>
      </c>
      <c r="Y2315" s="9">
        <f t="shared" si="157"/>
        <v>851851959.1</v>
      </c>
      <c r="Z2315" s="9">
        <f t="shared" si="158"/>
        <v>650988121.05</v>
      </c>
      <c r="AA2315" s="9">
        <f t="shared" si="156"/>
        <v>200863838.05</v>
      </c>
      <c r="AB2315" s="10">
        <f>C2315/(1+0.13)/VLOOKUP(A2315,[1]选股结果!$A$2:$AX$3002,3,FALSE)</f>
        <v>0.82241587366606</v>
      </c>
      <c r="AC2315" s="10">
        <f>(P2315/(1+0.1)+W2315)/(VLOOKUP(A2315,[1]选股结果!$A$2:$AY$3002,51,FALSE))</f>
        <v>0.729988184492456</v>
      </c>
      <c r="AD2315" s="13"/>
      <c r="AE2315" s="10">
        <f>AA2315/VLOOKUP(A2315,[1]选股结果!$A$2:$AX$3002,35,FALSE)</f>
        <v>1.87736713119972</v>
      </c>
      <c r="AF2315" s="9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P2315/(1+0.13)+W2315)</f>
        <v>200997946.252389</v>
      </c>
      <c r="AG2315" s="9">
        <f t="shared" si="159"/>
        <v>-134108.2023893</v>
      </c>
      <c r="AH2315" s="16">
        <f>AA2315-VLOOKUP(A2315,[2]选股结果!$A$2:$G$4900,7,FALSE)</f>
        <v>200278736.38</v>
      </c>
    </row>
    <row r="2316" spans="1:34">
      <c r="A2316" s="5" t="s">
        <v>4662</v>
      </c>
      <c r="B2316" s="5" t="s">
        <v>4663</v>
      </c>
      <c r="C2316" s="6">
        <v>5538632706.53</v>
      </c>
      <c r="D2316" s="6">
        <v>0</v>
      </c>
      <c r="E2316" s="6">
        <v>0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327036586.72</v>
      </c>
      <c r="O2316" s="6">
        <v>325176059.69</v>
      </c>
      <c r="P2316" s="6">
        <v>3335902669.75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760947430.88</v>
      </c>
      <c r="X2316" s="6">
        <v>1294742517.14</v>
      </c>
      <c r="Y2316" s="9">
        <f t="shared" si="157"/>
        <v>5863808766.22</v>
      </c>
      <c r="Z2316" s="9">
        <f t="shared" si="158"/>
        <v>5391592617.77</v>
      </c>
      <c r="AA2316" s="9">
        <f t="shared" si="156"/>
        <v>472216148.449999</v>
      </c>
      <c r="AB2316" s="10">
        <f>C2316/(1+0.13)/VLOOKUP(A2316,[1]选股结果!$A$2:$AX$3002,3,FALSE)</f>
        <v>0.97199126544916</v>
      </c>
      <c r="AC2316" s="10">
        <f>(P2316/(1+0.1)+W2316)/(VLOOKUP(A2316,[1]选股结果!$A$2:$AY$3002,51,FALSE))</f>
        <v>0.825699514635807</v>
      </c>
      <c r="AD2316" s="13"/>
      <c r="AE2316" s="10">
        <f>AA2316/VLOOKUP(A2316,[1]选股结果!$A$2:$AX$3002,35,FALSE)</f>
        <v>1.27271448768626</v>
      </c>
      <c r="AF2316" s="9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P2316/(1+0.13)+W2316)</f>
        <v>881317073.894071</v>
      </c>
      <c r="AG2316" s="9">
        <f t="shared" si="159"/>
        <v>-409100925.444072</v>
      </c>
      <c r="AH2316" s="16">
        <f>AA2316-VLOOKUP(A2316,[2]选股结果!$A$2:$G$4900,7,FALSE)</f>
        <v>472231515.059999</v>
      </c>
    </row>
    <row r="2317" spans="1:34">
      <c r="A2317" s="5" t="s">
        <v>4664</v>
      </c>
      <c r="B2317" s="5" t="s">
        <v>4665</v>
      </c>
      <c r="C2317" s="6">
        <v>1033750951.91</v>
      </c>
      <c r="D2317" s="6">
        <v>0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61412704.14</v>
      </c>
      <c r="O2317" s="6">
        <v>40113729.92</v>
      </c>
      <c r="P2317" s="6">
        <v>610237324.09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180739336.98</v>
      </c>
      <c r="X2317" s="6">
        <v>83291399.11</v>
      </c>
      <c r="Y2317" s="9">
        <f t="shared" si="157"/>
        <v>1073864681.83</v>
      </c>
      <c r="Z2317" s="9">
        <f t="shared" si="158"/>
        <v>874268060.18</v>
      </c>
      <c r="AA2317" s="9">
        <f t="shared" si="156"/>
        <v>199596621.65</v>
      </c>
      <c r="AB2317" s="10">
        <f>C2317/(1+0.13)/VLOOKUP(A2317,[1]选股结果!$A$2:$AX$3002,3,FALSE)</f>
        <v>0.71813796986263</v>
      </c>
      <c r="AC2317" s="10">
        <f>(P2317/(1+0.1)+W2317)/(VLOOKUP(A2317,[1]选股结果!$A$2:$AY$3002,51,FALSE))</f>
        <v>0.612025312805871</v>
      </c>
      <c r="AD2317" s="13"/>
      <c r="AE2317" s="10">
        <f>AA2317/VLOOKUP(A2317,[1]选股结果!$A$2:$AX$3002,35,FALSE)</f>
        <v>4.6985726858503</v>
      </c>
      <c r="AF2317" s="9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P2317/(1+0.13)+W2317)</f>
        <v>480976196.691858</v>
      </c>
      <c r="AG2317" s="9">
        <f t="shared" si="159"/>
        <v>-281379575.041858</v>
      </c>
      <c r="AH2317" s="16">
        <f>AA2317-VLOOKUP(A2317,[2]选股结果!$A$2:$G$4900,7,FALSE)</f>
        <v>199677843.53</v>
      </c>
    </row>
    <row r="2318" spans="1:34">
      <c r="A2318" s="5" t="s">
        <v>4666</v>
      </c>
      <c r="B2318" s="5" t="s">
        <v>4667</v>
      </c>
      <c r="C2318" s="6">
        <v>2543653580.22</v>
      </c>
      <c r="D2318" s="6">
        <v>0</v>
      </c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121938991.2</v>
      </c>
      <c r="O2318" s="6">
        <v>230068568.4</v>
      </c>
      <c r="P2318" s="6">
        <v>1565334745.99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126625462.24</v>
      </c>
      <c r="X2318" s="6">
        <v>388203980.54</v>
      </c>
      <c r="Y2318" s="9">
        <f t="shared" si="157"/>
        <v>2773722148.62</v>
      </c>
      <c r="Z2318" s="9">
        <f t="shared" si="158"/>
        <v>2080164188.77</v>
      </c>
      <c r="AA2318" s="9">
        <f t="shared" si="156"/>
        <v>693557959.85</v>
      </c>
      <c r="AB2318" s="10">
        <f>C2318/(1+0.13)/VLOOKUP(A2318,[1]选股结果!$A$2:$AX$3002,3,FALSE)</f>
        <v>0.73378126998707</v>
      </c>
      <c r="AC2318" s="10">
        <f>(P2318/(1+0.1)+W2318)/(VLOOKUP(A2318,[1]选股结果!$A$2:$AY$3002,51,FALSE))</f>
        <v>0.667681881203748</v>
      </c>
      <c r="AD2318" s="13"/>
      <c r="AE2318" s="10">
        <f>AA2318/VLOOKUP(A2318,[1]选股结果!$A$2:$AX$3002,35,FALSE)</f>
        <v>1.12449757085184</v>
      </c>
      <c r="AF2318" s="9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P2318/(1+0.13)+W2318)</f>
        <v>809073729.34823</v>
      </c>
      <c r="AG2318" s="9">
        <f t="shared" si="159"/>
        <v>-115515769.49823</v>
      </c>
      <c r="AH2318" s="16">
        <f>AA2318-VLOOKUP(A2318,[2]选股结果!$A$2:$G$4900,7,FALSE)</f>
        <v>693408703.08</v>
      </c>
    </row>
    <row r="2319" spans="1:34">
      <c r="A2319" s="5" t="s">
        <v>4668</v>
      </c>
      <c r="B2319" s="5" t="s">
        <v>4669</v>
      </c>
      <c r="C2319" s="6">
        <v>881676233.08</v>
      </c>
      <c r="D2319" s="6">
        <v>0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32234741.97</v>
      </c>
      <c r="O2319" s="6">
        <v>24182518.64</v>
      </c>
      <c r="P2319" s="6">
        <v>721139195.2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147976530.61</v>
      </c>
      <c r="X2319" s="6">
        <v>92131850.08</v>
      </c>
      <c r="Y2319" s="9">
        <f t="shared" si="157"/>
        <v>905858751.72</v>
      </c>
      <c r="Z2319" s="9">
        <f t="shared" si="158"/>
        <v>961247575.89</v>
      </c>
      <c r="AA2319" s="9">
        <f t="shared" si="156"/>
        <v>-55388824.1700001</v>
      </c>
      <c r="AB2319" s="10">
        <f>C2319/(1+0.13)/VLOOKUP(A2319,[1]选股结果!$A$2:$AX$3002,3,FALSE)</f>
        <v>1.01747531911819</v>
      </c>
      <c r="AC2319" s="10">
        <f>(P2319/(1+0.1)+W2319)/(VLOOKUP(A2319,[1]选股结果!$A$2:$AY$3002,51,FALSE))</f>
        <v>1.12895305459966</v>
      </c>
      <c r="AD2319" s="13"/>
      <c r="AE2319" s="10">
        <f>AA2319/VLOOKUP(A2319,[1]选股结果!$A$2:$AX$3002,35,FALSE)</f>
        <v>-1.6007171987784</v>
      </c>
      <c r="AF2319" s="9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P2319/(1+0.13)+W2319)</f>
        <v>-74380416.6380533</v>
      </c>
      <c r="AG2319" s="9">
        <f t="shared" si="159"/>
        <v>18991592.4680532</v>
      </c>
      <c r="AH2319" s="16">
        <f>AA2319-VLOOKUP(A2319,[2]选股结果!$A$2:$G$4900,7,FALSE)</f>
        <v>-55837079.0300001</v>
      </c>
    </row>
    <row r="2320" spans="1:34">
      <c r="A2320" s="5" t="s">
        <v>4670</v>
      </c>
      <c r="B2320" s="5" t="s">
        <v>4671</v>
      </c>
      <c r="C2320" s="6">
        <v>1728395617.99</v>
      </c>
      <c r="D2320" s="6">
        <v>0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209772881.1</v>
      </c>
      <c r="O2320" s="6">
        <v>52742078.83</v>
      </c>
      <c r="P2320" s="6">
        <v>950426260.77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215041163.87</v>
      </c>
      <c r="X2320" s="6">
        <v>234399688.05</v>
      </c>
      <c r="Y2320" s="9">
        <f t="shared" si="157"/>
        <v>1781137696.82</v>
      </c>
      <c r="Z2320" s="9">
        <f t="shared" si="158"/>
        <v>1399867112.69</v>
      </c>
      <c r="AA2320" s="9">
        <f t="shared" si="156"/>
        <v>381270584.13</v>
      </c>
      <c r="AB2320" s="10">
        <f>C2320/(1+0.13)/VLOOKUP(A2320,[1]选股结果!$A$2:$AX$3002,3,FALSE)</f>
        <v>0.902776682039109</v>
      </c>
      <c r="AC2320" s="10">
        <f>(P2320/(1+0.1)+W2320)/(VLOOKUP(A2320,[1]选股结果!$A$2:$AY$3002,51,FALSE))</f>
        <v>0.771737090805616</v>
      </c>
      <c r="AD2320" s="13"/>
      <c r="AE2320" s="10">
        <f>AA2320/VLOOKUP(A2320,[1]选股结果!$A$2:$AX$3002,35,FALSE)</f>
        <v>1.60614996523321</v>
      </c>
      <c r="AF2320" s="9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P2320/(1+0.13)+W2320)</f>
        <v>342102463.737876</v>
      </c>
      <c r="AG2320" s="9">
        <f t="shared" si="159"/>
        <v>39168120.3921238</v>
      </c>
      <c r="AH2320" s="16">
        <f>AA2320-VLOOKUP(A2320,[2]选股结果!$A$2:$G$4900,7,FALSE)</f>
        <v>382166457.93</v>
      </c>
    </row>
    <row r="2321" spans="1:34">
      <c r="A2321" s="5" t="s">
        <v>4672</v>
      </c>
      <c r="B2321" s="5" t="s">
        <v>4673</v>
      </c>
      <c r="C2321" s="6">
        <v>5347257203.57</v>
      </c>
      <c r="D2321" s="6">
        <v>0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222024580.31</v>
      </c>
      <c r="O2321" s="6">
        <v>33389844.46</v>
      </c>
      <c r="P2321" s="6">
        <v>3930852495.36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530279760.14</v>
      </c>
      <c r="X2321" s="6">
        <v>145451412.94</v>
      </c>
      <c r="Y2321" s="9">
        <f t="shared" si="157"/>
        <v>5380647048.03</v>
      </c>
      <c r="Z2321" s="9">
        <f t="shared" si="158"/>
        <v>4606583668.44</v>
      </c>
      <c r="AA2321" s="9">
        <f t="shared" si="156"/>
        <v>774063379.59</v>
      </c>
      <c r="AB2321" s="10">
        <f>C2321/(1+0.13)/VLOOKUP(A2321,[1]选股结果!$A$2:$AX$3002,3,FALSE)</f>
        <v>0.806801203548549</v>
      </c>
      <c r="AC2321" s="10">
        <f>(P2321/(1+0.1)+W2321)/(VLOOKUP(A2321,[1]选股结果!$A$2:$AY$3002,51,FALSE))</f>
        <v>0.757250640793629</v>
      </c>
      <c r="AD2321" s="13"/>
      <c r="AE2321" s="10">
        <f>AA2321/VLOOKUP(A2321,[1]选股结果!$A$2:$AX$3002,35,FALSE)</f>
        <v>1.90613820714275</v>
      </c>
      <c r="AF2321" s="9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P2321/(1+0.13)+W2321)</f>
        <v>1410407713.63274</v>
      </c>
      <c r="AG2321" s="9">
        <f t="shared" si="159"/>
        <v>-636344334.042742</v>
      </c>
      <c r="AH2321" s="16">
        <f>AA2321-VLOOKUP(A2321,[2]选股结果!$A$2:$G$4900,7,FALSE)</f>
        <v>778599042.83</v>
      </c>
    </row>
    <row r="2322" spans="1:34">
      <c r="A2322" s="5" t="s">
        <v>4674</v>
      </c>
      <c r="B2322" s="5" t="s">
        <v>4675</v>
      </c>
      <c r="C2322" s="6">
        <v>608029652.7</v>
      </c>
      <c r="D2322" s="6">
        <v>0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34849740.76</v>
      </c>
      <c r="O2322" s="6">
        <v>14560016.6</v>
      </c>
      <c r="P2322" s="6">
        <v>406201512.47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133356967.4</v>
      </c>
      <c r="X2322" s="6">
        <v>36969241.31</v>
      </c>
      <c r="Y2322" s="9">
        <f t="shared" si="157"/>
        <v>622589669.3</v>
      </c>
      <c r="Z2322" s="9">
        <f t="shared" si="158"/>
        <v>576527721.18</v>
      </c>
      <c r="AA2322" s="9">
        <f t="shared" si="156"/>
        <v>46061948.12</v>
      </c>
      <c r="AB2322" s="10">
        <f>C2322/(1+0.13)/VLOOKUP(A2322,[1]选股结果!$A$2:$AX$3002,3,FALSE)</f>
        <v>0.730884651859176</v>
      </c>
      <c r="AC2322" s="10">
        <f>(P2322/(1+0.1)+W2322)/(VLOOKUP(A2322,[1]选股结果!$A$2:$AY$3002,51,FALSE))</f>
        <v>0.782604511819785</v>
      </c>
      <c r="AD2322" s="13"/>
      <c r="AE2322" s="10">
        <f>AA2322/VLOOKUP(A2322,[1]选股结果!$A$2:$AX$3002,35,FALSE)</f>
        <v>0.756064700082903</v>
      </c>
      <c r="AF2322" s="9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P2322/(1+0.13)+W2322)</f>
        <v>149426912.292301</v>
      </c>
      <c r="AG2322" s="9">
        <f t="shared" si="159"/>
        <v>-103364964.172301</v>
      </c>
      <c r="AH2322" s="16">
        <f>AA2322-VLOOKUP(A2322,[2]选股结果!$A$2:$G$4900,7,FALSE)</f>
        <v>46041322.9</v>
      </c>
    </row>
    <row r="2323" spans="1:34">
      <c r="A2323" s="5" t="s">
        <v>4676</v>
      </c>
      <c r="B2323" s="5" t="s">
        <v>4677</v>
      </c>
      <c r="C2323" s="6">
        <v>319261385.59</v>
      </c>
      <c r="D2323" s="6">
        <v>0</v>
      </c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20499093.2</v>
      </c>
      <c r="O2323" s="6">
        <v>7646210.64</v>
      </c>
      <c r="P2323" s="6">
        <v>162321839.27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96212044.3</v>
      </c>
      <c r="X2323" s="6">
        <v>23773900.84</v>
      </c>
      <c r="Y2323" s="9">
        <f t="shared" si="157"/>
        <v>326907596.23</v>
      </c>
      <c r="Z2323" s="9">
        <f t="shared" si="158"/>
        <v>282307784.41</v>
      </c>
      <c r="AA2323" s="9">
        <f t="shared" si="156"/>
        <v>44599811.82</v>
      </c>
      <c r="AB2323" s="10">
        <f>C2323/(1+0.13)/VLOOKUP(A2323,[1]选股结果!$A$2:$AX$3002,3,FALSE)</f>
        <v>0.674464527735418</v>
      </c>
      <c r="AC2323" s="10">
        <f>(P2323/(1+0.1)+W2323)/(VLOOKUP(A2323,[1]选股结果!$A$2:$AY$3002,51,FALSE))</f>
        <v>0.647421043705929</v>
      </c>
      <c r="AD2323" s="13"/>
      <c r="AE2323" s="10">
        <f>AA2323/VLOOKUP(A2323,[1]选股结果!$A$2:$AX$3002,35,FALSE)</f>
        <v>1.07145701986503</v>
      </c>
      <c r="AF2323" s="9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P2323/(1+0.13)+W2323)</f>
        <v>136676345.258319</v>
      </c>
      <c r="AG2323" s="9">
        <f t="shared" si="159"/>
        <v>-92076533.4383186</v>
      </c>
      <c r="AH2323" s="16">
        <f>AA2323-VLOOKUP(A2323,[2]选股结果!$A$2:$G$4900,7,FALSE)</f>
        <v>46905174.47</v>
      </c>
    </row>
    <row r="2324" spans="1:34">
      <c r="A2324" s="5" t="s">
        <v>4678</v>
      </c>
      <c r="B2324" s="5" t="s">
        <v>4679</v>
      </c>
      <c r="C2324" s="6">
        <v>1204641499.99</v>
      </c>
      <c r="D2324" s="6">
        <v>0</v>
      </c>
      <c r="E2324" s="6">
        <v>0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100691261.97</v>
      </c>
      <c r="O2324" s="6">
        <v>50922656.05</v>
      </c>
      <c r="P2324" s="6">
        <v>494854114.04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571686499.02</v>
      </c>
      <c r="X2324" s="6">
        <v>73409381.49</v>
      </c>
      <c r="Y2324" s="9">
        <f t="shared" si="157"/>
        <v>1255564156.04</v>
      </c>
      <c r="Z2324" s="9">
        <f t="shared" si="158"/>
        <v>1139949994.55</v>
      </c>
      <c r="AA2324" s="9">
        <f t="shared" si="156"/>
        <v>115614161.49</v>
      </c>
      <c r="AB2324" s="10">
        <f>C2324/(1+0.13)/VLOOKUP(A2324,[1]选股结果!$A$2:$AX$3002,3,FALSE)</f>
        <v>1.07457692690464</v>
      </c>
      <c r="AC2324" s="10">
        <f>(P2324/(1+0.1)+W2324)/(VLOOKUP(A2324,[1]选股结果!$A$2:$AY$3002,51,FALSE))</f>
        <v>1.14665410344119</v>
      </c>
      <c r="AD2324" s="13"/>
      <c r="AE2324" s="10">
        <f>AA2324/VLOOKUP(A2324,[1]选股结果!$A$2:$AX$3002,35,FALSE)</f>
        <v>1.35514986996226</v>
      </c>
      <c r="AF2324" s="9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P2324/(1+0.13)+W2324)</f>
        <v>-118710725.145664</v>
      </c>
      <c r="AG2324" s="9">
        <f t="shared" si="159"/>
        <v>234324886.635664</v>
      </c>
      <c r="AH2324" s="16">
        <f>AA2324-VLOOKUP(A2324,[2]选股结果!$A$2:$G$4900,7,FALSE)</f>
        <v>115611732.19</v>
      </c>
    </row>
    <row r="2325" spans="1:34">
      <c r="A2325" s="5" t="s">
        <v>4680</v>
      </c>
      <c r="B2325" s="5" t="s">
        <v>4681</v>
      </c>
      <c r="C2325" s="6">
        <v>2969916598.96</v>
      </c>
      <c r="D2325" s="6">
        <v>0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335375344.39</v>
      </c>
      <c r="O2325" s="6">
        <v>74348869.66</v>
      </c>
      <c r="P2325" s="6">
        <v>1441013136.41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1293410713.58</v>
      </c>
      <c r="X2325" s="6">
        <v>387427573.13</v>
      </c>
      <c r="Y2325" s="9">
        <f t="shared" si="157"/>
        <v>3044265468.62</v>
      </c>
      <c r="Z2325" s="9">
        <f t="shared" si="158"/>
        <v>3121851423.12</v>
      </c>
      <c r="AA2325" s="9">
        <f t="shared" si="156"/>
        <v>-77585954.5</v>
      </c>
      <c r="AB2325" s="10">
        <f>C2325/(1+0.13)/VLOOKUP(A2325,[1]选股结果!$A$2:$AX$3002,3,FALSE)</f>
        <v>0.859056964628755</v>
      </c>
      <c r="AC2325" s="10">
        <f>(P2325/(1+0.1)+W2325)/(VLOOKUP(A2325,[1]选股结果!$A$2:$AY$3002,51,FALSE))</f>
        <v>1.01249605834052</v>
      </c>
      <c r="AD2325" s="13"/>
      <c r="AE2325" s="10">
        <f>AA2325/VLOOKUP(A2325,[1]选股结果!$A$2:$AX$3002,35,FALSE)</f>
        <v>-0.264043692208031</v>
      </c>
      <c r="AF2325" s="9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P2325/(1+0.13)+W2325)</f>
        <v>2648067.7003541</v>
      </c>
      <c r="AG2325" s="9">
        <f t="shared" si="159"/>
        <v>-80234022.2003541</v>
      </c>
      <c r="AH2325" s="16">
        <f>AA2325-VLOOKUP(A2325,[2]选股结果!$A$2:$G$4900,7,FALSE)</f>
        <v>-77628080.35</v>
      </c>
    </row>
    <row r="2326" spans="1:34">
      <c r="A2326" s="5" t="s">
        <v>4682</v>
      </c>
      <c r="B2326" s="5" t="s">
        <v>4683</v>
      </c>
      <c r="C2326" s="6">
        <v>7465654217.77</v>
      </c>
      <c r="D2326" s="6">
        <v>0</v>
      </c>
      <c r="E2326" s="6">
        <v>0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202593428.97</v>
      </c>
      <c r="O2326" s="6">
        <v>2513548632.53</v>
      </c>
      <c r="P2326" s="6">
        <v>8375289527.01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793619361.3</v>
      </c>
      <c r="X2326" s="6">
        <v>2618933497.55</v>
      </c>
      <c r="Y2326" s="9">
        <f t="shared" si="157"/>
        <v>9979202850.3</v>
      </c>
      <c r="Z2326" s="9">
        <f t="shared" si="158"/>
        <v>11787842385.86</v>
      </c>
      <c r="AA2326" s="9">
        <f t="shared" si="156"/>
        <v>-1808639535.56</v>
      </c>
      <c r="AB2326" s="10">
        <f>C2326/(1+0.13)/VLOOKUP(A2326,[1]选股结果!$A$2:$AX$3002,3,FALSE)</f>
        <v>1.0176161547915</v>
      </c>
      <c r="AC2326" s="10">
        <f>(P2326/(1+0.1)+W2326)/(VLOOKUP(A2326,[1]选股结果!$A$2:$AY$3002,51,FALSE))</f>
        <v>1.35789398001392</v>
      </c>
      <c r="AD2326" s="13"/>
      <c r="AE2326" s="10">
        <f>AA2326/VLOOKUP(A2326,[1]选股结果!$A$2:$AX$3002,35,FALSE)</f>
        <v>-7.22893679722708</v>
      </c>
      <c r="AF2326" s="9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P2326/(1+0.13)+W2326)</f>
        <v>-2013792844.66168</v>
      </c>
      <c r="AG2326" s="9">
        <f t="shared" si="159"/>
        <v>205153309.101682</v>
      </c>
      <c r="AH2326" s="16">
        <f>AA2326-VLOOKUP(A2326,[2]选股结果!$A$2:$G$4900,7,FALSE)</f>
        <v>-1808596328.51</v>
      </c>
    </row>
    <row r="2327" spans="1:34">
      <c r="A2327" s="5" t="s">
        <v>4684</v>
      </c>
      <c r="B2327" s="5" t="s">
        <v>4685</v>
      </c>
      <c r="C2327" s="6">
        <v>2794756377.52</v>
      </c>
      <c r="D2327" s="6">
        <v>0</v>
      </c>
      <c r="E2327" s="6">
        <v>0</v>
      </c>
      <c r="F2327" s="6">
        <v>0</v>
      </c>
      <c r="G2327" s="6">
        <v>0</v>
      </c>
      <c r="H2327" s="6">
        <v>0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99050982.95</v>
      </c>
      <c r="O2327" s="6">
        <v>31751939.42</v>
      </c>
      <c r="P2327" s="6">
        <v>2405399594.78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166348913.54</v>
      </c>
      <c r="X2327" s="6">
        <v>89679253.78</v>
      </c>
      <c r="Y2327" s="9">
        <f t="shared" si="157"/>
        <v>2826508316.94</v>
      </c>
      <c r="Z2327" s="9">
        <f t="shared" si="158"/>
        <v>2661427762.1</v>
      </c>
      <c r="AA2327" s="9">
        <f t="shared" si="156"/>
        <v>165080554.84</v>
      </c>
      <c r="AB2327" s="10">
        <f>C2327/(1+0.13)/VLOOKUP(A2327,[1]选股结果!$A$2:$AX$3002,3,FALSE)</f>
        <v>0.98403977769922</v>
      </c>
      <c r="AC2327" s="10">
        <f>(P2327/(1+0.1)+W2327)/(VLOOKUP(A2327,[1]选股结果!$A$2:$AY$3002,51,FALSE))</f>
        <v>1.02899204617424</v>
      </c>
      <c r="AD2327" s="13"/>
      <c r="AE2327" s="10">
        <f>AA2327/VLOOKUP(A2327,[1]选股结果!$A$2:$AX$3002,35,FALSE)</f>
        <v>0.859193206819633</v>
      </c>
      <c r="AF2327" s="9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P2327/(1+0.13)+W2327)</f>
        <v>-8243661.13991213</v>
      </c>
      <c r="AG2327" s="9">
        <f t="shared" si="159"/>
        <v>173324215.979912</v>
      </c>
      <c r="AH2327" s="16">
        <f>AA2327-VLOOKUP(A2327,[2]选股结果!$A$2:$G$4900,7,FALSE)</f>
        <v>165110426</v>
      </c>
    </row>
    <row r="2328" spans="1:34">
      <c r="A2328" s="5" t="s">
        <v>4686</v>
      </c>
      <c r="B2328" s="5" t="s">
        <v>4687</v>
      </c>
      <c r="C2328" s="6">
        <v>457583586.07</v>
      </c>
      <c r="D2328" s="6">
        <v>0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38447340.09</v>
      </c>
      <c r="O2328" s="6">
        <v>25857953</v>
      </c>
      <c r="P2328" s="6">
        <v>360607238.55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124236865.91</v>
      </c>
      <c r="X2328" s="6">
        <v>41601333.6</v>
      </c>
      <c r="Y2328" s="9">
        <f t="shared" si="157"/>
        <v>483441539.07</v>
      </c>
      <c r="Z2328" s="9">
        <f t="shared" si="158"/>
        <v>526445438.06</v>
      </c>
      <c r="AA2328" s="9">
        <f t="shared" si="156"/>
        <v>-43003898.9900001</v>
      </c>
      <c r="AB2328" s="10">
        <f>C2328/(1+0.13)/VLOOKUP(A2328,[1]选股结果!$A$2:$AX$3002,3,FALSE)</f>
        <v>0.599795273883955</v>
      </c>
      <c r="AC2328" s="10">
        <f>(P2328/(1+0.1)+W2328)/(VLOOKUP(A2328,[1]选股结果!$A$2:$AY$3002,51,FALSE))</f>
        <v>0.702888002282382</v>
      </c>
      <c r="AD2328" s="13"/>
      <c r="AE2328" s="10">
        <f>AA2328/VLOOKUP(A2328,[1]选股结果!$A$2:$AX$3002,35,FALSE)</f>
        <v>0.445172213616454</v>
      </c>
      <c r="AF2328" s="9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P2328/(1+0.13)+W2328)</f>
        <v>199790559.485752</v>
      </c>
      <c r="AG2328" s="9">
        <f t="shared" si="159"/>
        <v>-242794458.475752</v>
      </c>
      <c r="AH2328" s="16">
        <f>AA2328-VLOOKUP(A2328,[2]选股结果!$A$2:$G$4900,7,FALSE)</f>
        <v>-42866096.9800001</v>
      </c>
    </row>
    <row r="2329" spans="1:34">
      <c r="A2329" s="5" t="s">
        <v>4688</v>
      </c>
      <c r="B2329" s="5" t="s">
        <v>4689</v>
      </c>
      <c r="C2329" s="6">
        <v>584284273.34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30411583.14</v>
      </c>
      <c r="O2329" s="6">
        <v>65695987.28</v>
      </c>
      <c r="P2329" s="6">
        <v>379532462.3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86153113.7</v>
      </c>
      <c r="X2329" s="6">
        <v>30929425.58</v>
      </c>
      <c r="Y2329" s="9">
        <f t="shared" si="157"/>
        <v>649980260.62</v>
      </c>
      <c r="Z2329" s="9">
        <f t="shared" si="158"/>
        <v>496615001.58</v>
      </c>
      <c r="AA2329" s="9">
        <f t="shared" si="156"/>
        <v>153365259.04</v>
      </c>
      <c r="AB2329" s="10">
        <f>C2329/(1+0.13)/VLOOKUP(A2329,[1]选股结果!$A$2:$AX$3002,3,FALSE)</f>
        <v>0.987914237381704</v>
      </c>
      <c r="AC2329" s="10">
        <f>(P2329/(1+0.1)+W2329)/(VLOOKUP(A2329,[1]选股结果!$A$2:$AY$3002,51,FALSE))</f>
        <v>0.856992304697779</v>
      </c>
      <c r="AD2329" s="13"/>
      <c r="AE2329" s="10">
        <f>AA2329/VLOOKUP(A2329,[1]选股结果!$A$2:$AX$3002,35,FALSE)</f>
        <v>7.78083911628627</v>
      </c>
      <c r="AF2329" s="9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P2329/(1+0.13)+W2329)</f>
        <v>81112219.1962832</v>
      </c>
      <c r="AG2329" s="9">
        <f t="shared" si="159"/>
        <v>72253039.8437168</v>
      </c>
      <c r="AH2329" s="16">
        <f>AA2329-VLOOKUP(A2329,[2]选股结果!$A$2:$G$4900,7,FALSE)</f>
        <v>153365259.04</v>
      </c>
    </row>
    <row r="2330" spans="1:34">
      <c r="A2330" s="5" t="s">
        <v>4690</v>
      </c>
      <c r="B2330" s="5" t="s">
        <v>4691</v>
      </c>
      <c r="C2330" s="6">
        <v>67735311.09</v>
      </c>
      <c r="D2330" s="6">
        <v>0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2543259.89</v>
      </c>
      <c r="O2330" s="6">
        <v>8046592.12</v>
      </c>
      <c r="P2330" s="6">
        <v>18348180.86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15845828.19</v>
      </c>
      <c r="X2330" s="6">
        <v>6724606.24</v>
      </c>
      <c r="Y2330" s="9">
        <f t="shared" si="157"/>
        <v>75781903.21</v>
      </c>
      <c r="Z2330" s="9">
        <f t="shared" si="158"/>
        <v>40918615.29</v>
      </c>
      <c r="AA2330" s="9">
        <f t="shared" si="156"/>
        <v>34863287.92</v>
      </c>
      <c r="AB2330" s="10">
        <f>C2330/(1+0.13)/VLOOKUP(A2330,[1]选股结果!$A$2:$AX$3002,3,FALSE)</f>
        <v>1.5312312686667</v>
      </c>
      <c r="AC2330" s="10">
        <f>(P2330/(1+0.1)+W2330)/(VLOOKUP(A2330,[1]选股结果!$A$2:$AY$3002,51,FALSE))</f>
        <v>0.684938869112688</v>
      </c>
      <c r="AD2330" s="13"/>
      <c r="AE2330" s="10">
        <f>AA2330/VLOOKUP(A2330,[1]选股结果!$A$2:$AX$3002,35,FALSE)</f>
        <v>-38.6433211784242</v>
      </c>
      <c r="AF2330" s="9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P2330/(1+0.13)+W2330)</f>
        <v>15404282.3853097</v>
      </c>
      <c r="AG2330" s="9">
        <f t="shared" si="159"/>
        <v>19459005.5346903</v>
      </c>
      <c r="AH2330" s="16">
        <f>AA2330-VLOOKUP(A2330,[2]选股结果!$A$2:$G$4900,7,FALSE)</f>
        <v>34863287.92</v>
      </c>
    </row>
    <row r="2331" spans="1:34">
      <c r="A2331" s="5" t="s">
        <v>4692</v>
      </c>
      <c r="B2331" s="5" t="s">
        <v>4693</v>
      </c>
      <c r="C2331" s="6">
        <v>834276972.36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121272173.74</v>
      </c>
      <c r="O2331" s="6">
        <v>81571672.41</v>
      </c>
      <c r="P2331" s="6">
        <v>403627186.94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137257137.51</v>
      </c>
      <c r="X2331" s="6">
        <v>85488471.54</v>
      </c>
      <c r="Y2331" s="9">
        <f t="shared" si="157"/>
        <v>915848644.77</v>
      </c>
      <c r="Z2331" s="9">
        <f t="shared" si="158"/>
        <v>626372795.99</v>
      </c>
      <c r="AA2331" s="9">
        <f t="shared" ref="AA2331:AA2394" si="160">Y2331-Z2331</f>
        <v>289475848.78</v>
      </c>
      <c r="AB2331" s="10">
        <f>C2331/(1+0.13)/VLOOKUP(A2331,[1]选股结果!$A$2:$AX$3002,3,FALSE)</f>
        <v>0.619571698661453</v>
      </c>
      <c r="AC2331" s="10">
        <f>(P2331/(1+0.1)+W2331)/(VLOOKUP(A2331,[1]选股结果!$A$2:$AY$3002,51,FALSE))</f>
        <v>0.559273059585345</v>
      </c>
      <c r="AD2331" s="13"/>
      <c r="AE2331" s="10">
        <f>AA2331/VLOOKUP(A2331,[1]选股结果!$A$2:$AX$3002,35,FALSE)</f>
        <v>1.09226780216916</v>
      </c>
      <c r="AF2331" s="9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P2331/(1+0.13)+W2331)</f>
        <v>407061891.598142</v>
      </c>
      <c r="AG2331" s="9">
        <f t="shared" si="159"/>
        <v>-117586042.818142</v>
      </c>
      <c r="AH2331" s="16">
        <f>AA2331-VLOOKUP(A2331,[2]选股结果!$A$2:$G$4900,7,FALSE)</f>
        <v>289180663.72</v>
      </c>
    </row>
    <row r="2332" spans="1:34">
      <c r="A2332" s="5" t="s">
        <v>4694</v>
      </c>
      <c r="B2332" s="5" t="s">
        <v>4695</v>
      </c>
      <c r="C2332" s="6">
        <v>3783359856.71</v>
      </c>
      <c r="D2332" s="6">
        <v>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357297202.97</v>
      </c>
      <c r="O2332" s="6">
        <v>24371204.21</v>
      </c>
      <c r="P2332" s="6">
        <v>2637889037.36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266818307.84</v>
      </c>
      <c r="X2332" s="6">
        <v>41526454.52</v>
      </c>
      <c r="Y2332" s="9">
        <f t="shared" si="157"/>
        <v>3807731060.92</v>
      </c>
      <c r="Z2332" s="9">
        <f t="shared" si="158"/>
        <v>2946233799.72</v>
      </c>
      <c r="AA2332" s="9">
        <f t="shared" si="160"/>
        <v>861497261.2</v>
      </c>
      <c r="AB2332" s="10">
        <f>C2332/(1+0.13)/VLOOKUP(A2332,[1]选股结果!$A$2:$AX$3002,3,FALSE)</f>
        <v>0.662400335396551</v>
      </c>
      <c r="AC2332" s="10">
        <f>(P2332/(1+0.1)+W2332)/(VLOOKUP(A2332,[1]选股结果!$A$2:$AY$3002,51,FALSE))</f>
        <v>0.655795230976629</v>
      </c>
      <c r="AD2332" s="13"/>
      <c r="AE2332" s="10">
        <f>AA2332/VLOOKUP(A2332,[1]选股结果!$A$2:$AX$3002,35,FALSE)</f>
        <v>1.07305934930628</v>
      </c>
      <c r="AF2332" s="9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P2332/(1+0.13)+W2332)</f>
        <v>1462381482.75027</v>
      </c>
      <c r="AG2332" s="9">
        <f t="shared" si="159"/>
        <v>-600884221.550265</v>
      </c>
      <c r="AH2332" s="16">
        <f>AA2332-VLOOKUP(A2332,[2]选股结果!$A$2:$G$4900,7,FALSE)</f>
        <v>861497261.2</v>
      </c>
    </row>
    <row r="2333" spans="1:34">
      <c r="A2333" s="5" t="s">
        <v>4696</v>
      </c>
      <c r="B2333" s="5" t="s">
        <v>4697</v>
      </c>
      <c r="C2333" s="6">
        <v>1518233974.46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97241581.86</v>
      </c>
      <c r="O2333" s="6">
        <v>25927317.47</v>
      </c>
      <c r="P2333" s="6">
        <v>882985350.11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178606582.35</v>
      </c>
      <c r="X2333" s="6">
        <v>242135102.55</v>
      </c>
      <c r="Y2333" s="9">
        <f t="shared" si="157"/>
        <v>1544161291.93</v>
      </c>
      <c r="Z2333" s="9">
        <f t="shared" si="158"/>
        <v>1303727035.01</v>
      </c>
      <c r="AA2333" s="9">
        <f t="shared" si="160"/>
        <v>240434256.92</v>
      </c>
      <c r="AB2333" s="10">
        <f>C2333/(1+0.13)/VLOOKUP(A2333,[1]选股结果!$A$2:$AX$3002,3,FALSE)</f>
        <v>0.991150941067217</v>
      </c>
      <c r="AC2333" s="10">
        <f>(P2333/(1+0.1)+W2333)/(VLOOKUP(A2333,[1]选股结果!$A$2:$AY$3002,51,FALSE))</f>
        <v>0.816181583508726</v>
      </c>
      <c r="AD2333" s="13"/>
      <c r="AE2333" s="10">
        <f>AA2333/VLOOKUP(A2333,[1]选股结果!$A$2:$AX$3002,35,FALSE)</f>
        <v>1.87586720405014</v>
      </c>
      <c r="AF2333" s="9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P2333/(1+0.13)+W2333)</f>
        <v>242321596.930885</v>
      </c>
      <c r="AG2333" s="9">
        <f t="shared" si="159"/>
        <v>-1887340.01088485</v>
      </c>
      <c r="AH2333" s="16">
        <f>AA2333-VLOOKUP(A2333,[2]选股结果!$A$2:$G$4900,7,FALSE)</f>
        <v>240415316.97</v>
      </c>
    </row>
    <row r="2334" spans="1:34">
      <c r="A2334" s="5" t="s">
        <v>4698</v>
      </c>
      <c r="B2334" s="5" t="s">
        <v>4699</v>
      </c>
      <c r="C2334" s="6">
        <v>565035460.54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31151263.56</v>
      </c>
      <c r="O2334" s="6">
        <v>2587904.97</v>
      </c>
      <c r="P2334" s="6">
        <v>452049177.45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93946601.58</v>
      </c>
      <c r="X2334" s="6">
        <v>34254340.14</v>
      </c>
      <c r="Y2334" s="9">
        <f t="shared" si="157"/>
        <v>567623365.51</v>
      </c>
      <c r="Z2334" s="9">
        <f t="shared" si="158"/>
        <v>580250119.17</v>
      </c>
      <c r="AA2334" s="9">
        <f t="shared" si="160"/>
        <v>-12626753.66</v>
      </c>
      <c r="AB2334" s="10">
        <f>C2334/(1+0.13)/VLOOKUP(A2334,[1]选股结果!$A$2:$AX$3002,3,FALSE)</f>
        <v>0.755470071909825</v>
      </c>
      <c r="AC2334" s="10">
        <f>(P2334/(1+0.1)+W2334)/(VLOOKUP(A2334,[1]选股结果!$A$2:$AY$3002,51,FALSE))</f>
        <v>0.813286902199283</v>
      </c>
      <c r="AD2334" s="13"/>
      <c r="AE2334" s="10">
        <f>AA2334/VLOOKUP(A2334,[1]选股结果!$A$2:$AX$3002,35,FALSE)</f>
        <v>-0.400107092002467</v>
      </c>
      <c r="AF2334" s="9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P2334/(1+0.13)+W2334)</f>
        <v>126824498.702743</v>
      </c>
      <c r="AG2334" s="9">
        <f t="shared" si="159"/>
        <v>-139451252.362743</v>
      </c>
      <c r="AH2334" s="16">
        <f>AA2334-VLOOKUP(A2334,[2]选股结果!$A$2:$G$4900,7,FALSE)</f>
        <v>-12612768.83</v>
      </c>
    </row>
    <row r="2335" spans="1:34">
      <c r="A2335" s="5" t="s">
        <v>4700</v>
      </c>
      <c r="B2335" s="5" t="s">
        <v>4701</v>
      </c>
      <c r="C2335" s="6">
        <v>456084674.92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11516841.43</v>
      </c>
      <c r="O2335" s="6">
        <v>9967205.46</v>
      </c>
      <c r="P2335" s="6">
        <v>265110448.04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71821239.45</v>
      </c>
      <c r="X2335" s="6">
        <v>35274199.85</v>
      </c>
      <c r="Y2335" s="9">
        <f t="shared" ref="Y2335:Y2398" si="161">C2335+D2335+E2335+F2335+G2335+H2335+I2335+J2335+K2335+L2335+M2335+O2335</f>
        <v>466051880.38</v>
      </c>
      <c r="Z2335" s="9">
        <f t="shared" ref="Z2335:Z2398" si="162">P2335+Q2335+R2335+S2335+T2335+U2335+V2335+W2335+X2335</f>
        <v>372205887.34</v>
      </c>
      <c r="AA2335" s="9">
        <f t="shared" si="160"/>
        <v>93845993.04</v>
      </c>
      <c r="AB2335" s="10">
        <f>C2335/(1+0.13)/VLOOKUP(A2335,[1]选股结果!$A$2:$AX$3002,3,FALSE)</f>
        <v>1.67425136273227</v>
      </c>
      <c r="AC2335" s="10">
        <f>(P2335/(1+0.1)+W2335)/(VLOOKUP(A2335,[1]选股结果!$A$2:$AY$3002,51,FALSE))</f>
        <v>1.26025767916086</v>
      </c>
      <c r="AD2335" s="13"/>
      <c r="AE2335" s="10">
        <f>AA2335/VLOOKUP(A2335,[1]选股结果!$A$2:$AX$3002,35,FALSE)</f>
        <v>-22.0866839594703</v>
      </c>
      <c r="AF2335" s="9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P2335/(1+0.13)+W2335)</f>
        <v>-58204656.5346018</v>
      </c>
      <c r="AG2335" s="9">
        <f t="shared" si="159"/>
        <v>152050649.574602</v>
      </c>
      <c r="AH2335" s="16">
        <f>AA2335-VLOOKUP(A2335,[2]选股结果!$A$2:$G$4900,7,FALSE)</f>
        <v>94715215.85</v>
      </c>
    </row>
    <row r="2336" spans="1:34">
      <c r="A2336" s="5" t="s">
        <v>4702</v>
      </c>
      <c r="B2336" s="5" t="s">
        <v>4703</v>
      </c>
      <c r="C2336" s="6">
        <v>3232167417.22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151675875.1</v>
      </c>
      <c r="O2336" s="6">
        <v>500344932.94</v>
      </c>
      <c r="P2336" s="6">
        <v>2671372366.86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319532277.74</v>
      </c>
      <c r="X2336" s="6">
        <v>826059644.15</v>
      </c>
      <c r="Y2336" s="9">
        <f t="shared" si="161"/>
        <v>3732512350.16</v>
      </c>
      <c r="Z2336" s="9">
        <f t="shared" si="162"/>
        <v>3816964288.75</v>
      </c>
      <c r="AA2336" s="9">
        <f t="shared" si="160"/>
        <v>-84451938.5900006</v>
      </c>
      <c r="AB2336" s="10">
        <f>C2336/(1+0.13)/VLOOKUP(A2336,[1]选股结果!$A$2:$AX$3002,3,FALSE)</f>
        <v>0.87248708324088</v>
      </c>
      <c r="AC2336" s="10">
        <f>(P2336/(1+0.1)+W2336)/(VLOOKUP(A2336,[1]选股结果!$A$2:$AY$3002,51,FALSE))</f>
        <v>0.843045843403867</v>
      </c>
      <c r="AD2336" s="13"/>
      <c r="AE2336" s="10">
        <f>AA2336/VLOOKUP(A2336,[1]选股结果!$A$2:$AX$3002,35,FALSE)</f>
        <v>0.481523138347081</v>
      </c>
      <c r="AF2336" s="9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P2336/(1+0.13)+W2336)</f>
        <v>576093001.266017</v>
      </c>
      <c r="AG2336" s="9">
        <f t="shared" si="159"/>
        <v>-660544939.856018</v>
      </c>
      <c r="AH2336" s="16">
        <f>AA2336-VLOOKUP(A2336,[2]选股结果!$A$2:$G$4900,7,FALSE)</f>
        <v>-84451938.5900006</v>
      </c>
    </row>
    <row r="2337" spans="1:34">
      <c r="A2337" s="5" t="s">
        <v>4704</v>
      </c>
      <c r="B2337" s="5" t="s">
        <v>4705</v>
      </c>
      <c r="C2337" s="6">
        <v>1619952891.97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42146484.42</v>
      </c>
      <c r="O2337" s="6">
        <v>1546598.9</v>
      </c>
      <c r="P2337" s="6">
        <v>1257997901.24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160260134.26</v>
      </c>
      <c r="X2337" s="6">
        <v>109833443.16</v>
      </c>
      <c r="Y2337" s="9">
        <f t="shared" si="161"/>
        <v>1621499490.87</v>
      </c>
      <c r="Z2337" s="9">
        <f t="shared" si="162"/>
        <v>1528091478.66</v>
      </c>
      <c r="AA2337" s="9">
        <f t="shared" si="160"/>
        <v>93408012.21</v>
      </c>
      <c r="AB2337" s="10">
        <f>C2337/(1+0.13)/VLOOKUP(A2337,[1]选股结果!$A$2:$AX$3002,3,FALSE)</f>
        <v>1.09076928133724</v>
      </c>
      <c r="AC2337" s="10">
        <f>(P2337/(1+0.1)+W2337)/(VLOOKUP(A2337,[1]选股结果!$A$2:$AY$3002,51,FALSE))</f>
        <v>0.993965031482681</v>
      </c>
      <c r="AD2337" s="13"/>
      <c r="AE2337" s="10">
        <f>AA2337/VLOOKUP(A2337,[1]选股结果!$A$2:$AX$3002,35,FALSE)</f>
        <v>-4.83108475024064</v>
      </c>
      <c r="AF2337" s="9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P2337/(1+0.13)+W2337)</f>
        <v>38278716.7765486</v>
      </c>
      <c r="AG2337" s="9">
        <f t="shared" si="159"/>
        <v>55129295.4334514</v>
      </c>
      <c r="AH2337" s="16">
        <f>AA2337-VLOOKUP(A2337,[2]选股结果!$A$2:$G$4900,7,FALSE)</f>
        <v>93417392.4</v>
      </c>
    </row>
    <row r="2338" spans="1:34">
      <c r="A2338" s="5" t="s">
        <v>4706</v>
      </c>
      <c r="B2338" s="5" t="s">
        <v>4707</v>
      </c>
      <c r="C2338" s="6">
        <v>1919713861.51</v>
      </c>
      <c r="D2338" s="6">
        <v>0</v>
      </c>
      <c r="E2338" s="6">
        <v>0</v>
      </c>
      <c r="F2338" s="6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155193246.32</v>
      </c>
      <c r="O2338" s="6">
        <v>83063359.99</v>
      </c>
      <c r="P2338" s="6">
        <v>1715754704.37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219283148.04</v>
      </c>
      <c r="X2338" s="6">
        <v>130014191.37</v>
      </c>
      <c r="Y2338" s="9">
        <f t="shared" si="161"/>
        <v>2002777221.5</v>
      </c>
      <c r="Z2338" s="9">
        <f t="shared" si="162"/>
        <v>2065052043.78</v>
      </c>
      <c r="AA2338" s="9">
        <f t="shared" si="160"/>
        <v>-62274822.2799997</v>
      </c>
      <c r="AB2338" s="10">
        <f>C2338/(1+0.13)/VLOOKUP(A2338,[1]选股结果!$A$2:$AX$3002,3,FALSE)</f>
        <v>0.741060540320862</v>
      </c>
      <c r="AC2338" s="10">
        <f>(P2338/(1+0.1)+W2338)/(VLOOKUP(A2338,[1]选股结果!$A$2:$AY$3002,51,FALSE))</f>
        <v>0.849149550324311</v>
      </c>
      <c r="AD2338" s="13"/>
      <c r="AE2338" s="10">
        <f>AA2338/VLOOKUP(A2338,[1]选股结果!$A$2:$AX$3002,35,FALSE)</f>
        <v>-0.47732753645333</v>
      </c>
      <c r="AF2338" s="9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P2338/(1+0.13)+W2338)</f>
        <v>357458017.022301</v>
      </c>
      <c r="AG2338" s="9">
        <f t="shared" si="159"/>
        <v>-419732839.302301</v>
      </c>
      <c r="AH2338" s="16">
        <f>AA2338-VLOOKUP(A2338,[2]选股结果!$A$2:$G$4900,7,FALSE)</f>
        <v>-62274822.2799997</v>
      </c>
    </row>
    <row r="2339" spans="1:34">
      <c r="A2339" s="5" t="s">
        <v>4708</v>
      </c>
      <c r="B2339" s="5" t="s">
        <v>4709</v>
      </c>
      <c r="C2339" s="6">
        <v>1969662843.22</v>
      </c>
      <c r="D2339" s="6">
        <v>0</v>
      </c>
      <c r="E2339" s="6">
        <v>0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97321614.09</v>
      </c>
      <c r="O2339" s="6">
        <v>91464422.57</v>
      </c>
      <c r="P2339" s="6">
        <v>1223899244.82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302439785.73</v>
      </c>
      <c r="X2339" s="6">
        <v>143987359.79</v>
      </c>
      <c r="Y2339" s="9">
        <f t="shared" si="161"/>
        <v>2061127265.79</v>
      </c>
      <c r="Z2339" s="9">
        <f t="shared" si="162"/>
        <v>1670326390.34</v>
      </c>
      <c r="AA2339" s="9">
        <f t="shared" si="160"/>
        <v>390800875.45</v>
      </c>
      <c r="AB2339" s="10">
        <f>C2339/(1+0.13)/VLOOKUP(A2339,[1]选股结果!$A$2:$AX$3002,3,FALSE)</f>
        <v>0.964559276443106</v>
      </c>
      <c r="AC2339" s="10">
        <f>(P2339/(1+0.1)+W2339)/(VLOOKUP(A2339,[1]选股结果!$A$2:$AY$3002,51,FALSE))</f>
        <v>0.854669860265822</v>
      </c>
      <c r="AD2339" s="13"/>
      <c r="AE2339" s="10">
        <f>AA2339/VLOOKUP(A2339,[1]选股结果!$A$2:$AX$3002,35,FALSE)</f>
        <v>1.56620470271971</v>
      </c>
      <c r="AF2339" s="9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P2339/(1+0.13)+W2339)</f>
        <v>270161870.358141</v>
      </c>
      <c r="AG2339" s="9">
        <f t="shared" si="159"/>
        <v>120639005.091859</v>
      </c>
      <c r="AH2339" s="16">
        <f>AA2339-VLOOKUP(A2339,[2]选股结果!$A$2:$G$4900,7,FALSE)</f>
        <v>389743156.15</v>
      </c>
    </row>
    <row r="2340" spans="1:34">
      <c r="A2340" s="5" t="s">
        <v>4710</v>
      </c>
      <c r="B2340" s="5" t="s">
        <v>4711</v>
      </c>
      <c r="C2340" s="6">
        <v>219867931.18</v>
      </c>
      <c r="D2340" s="6">
        <v>0</v>
      </c>
      <c r="E2340" s="6">
        <v>0</v>
      </c>
      <c r="F2340" s="6">
        <v>0</v>
      </c>
      <c r="G2340" s="6">
        <v>0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20172594.13</v>
      </c>
      <c r="O2340" s="6">
        <v>7710527.19</v>
      </c>
      <c r="P2340" s="6">
        <v>105032664.65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47137523.46</v>
      </c>
      <c r="X2340" s="6">
        <v>28063576.85</v>
      </c>
      <c r="Y2340" s="9">
        <f t="shared" si="161"/>
        <v>227578458.37</v>
      </c>
      <c r="Z2340" s="9">
        <f t="shared" si="162"/>
        <v>180233764.96</v>
      </c>
      <c r="AA2340" s="9">
        <f t="shared" si="160"/>
        <v>47344693.41</v>
      </c>
      <c r="AB2340" s="10">
        <f>C2340/(1+0.13)/VLOOKUP(A2340,[1]选股结果!$A$2:$AX$3002,3,FALSE)</f>
        <v>1.02997753101153</v>
      </c>
      <c r="AC2340" s="10">
        <f>(P2340/(1+0.1)+W2340)/(VLOOKUP(A2340,[1]选股结果!$A$2:$AY$3002,51,FALSE))</f>
        <v>0.957764921556892</v>
      </c>
      <c r="AD2340" s="13"/>
      <c r="AE2340" s="10">
        <f>AA2340/VLOOKUP(A2340,[1]选股结果!$A$2:$AX$3002,35,FALSE)</f>
        <v>1.24544441518209</v>
      </c>
      <c r="AF2340" s="9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P2340/(1+0.13)+W2340)</f>
        <v>8824249.00778762</v>
      </c>
      <c r="AG2340" s="9">
        <f t="shared" si="159"/>
        <v>38520444.4022124</v>
      </c>
      <c r="AH2340" s="16">
        <f>AA2340-VLOOKUP(A2340,[2]选股结果!$A$2:$G$4900,7,FALSE)</f>
        <v>47838385.29</v>
      </c>
    </row>
    <row r="2341" spans="1:34">
      <c r="A2341" s="5" t="s">
        <v>4712</v>
      </c>
      <c r="B2341" s="5" t="s">
        <v>4713</v>
      </c>
      <c r="C2341" s="6">
        <v>335269769.42</v>
      </c>
      <c r="D2341" s="6">
        <v>0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25840275.69</v>
      </c>
      <c r="O2341" s="6">
        <v>7024874.28</v>
      </c>
      <c r="P2341" s="6">
        <v>149972821.5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71975677.49</v>
      </c>
      <c r="X2341" s="6">
        <v>35707028.27</v>
      </c>
      <c r="Y2341" s="9">
        <f t="shared" si="161"/>
        <v>342294643.7</v>
      </c>
      <c r="Z2341" s="9">
        <f t="shared" si="162"/>
        <v>257655527.26</v>
      </c>
      <c r="AA2341" s="9">
        <f t="shared" si="160"/>
        <v>84639116.44</v>
      </c>
      <c r="AB2341" s="10">
        <f>C2341/(1+0.13)/VLOOKUP(A2341,[1]选股结果!$A$2:$AX$3002,3,FALSE)</f>
        <v>0.788566640441173</v>
      </c>
      <c r="AC2341" s="10">
        <f>(P2341/(1+0.1)+W2341)/(VLOOKUP(A2341,[1]选股结果!$A$2:$AY$3002,51,FALSE))</f>
        <v>0.671876044226391</v>
      </c>
      <c r="AD2341" s="13"/>
      <c r="AE2341" s="10">
        <f>AA2341/VLOOKUP(A2341,[1]选股结果!$A$2:$AX$3002,35,FALSE)</f>
        <v>1.33149302464023</v>
      </c>
      <c r="AF2341" s="9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P2341/(1+0.13)+W2341)</f>
        <v>105354175.898053</v>
      </c>
      <c r="AG2341" s="9">
        <f t="shared" si="159"/>
        <v>-20715059.4580531</v>
      </c>
      <c r="AH2341" s="16">
        <f>AA2341-VLOOKUP(A2341,[2]选股结果!$A$2:$G$4900,7,FALSE)</f>
        <v>84581655.58</v>
      </c>
    </row>
    <row r="2342" spans="1:34">
      <c r="A2342" s="5" t="s">
        <v>4714</v>
      </c>
      <c r="B2342" s="5" t="s">
        <v>4715</v>
      </c>
      <c r="C2342" s="6">
        <v>619606926.96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22255609.03</v>
      </c>
      <c r="O2342" s="6">
        <v>26584777.4</v>
      </c>
      <c r="P2342" s="6">
        <v>566903370.24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84973656.64</v>
      </c>
      <c r="X2342" s="6">
        <v>38838966.8</v>
      </c>
      <c r="Y2342" s="9">
        <f t="shared" si="161"/>
        <v>646191704.36</v>
      </c>
      <c r="Z2342" s="9">
        <f t="shared" si="162"/>
        <v>690715993.68</v>
      </c>
      <c r="AA2342" s="9">
        <f t="shared" si="160"/>
        <v>-44524289.3199999</v>
      </c>
      <c r="AB2342" s="10">
        <f>C2342/(1+0.13)/VLOOKUP(A2342,[1]选股结果!$A$2:$AX$3002,3,FALSE)</f>
        <v>0.650572281856845</v>
      </c>
      <c r="AC2342" s="10">
        <f>(P2342/(1+0.1)+W2342)/(VLOOKUP(A2342,[1]选股结果!$A$2:$AY$3002,51,FALSE))</f>
        <v>0.713962432750662</v>
      </c>
      <c r="AD2342" s="13"/>
      <c r="AE2342" s="10">
        <f>AA2342/VLOOKUP(A2342,[1]选股结果!$A$2:$AX$3002,35,FALSE)</f>
        <v>-1.50993950611011</v>
      </c>
      <c r="AF2342" s="9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P2342/(1+0.13)+W2342)</f>
        <v>254199011.507522</v>
      </c>
      <c r="AG2342" s="9">
        <f t="shared" si="159"/>
        <v>-298723300.827522</v>
      </c>
      <c r="AH2342" s="16">
        <f>AA2342-VLOOKUP(A2342,[2]选股结果!$A$2:$G$4900,7,FALSE)</f>
        <v>-45028598.3399999</v>
      </c>
    </row>
    <row r="2343" spans="1:34">
      <c r="A2343" s="5" t="s">
        <v>4716</v>
      </c>
      <c r="B2343" s="5" t="s">
        <v>4717</v>
      </c>
      <c r="C2343" s="6">
        <v>1402997918.88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112203940.2</v>
      </c>
      <c r="O2343" s="6">
        <v>20497858.27</v>
      </c>
      <c r="P2343" s="6">
        <v>71872170.84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247757882.17</v>
      </c>
      <c r="X2343" s="6">
        <v>907625155.58</v>
      </c>
      <c r="Y2343" s="9">
        <f t="shared" si="161"/>
        <v>1423495777.15</v>
      </c>
      <c r="Z2343" s="9">
        <f t="shared" si="162"/>
        <v>1227255208.59</v>
      </c>
      <c r="AA2343" s="9">
        <f t="shared" si="160"/>
        <v>196240568.56</v>
      </c>
      <c r="AB2343" s="10">
        <f>C2343/(1+0.13)/VLOOKUP(A2343,[1]选股结果!$A$2:$AX$3002,3,FALSE)</f>
        <v>1.09576263181413</v>
      </c>
      <c r="AC2343" s="10">
        <f>(P2343/(1+0.1)+W2343)/(VLOOKUP(A2343,[1]选股结果!$A$2:$AY$3002,51,FALSE))</f>
        <v>0.293701335320657</v>
      </c>
      <c r="AD2343" s="13"/>
      <c r="AE2343" s="10">
        <f>AA2343/VLOOKUP(A2343,[1]选股结果!$A$2:$AX$3002,35,FALSE)</f>
        <v>1.58244076471099</v>
      </c>
      <c r="AF2343" s="9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P2343/(1+0.13)+W2343)</f>
        <v>754674503.76115</v>
      </c>
      <c r="AG2343" s="9">
        <f t="shared" si="159"/>
        <v>-558433935.20115</v>
      </c>
      <c r="AH2343" s="16">
        <f>AA2343-VLOOKUP(A2343,[2]选股结果!$A$2:$G$4900,7,FALSE)</f>
        <v>212548713.07</v>
      </c>
    </row>
    <row r="2344" spans="1:34">
      <c r="A2344" s="5" t="s">
        <v>4718</v>
      </c>
      <c r="B2344" s="5" t="s">
        <v>4719</v>
      </c>
      <c r="C2344" s="6">
        <v>351678048.79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53448229.69</v>
      </c>
      <c r="O2344" s="6">
        <v>2399960.87</v>
      </c>
      <c r="P2344" s="6">
        <v>141630964.61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68251709.39</v>
      </c>
      <c r="X2344" s="6">
        <v>21963856.03</v>
      </c>
      <c r="Y2344" s="9">
        <f t="shared" si="161"/>
        <v>354078009.66</v>
      </c>
      <c r="Z2344" s="9">
        <f t="shared" si="162"/>
        <v>231846530.03</v>
      </c>
      <c r="AA2344" s="9">
        <f t="shared" si="160"/>
        <v>122231479.63</v>
      </c>
      <c r="AB2344" s="10">
        <f>C2344/(1+0.13)/VLOOKUP(A2344,[1]选股结果!$A$2:$AX$3002,3,FALSE)</f>
        <v>0.976084288037491</v>
      </c>
      <c r="AC2344" s="10">
        <f>(P2344/(1+0.1)+W2344)/(VLOOKUP(A2344,[1]选股结果!$A$2:$AY$3002,51,FALSE))</f>
        <v>1.01211141028432</v>
      </c>
      <c r="AD2344" s="13"/>
      <c r="AE2344" s="10">
        <f>AA2344/VLOOKUP(A2344,[1]选股结果!$A$2:$AX$3002,35,FALSE)</f>
        <v>1.156958902001</v>
      </c>
      <c r="AF2344" s="9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P2344/(1+0.13)+W2344)</f>
        <v>1060803.7769911</v>
      </c>
      <c r="AG2344" s="9">
        <f t="shared" si="159"/>
        <v>121170675.853009</v>
      </c>
      <c r="AH2344" s="16">
        <f>AA2344-VLOOKUP(A2344,[2]选股结果!$A$2:$G$4900,7,FALSE)</f>
        <v>122152572.71</v>
      </c>
    </row>
    <row r="2345" spans="1:34">
      <c r="A2345" s="5" t="s">
        <v>4720</v>
      </c>
      <c r="B2345" s="5" t="s">
        <v>4721</v>
      </c>
      <c r="C2345" s="6">
        <v>272417315.83</v>
      </c>
      <c r="D2345" s="6">
        <v>0</v>
      </c>
      <c r="E2345" s="6">
        <v>0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16134123.62</v>
      </c>
      <c r="O2345" s="6">
        <v>8066511.69</v>
      </c>
      <c r="P2345" s="6">
        <v>208374500.7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24824450.33</v>
      </c>
      <c r="X2345" s="6">
        <v>18061515.6</v>
      </c>
      <c r="Y2345" s="9">
        <f t="shared" si="161"/>
        <v>280483827.52</v>
      </c>
      <c r="Z2345" s="9">
        <f t="shared" si="162"/>
        <v>251260466.63</v>
      </c>
      <c r="AA2345" s="9">
        <f t="shared" si="160"/>
        <v>29223360.89</v>
      </c>
      <c r="AB2345" s="10">
        <f>C2345/(1+0.13)/VLOOKUP(A2345,[1]选股结果!$A$2:$AX$3002,3,FALSE)</f>
        <v>0.677451208338472</v>
      </c>
      <c r="AC2345" s="10">
        <f>(P2345/(1+0.1)+W2345)/(VLOOKUP(A2345,[1]选股结果!$A$2:$AY$3002,51,FALSE))</f>
        <v>0.682995474159572</v>
      </c>
      <c r="AD2345" s="13"/>
      <c r="AE2345" s="10">
        <f>AA2345/VLOOKUP(A2345,[1]选股结果!$A$2:$AX$3002,35,FALSE)</f>
        <v>0.641500267928587</v>
      </c>
      <c r="AF2345" s="9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P2345/(1+0.13)+W2345)</f>
        <v>104473533.38115</v>
      </c>
      <c r="AG2345" s="9">
        <f t="shared" si="159"/>
        <v>-75250172.4911505</v>
      </c>
      <c r="AH2345" s="16">
        <f>AA2345-VLOOKUP(A2345,[2]选股结果!$A$2:$G$4900,7,FALSE)</f>
        <v>29289469.52</v>
      </c>
    </row>
    <row r="2346" spans="1:34">
      <c r="A2346" s="5" t="s">
        <v>4722</v>
      </c>
      <c r="B2346" s="5" t="s">
        <v>4723</v>
      </c>
      <c r="C2346" s="6">
        <v>714558572.22</v>
      </c>
      <c r="D2346" s="6">
        <v>0</v>
      </c>
      <c r="E2346" s="6">
        <v>0</v>
      </c>
      <c r="F2346" s="6">
        <v>0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26838226.62</v>
      </c>
      <c r="O2346" s="6">
        <v>79260084</v>
      </c>
      <c r="P2346" s="6">
        <v>607099621.72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117375219.28</v>
      </c>
      <c r="X2346" s="6">
        <v>121256256.63</v>
      </c>
      <c r="Y2346" s="9">
        <f t="shared" si="161"/>
        <v>793818656.22</v>
      </c>
      <c r="Z2346" s="9">
        <f t="shared" si="162"/>
        <v>845731097.63</v>
      </c>
      <c r="AA2346" s="9">
        <f t="shared" si="160"/>
        <v>-51912441.41</v>
      </c>
      <c r="AB2346" s="10">
        <f>C2346/(1+0.13)/VLOOKUP(A2346,[1]选股结果!$A$2:$AX$3002,3,FALSE)</f>
        <v>0.753808255244643</v>
      </c>
      <c r="AC2346" s="10">
        <f>(P2346/(1+0.1)+W2346)/(VLOOKUP(A2346,[1]选股结果!$A$2:$AY$3002,51,FALSE))</f>
        <v>0.790913681658557</v>
      </c>
      <c r="AD2346" s="13"/>
      <c r="AE2346" s="10">
        <f>AA2346/VLOOKUP(A2346,[1]选股结果!$A$2:$AX$3002,35,FALSE)</f>
        <v>1.56157553591784</v>
      </c>
      <c r="AF2346" s="9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P2346/(1+0.13)+W2346)</f>
        <v>191584673.35292</v>
      </c>
      <c r="AG2346" s="9">
        <f t="shared" si="159"/>
        <v>-243497114.76292</v>
      </c>
      <c r="AH2346" s="16">
        <f>AA2346-VLOOKUP(A2346,[2]选股结果!$A$2:$G$4900,7,FALSE)</f>
        <v>-52446790.42</v>
      </c>
    </row>
    <row r="2347" spans="1:34">
      <c r="A2347" s="5" t="s">
        <v>4724</v>
      </c>
      <c r="B2347" s="5" t="s">
        <v>4725</v>
      </c>
      <c r="C2347" s="6">
        <v>3305028919.3</v>
      </c>
      <c r="D2347" s="6">
        <v>0</v>
      </c>
      <c r="E2347" s="6">
        <v>0</v>
      </c>
      <c r="F2347" s="6">
        <v>0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189980754.31</v>
      </c>
      <c r="O2347" s="6">
        <v>81479649.25</v>
      </c>
      <c r="P2347" s="6">
        <v>1408138536.76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539188209.04</v>
      </c>
      <c r="X2347" s="6">
        <v>236715130.78</v>
      </c>
      <c r="Y2347" s="9">
        <f t="shared" si="161"/>
        <v>3386508568.55</v>
      </c>
      <c r="Z2347" s="9">
        <f t="shared" si="162"/>
        <v>2184041876.58</v>
      </c>
      <c r="AA2347" s="9">
        <f t="shared" si="160"/>
        <v>1202466691.97</v>
      </c>
      <c r="AB2347" s="10">
        <f>C2347/(1+0.13)/VLOOKUP(A2347,[1]选股结果!$A$2:$AX$3002,3,FALSE)</f>
        <v>0.96963615226612</v>
      </c>
      <c r="AC2347" s="10">
        <f>(P2347/(1+0.1)+W2347)/(VLOOKUP(A2347,[1]选股结果!$A$2:$AY$3002,51,FALSE))</f>
        <v>0.728352588496155</v>
      </c>
      <c r="AD2347" s="13"/>
      <c r="AE2347" s="10">
        <f>AA2347/VLOOKUP(A2347,[1]选股结果!$A$2:$AX$3002,35,FALSE)</f>
        <v>2.7245125185385</v>
      </c>
      <c r="AF2347" s="9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P2347/(1+0.13)+W2347)</f>
        <v>712519623.482301</v>
      </c>
      <c r="AG2347" s="9">
        <f t="shared" si="159"/>
        <v>489947068.487699</v>
      </c>
      <c r="AH2347" s="16">
        <f>AA2347-VLOOKUP(A2347,[2]选股结果!$A$2:$G$4900,7,FALSE)</f>
        <v>1202564720.97</v>
      </c>
    </row>
    <row r="2348" spans="1:34">
      <c r="A2348" s="5" t="s">
        <v>4726</v>
      </c>
      <c r="B2348" s="5" t="s">
        <v>4727</v>
      </c>
      <c r="C2348" s="6">
        <v>2367518304</v>
      </c>
      <c r="D2348" s="6">
        <v>0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25874907.58</v>
      </c>
      <c r="O2348" s="6">
        <v>36898843.83</v>
      </c>
      <c r="P2348" s="6">
        <v>2464947143.02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145740132.45</v>
      </c>
      <c r="X2348" s="6">
        <v>66476104.07</v>
      </c>
      <c r="Y2348" s="9">
        <f t="shared" si="161"/>
        <v>2404417147.83</v>
      </c>
      <c r="Z2348" s="9">
        <f t="shared" si="162"/>
        <v>2677163379.54</v>
      </c>
      <c r="AA2348" s="9">
        <f t="shared" si="160"/>
        <v>-272746231.71</v>
      </c>
      <c r="AB2348" s="10">
        <f>C2348/(1+0.13)/VLOOKUP(A2348,[1]选股结果!$A$2:$AX$3002,3,FALSE)</f>
        <v>0.951155122348658</v>
      </c>
      <c r="AC2348" s="10">
        <f>(P2348/(1+0.1)+W2348)/(VLOOKUP(A2348,[1]选股结果!$A$2:$AY$3002,51,FALSE))</f>
        <v>1.12714920719632</v>
      </c>
      <c r="AD2348" s="13"/>
      <c r="AE2348" s="10">
        <f>AA2348/VLOOKUP(A2348,[1]选股结果!$A$2:$AX$3002,35,FALSE)</f>
        <v>-6.94505704637903</v>
      </c>
      <c r="AF2348" s="9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P2348/(1+0.13)+W2348)</f>
        <v>-209731074.835044</v>
      </c>
      <c r="AG2348" s="9">
        <f t="shared" si="159"/>
        <v>-63015156.8749556</v>
      </c>
      <c r="AH2348" s="16">
        <f>AA2348-VLOOKUP(A2348,[2]选股结果!$A$2:$G$4900,7,FALSE)</f>
        <v>-273596019.48</v>
      </c>
    </row>
    <row r="2349" spans="1:34">
      <c r="A2349" s="5" t="s">
        <v>4728</v>
      </c>
      <c r="B2349" s="5" t="s">
        <v>4729</v>
      </c>
      <c r="C2349" s="6">
        <v>354458439.14</v>
      </c>
      <c r="D2349" s="6">
        <v>0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43116920.08</v>
      </c>
      <c r="O2349" s="6">
        <v>4745133.99</v>
      </c>
      <c r="P2349" s="6">
        <v>72406841.86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128144383.34</v>
      </c>
      <c r="X2349" s="6">
        <v>22737434.29</v>
      </c>
      <c r="Y2349" s="9">
        <f t="shared" si="161"/>
        <v>359203573.13</v>
      </c>
      <c r="Z2349" s="9">
        <f t="shared" si="162"/>
        <v>223288659.49</v>
      </c>
      <c r="AA2349" s="9">
        <f t="shared" si="160"/>
        <v>135914913.64</v>
      </c>
      <c r="AB2349" s="10">
        <f>C2349/(1+0.13)/VLOOKUP(A2349,[1]选股结果!$A$2:$AX$3002,3,FALSE)</f>
        <v>0.683936081555967</v>
      </c>
      <c r="AC2349" s="10">
        <f>(P2349/(1+0.1)+W2349)/(VLOOKUP(A2349,[1]选股结果!$A$2:$AY$3002,51,FALSE))</f>
        <v>0.546736393240516</v>
      </c>
      <c r="AD2349" s="13"/>
      <c r="AE2349" s="10">
        <f>AA2349/VLOOKUP(A2349,[1]选股结果!$A$2:$AX$3002,35,FALSE)</f>
        <v>1.56265744161702</v>
      </c>
      <c r="AF2349" s="9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P2349/(1+0.13)+W2349)</f>
        <v>162554462.53646</v>
      </c>
      <c r="AG2349" s="9">
        <f t="shared" si="159"/>
        <v>-26639548.8964601</v>
      </c>
      <c r="AH2349" s="16">
        <f>AA2349-VLOOKUP(A2349,[2]选股结果!$A$2:$G$4900,7,FALSE)</f>
        <v>135852293.44</v>
      </c>
    </row>
    <row r="2350" spans="1:34">
      <c r="A2350" s="5" t="s">
        <v>4730</v>
      </c>
      <c r="B2350" s="5" t="s">
        <v>4731</v>
      </c>
      <c r="C2350" s="6">
        <v>1214182759.29</v>
      </c>
      <c r="D2350" s="6">
        <v>0</v>
      </c>
      <c r="E2350" s="6">
        <v>0</v>
      </c>
      <c r="F2350" s="6">
        <v>0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74361018.04</v>
      </c>
      <c r="O2350" s="6">
        <v>140368530.58</v>
      </c>
      <c r="P2350" s="6">
        <v>1193429790.59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181463001.75</v>
      </c>
      <c r="X2350" s="6">
        <v>221224577.28</v>
      </c>
      <c r="Y2350" s="9">
        <f t="shared" si="161"/>
        <v>1354551289.87</v>
      </c>
      <c r="Z2350" s="9">
        <f t="shared" si="162"/>
        <v>1596117369.62</v>
      </c>
      <c r="AA2350" s="9">
        <f t="shared" si="160"/>
        <v>-241566079.75</v>
      </c>
      <c r="AB2350" s="10">
        <f>C2350/(1+0.13)/VLOOKUP(A2350,[1]选股结果!$A$2:$AX$3002,3,FALSE)</f>
        <v>0.96041242485797</v>
      </c>
      <c r="AC2350" s="10">
        <f>(P2350/(1+0.1)+W2350)/(VLOOKUP(A2350,[1]选股结果!$A$2:$AY$3002,51,FALSE))</f>
        <v>1.15712976935449</v>
      </c>
      <c r="AD2350" s="13"/>
      <c r="AE2350" s="10">
        <f>AA2350/VLOOKUP(A2350,[1]选股结果!$A$2:$AX$3002,35,FALSE)</f>
        <v>-3.67933299195966</v>
      </c>
      <c r="AF2350" s="9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P2350/(1+0.13)+W2350)</f>
        <v>-143164141.164248</v>
      </c>
      <c r="AG2350" s="9">
        <f t="shared" si="159"/>
        <v>-98401938.5857522</v>
      </c>
      <c r="AH2350" s="16">
        <f>AA2350-VLOOKUP(A2350,[2]选股结果!$A$2:$G$4900,7,FALSE)</f>
        <v>-192126798.75</v>
      </c>
    </row>
    <row r="2351" spans="1:34">
      <c r="A2351" s="5" t="s">
        <v>4732</v>
      </c>
      <c r="B2351" s="5" t="s">
        <v>4733</v>
      </c>
      <c r="C2351" s="6">
        <v>3893271508.4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142380770.94</v>
      </c>
      <c r="O2351" s="6">
        <v>46083017.23</v>
      </c>
      <c r="P2351" s="6">
        <v>2516338876.3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457907524.92</v>
      </c>
      <c r="X2351" s="6">
        <v>125816012.06</v>
      </c>
      <c r="Y2351" s="9">
        <f t="shared" si="161"/>
        <v>3939354525.63</v>
      </c>
      <c r="Z2351" s="9">
        <f t="shared" si="162"/>
        <v>3100062413.28</v>
      </c>
      <c r="AA2351" s="9">
        <f t="shared" si="160"/>
        <v>839292112.35</v>
      </c>
      <c r="AB2351" s="10">
        <f>C2351/(1+0.13)/VLOOKUP(A2351,[1]选股结果!$A$2:$AX$3002,3,FALSE)</f>
        <v>1.06334732312042</v>
      </c>
      <c r="AC2351" s="10">
        <f>(P2351/(1+0.1)+W2351)/(VLOOKUP(A2351,[1]选股结果!$A$2:$AY$3002,51,FALSE))</f>
        <v>0.97072587299328</v>
      </c>
      <c r="AD2351" s="13"/>
      <c r="AE2351" s="10">
        <f>AA2351/VLOOKUP(A2351,[1]选股结果!$A$2:$AX$3002,35,FALSE)</f>
        <v>1.86061142886319</v>
      </c>
      <c r="AF2351" s="9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P2351/(1+0.13)+W2351)</f>
        <v>143527774.542655</v>
      </c>
      <c r="AG2351" s="9">
        <f t="shared" si="159"/>
        <v>695764337.807345</v>
      </c>
      <c r="AH2351" s="16">
        <f>AA2351-VLOOKUP(A2351,[2]选股结果!$A$2:$G$4900,7,FALSE)</f>
        <v>839111844.99</v>
      </c>
    </row>
    <row r="2352" spans="1:34">
      <c r="A2352" s="5" t="s">
        <v>4734</v>
      </c>
      <c r="B2352" s="5" t="s">
        <v>4735</v>
      </c>
      <c r="C2352" s="6">
        <v>3856360521.24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67808446.01</v>
      </c>
      <c r="O2352" s="6">
        <v>149365663.22</v>
      </c>
      <c r="P2352" s="6">
        <v>3070297815.39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381729805.91</v>
      </c>
      <c r="X2352" s="6">
        <v>177127431.72</v>
      </c>
      <c r="Y2352" s="9">
        <f t="shared" si="161"/>
        <v>4005726184.46</v>
      </c>
      <c r="Z2352" s="9">
        <f t="shared" si="162"/>
        <v>3629155053.02</v>
      </c>
      <c r="AA2352" s="9">
        <f t="shared" si="160"/>
        <v>376571131.44</v>
      </c>
      <c r="AB2352" s="10">
        <f>C2352/(1+0.13)/VLOOKUP(A2352,[1]选股结果!$A$2:$AX$3002,3,FALSE)</f>
        <v>1.11244044879338</v>
      </c>
      <c r="AC2352" s="10">
        <f>(P2352/(1+0.1)+W2352)/(VLOOKUP(A2352,[1]选股结果!$A$2:$AY$3002,51,FALSE))</f>
        <v>1.22695900927608</v>
      </c>
      <c r="AD2352" s="13"/>
      <c r="AE2352" s="10">
        <f>AA2352/VLOOKUP(A2352,[1]选股结果!$A$2:$AX$3002,35,FALSE)</f>
        <v>1.03997454070437</v>
      </c>
      <c r="AF2352" s="9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P2352/(1+0.13)+W2352)</f>
        <v>-512812702.114513</v>
      </c>
      <c r="AG2352" s="9">
        <f t="shared" si="159"/>
        <v>889383833.554513</v>
      </c>
      <c r="AH2352" s="16">
        <f>AA2352-VLOOKUP(A2352,[2]选股结果!$A$2:$G$4900,7,FALSE)</f>
        <v>376350428.67</v>
      </c>
    </row>
    <row r="2353" spans="1:34">
      <c r="A2353" s="5" t="s">
        <v>4736</v>
      </c>
      <c r="B2353" s="5" t="s">
        <v>4737</v>
      </c>
      <c r="C2353" s="6">
        <v>24094090468.62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524407562.47</v>
      </c>
      <c r="O2353" s="6">
        <v>437839506.74</v>
      </c>
      <c r="P2353" s="6">
        <v>13954487824.02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7107507473.36</v>
      </c>
      <c r="X2353" s="6">
        <v>981368824.17</v>
      </c>
      <c r="Y2353" s="9">
        <f t="shared" si="161"/>
        <v>24531929975.36</v>
      </c>
      <c r="Z2353" s="9">
        <f t="shared" si="162"/>
        <v>22043364121.55</v>
      </c>
      <c r="AA2353" s="9">
        <f t="shared" si="160"/>
        <v>2488565853.81</v>
      </c>
      <c r="AB2353" s="10">
        <f>C2353/(1+0.13)/VLOOKUP(A2353,[1]选股结果!$A$2:$AX$3002,3,FALSE)</f>
        <v>0.945192595767931</v>
      </c>
      <c r="AC2353" s="10">
        <f>(P2353/(1+0.1)+W2353)/(VLOOKUP(A2353,[1]选股结果!$A$2:$AY$3002,51,FALSE))</f>
        <v>0.868598495157586</v>
      </c>
      <c r="AD2353" s="13"/>
      <c r="AE2353" s="10">
        <f>AA2353/VLOOKUP(A2353,[1]选股结果!$A$2:$AX$3002,35,FALSE)</f>
        <v>-9.06472161190953</v>
      </c>
      <c r="AF2353" s="9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P2353/(1+0.13)+W2353)</f>
        <v>3331138415.51575</v>
      </c>
      <c r="AG2353" s="9">
        <f t="shared" si="159"/>
        <v>-842572561.705751</v>
      </c>
      <c r="AH2353" s="16">
        <f>AA2353-VLOOKUP(A2353,[2]选股结果!$A$2:$G$4900,7,FALSE)</f>
        <v>2534459492.8</v>
      </c>
    </row>
    <row r="2354" spans="1:34">
      <c r="A2354" s="5" t="s">
        <v>4738</v>
      </c>
      <c r="B2354" s="5" t="s">
        <v>4739</v>
      </c>
      <c r="C2354" s="6">
        <v>338519428.73</v>
      </c>
      <c r="D2354" s="6">
        <v>0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19529872.71</v>
      </c>
      <c r="O2354" s="6">
        <v>9106530.02</v>
      </c>
      <c r="P2354" s="6">
        <v>131986284.57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76069392.34</v>
      </c>
      <c r="X2354" s="6">
        <v>43462687.96</v>
      </c>
      <c r="Y2354" s="9">
        <f t="shared" si="161"/>
        <v>347625958.75</v>
      </c>
      <c r="Z2354" s="9">
        <f t="shared" si="162"/>
        <v>251518364.87</v>
      </c>
      <c r="AA2354" s="9">
        <f t="shared" si="160"/>
        <v>96107593.88</v>
      </c>
      <c r="AB2354" s="10">
        <f>C2354/(1+0.13)/VLOOKUP(A2354,[1]选股结果!$A$2:$AX$3002,3,FALSE)</f>
        <v>1.08226796843874</v>
      </c>
      <c r="AC2354" s="10">
        <f>(P2354/(1+0.1)+W2354)/(VLOOKUP(A2354,[1]选股结果!$A$2:$AY$3002,51,FALSE))</f>
        <v>0.744804572610748</v>
      </c>
      <c r="AD2354" s="13"/>
      <c r="AE2354" s="10">
        <f>AA2354/VLOOKUP(A2354,[1]选股结果!$A$2:$AX$3002,35,FALSE)</f>
        <v>0.725140987504331</v>
      </c>
      <c r="AF2354" s="9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P2354/(1+0.13)+W2354)</f>
        <v>70361292.8266371</v>
      </c>
      <c r="AG2354" s="9">
        <f t="shared" si="159"/>
        <v>25746301.0533629</v>
      </c>
      <c r="AH2354" s="16">
        <f>AA2354-VLOOKUP(A2354,[2]选股结果!$A$2:$G$4900,7,FALSE)</f>
        <v>97008544.53</v>
      </c>
    </row>
    <row r="2355" spans="1:34">
      <c r="A2355" s="5" t="s">
        <v>4740</v>
      </c>
      <c r="B2355" s="5" t="s">
        <v>4741</v>
      </c>
      <c r="C2355" s="6">
        <v>800971394.37</v>
      </c>
      <c r="D2355" s="6">
        <v>0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17198391.02</v>
      </c>
      <c r="O2355" s="6">
        <v>10322511.39</v>
      </c>
      <c r="P2355" s="6">
        <v>465548554.86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158117144</v>
      </c>
      <c r="X2355" s="6">
        <v>72411259.96</v>
      </c>
      <c r="Y2355" s="9">
        <f t="shared" si="161"/>
        <v>811293905.76</v>
      </c>
      <c r="Z2355" s="9">
        <f t="shared" si="162"/>
        <v>696076958.82</v>
      </c>
      <c r="AA2355" s="9">
        <f t="shared" si="160"/>
        <v>115216946.94</v>
      </c>
      <c r="AB2355" s="10">
        <f>C2355/(1+0.13)/VLOOKUP(A2355,[1]选股结果!$A$2:$AX$3002,3,FALSE)</f>
        <v>0.975585060408242</v>
      </c>
      <c r="AC2355" s="10">
        <f>(P2355/(1+0.1)+W2355)/(VLOOKUP(A2355,[1]选股结果!$A$2:$AY$3002,51,FALSE))</f>
        <v>0.845532983328563</v>
      </c>
      <c r="AD2355" s="13"/>
      <c r="AE2355" s="10">
        <f>AA2355/VLOOKUP(A2355,[1]选股结果!$A$2:$AX$3002,35,FALSE)</f>
        <v>3.18995401048075</v>
      </c>
      <c r="AF2355" s="9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P2355/(1+0.13)+W2355)</f>
        <v>117439318.442478</v>
      </c>
      <c r="AG2355" s="9">
        <f t="shared" si="159"/>
        <v>-2222371.50247771</v>
      </c>
      <c r="AH2355" s="16">
        <f>AA2355-VLOOKUP(A2355,[2]选股结果!$A$2:$G$4900,7,FALSE)</f>
        <v>113978387.17</v>
      </c>
    </row>
    <row r="2356" spans="1:34">
      <c r="A2356" s="5" t="s">
        <v>4742</v>
      </c>
      <c r="B2356" s="5" t="s">
        <v>4743</v>
      </c>
      <c r="C2356" s="6">
        <v>1291848474.88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90393436.44</v>
      </c>
      <c r="O2356" s="6">
        <v>152225994.19</v>
      </c>
      <c r="P2356" s="6">
        <v>493297850.1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542180348.1</v>
      </c>
      <c r="X2356" s="6">
        <v>199422310.33</v>
      </c>
      <c r="Y2356" s="9">
        <f t="shared" si="161"/>
        <v>1444074469.07</v>
      </c>
      <c r="Z2356" s="9">
        <f t="shared" si="162"/>
        <v>1234900508.53</v>
      </c>
      <c r="AA2356" s="9">
        <f t="shared" si="160"/>
        <v>209173960.54</v>
      </c>
      <c r="AB2356" s="10">
        <f>C2356/(1+0.13)/VLOOKUP(A2356,[1]选股结果!$A$2:$AX$3002,3,FALSE)</f>
        <v>0.895938991975422</v>
      </c>
      <c r="AC2356" s="10">
        <f>(P2356/(1+0.1)+W2356)/(VLOOKUP(A2356,[1]选股结果!$A$2:$AY$3002,51,FALSE))</f>
        <v>0.861080645852391</v>
      </c>
      <c r="AD2356" s="13"/>
      <c r="AE2356" s="10">
        <f>AA2356/VLOOKUP(A2356,[1]选股结果!$A$2:$AX$3002,35,FALSE)</f>
        <v>2.09371425661736</v>
      </c>
      <c r="AF2356" s="9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P2356/(1+0.13)+W2356)</f>
        <v>171726029.2</v>
      </c>
      <c r="AG2356" s="9">
        <f t="shared" si="159"/>
        <v>37447931.3400002</v>
      </c>
      <c r="AH2356" s="16">
        <f>AA2356-VLOOKUP(A2356,[2]选股结果!$A$2:$G$4900,7,FALSE)</f>
        <v>209207122.18</v>
      </c>
    </row>
    <row r="2357" spans="1:34">
      <c r="A2357" s="5" t="s">
        <v>4744</v>
      </c>
      <c r="B2357" s="5" t="s">
        <v>4745</v>
      </c>
      <c r="C2357" s="6">
        <v>1421883720.52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83381975.71</v>
      </c>
      <c r="O2357" s="6">
        <v>347275372.53</v>
      </c>
      <c r="P2357" s="6">
        <v>980429922.02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219077183.52</v>
      </c>
      <c r="X2357" s="6">
        <v>502159018.24</v>
      </c>
      <c r="Y2357" s="9">
        <f t="shared" si="161"/>
        <v>1769159093.05</v>
      </c>
      <c r="Z2357" s="9">
        <f t="shared" si="162"/>
        <v>1701666123.78</v>
      </c>
      <c r="AA2357" s="9">
        <f t="shared" si="160"/>
        <v>67492969.27</v>
      </c>
      <c r="AB2357" s="10">
        <f>C2357/(1+0.13)/VLOOKUP(A2357,[1]选股结果!$A$2:$AX$3002,3,FALSE)</f>
        <v>0.980517399629002</v>
      </c>
      <c r="AC2357" s="10">
        <f>(P2357/(1+0.1)+W2357)/(VLOOKUP(A2357,[1]选股结果!$A$2:$AY$3002,51,FALSE))</f>
        <v>0.976037830071519</v>
      </c>
      <c r="AD2357" s="13"/>
      <c r="AE2357" s="10">
        <f>AA2357/VLOOKUP(A2357,[1]选股结果!$A$2:$AX$3002,35,FALSE)</f>
        <v>0.634800058508628</v>
      </c>
      <c r="AF2357" s="9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P2357/(1+0.13)+W2357)</f>
        <v>50923090.0172565</v>
      </c>
      <c r="AG2357" s="9">
        <f t="shared" si="159"/>
        <v>16569879.2527435</v>
      </c>
      <c r="AH2357" s="16">
        <f>AA2357-VLOOKUP(A2357,[2]选股结果!$A$2:$G$4900,7,FALSE)</f>
        <v>67492969.27</v>
      </c>
    </row>
    <row r="2358" spans="1:34">
      <c r="A2358" s="5" t="s">
        <v>4746</v>
      </c>
      <c r="B2358" s="5" t="s">
        <v>4747</v>
      </c>
      <c r="C2358" s="6">
        <v>462924640.12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38120874.64</v>
      </c>
      <c r="O2358" s="6">
        <v>9299220.45</v>
      </c>
      <c r="P2358" s="6">
        <v>348124694.76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95867556.35</v>
      </c>
      <c r="X2358" s="6">
        <v>21303925.33</v>
      </c>
      <c r="Y2358" s="9">
        <f t="shared" si="161"/>
        <v>472223860.57</v>
      </c>
      <c r="Z2358" s="9">
        <f t="shared" si="162"/>
        <v>465296176.44</v>
      </c>
      <c r="AA2358" s="9">
        <f t="shared" si="160"/>
        <v>6927684.13</v>
      </c>
      <c r="AB2358" s="10">
        <f>C2358/(1+0.13)/VLOOKUP(A2358,[1]选股结果!$A$2:$AX$3002,3,FALSE)</f>
        <v>0.773555509229006</v>
      </c>
      <c r="AC2358" s="10">
        <f>(P2358/(1+0.1)+W2358)/(VLOOKUP(A2358,[1]选股结果!$A$2:$AY$3002,51,FALSE))</f>
        <v>0.88788784936527</v>
      </c>
      <c r="AD2358" s="13"/>
      <c r="AE2358" s="10">
        <f>AA2358/VLOOKUP(A2358,[1]选股结果!$A$2:$AX$3002,35,FALSE)</f>
        <v>0.0921605385465909</v>
      </c>
      <c r="AF2358" s="9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P2358/(1+0.13)+W2358)</f>
        <v>60468118.1349558</v>
      </c>
      <c r="AG2358" s="9">
        <f t="shared" si="159"/>
        <v>-53540434.0049558</v>
      </c>
      <c r="AH2358" s="16">
        <f>AA2358-VLOOKUP(A2358,[2]选股结果!$A$2:$G$4900,7,FALSE)</f>
        <v>6957215.2</v>
      </c>
    </row>
    <row r="2359" spans="1:34">
      <c r="A2359" s="5" t="s">
        <v>4748</v>
      </c>
      <c r="B2359" s="5" t="s">
        <v>4749</v>
      </c>
      <c r="C2359" s="6">
        <v>2124064105.9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119704211.04</v>
      </c>
      <c r="O2359" s="6">
        <v>101408573.83</v>
      </c>
      <c r="P2359" s="6">
        <v>1325082935.42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248976542.75</v>
      </c>
      <c r="X2359" s="6">
        <v>127082428.95</v>
      </c>
      <c r="Y2359" s="9">
        <f t="shared" si="161"/>
        <v>2225472679.73</v>
      </c>
      <c r="Z2359" s="9">
        <f t="shared" si="162"/>
        <v>1701141907.12</v>
      </c>
      <c r="AA2359" s="9">
        <f t="shared" si="160"/>
        <v>524330772.61</v>
      </c>
      <c r="AB2359" s="10">
        <f>C2359/(1+0.13)/VLOOKUP(A2359,[1]选股结果!$A$2:$AX$3002,3,FALSE)</f>
        <v>0.807535551835161</v>
      </c>
      <c r="AC2359" s="10">
        <f>(P2359/(1+0.1)+W2359)/(VLOOKUP(A2359,[1]选股结果!$A$2:$AY$3002,51,FALSE))</f>
        <v>0.711848016747969</v>
      </c>
      <c r="AD2359" s="13"/>
      <c r="AE2359" s="10">
        <f>AA2359/VLOOKUP(A2359,[1]选股结果!$A$2:$AX$3002,35,FALSE)</f>
        <v>2.15898688582565</v>
      </c>
      <c r="AF2359" s="9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P2359/(1+0.13)+W2359)</f>
        <v>620388949.441593</v>
      </c>
      <c r="AG2359" s="9">
        <f t="shared" si="159"/>
        <v>-96058176.8315929</v>
      </c>
      <c r="AH2359" s="16">
        <f>AA2359-VLOOKUP(A2359,[2]选股结果!$A$2:$G$4900,7,FALSE)</f>
        <v>524218589.37</v>
      </c>
    </row>
    <row r="2360" spans="1:34">
      <c r="A2360" s="5" t="s">
        <v>4750</v>
      </c>
      <c r="B2360" s="5" t="s">
        <v>4751</v>
      </c>
      <c r="C2360" s="6">
        <v>829241614.62</v>
      </c>
      <c r="D2360" s="6">
        <v>0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61423013.81</v>
      </c>
      <c r="O2360" s="6">
        <v>11010856.67</v>
      </c>
      <c r="P2360" s="6">
        <v>521546788.91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85224806.9</v>
      </c>
      <c r="X2360" s="6">
        <v>40575780.35</v>
      </c>
      <c r="Y2360" s="9">
        <f t="shared" si="161"/>
        <v>840252471.29</v>
      </c>
      <c r="Z2360" s="9">
        <f t="shared" si="162"/>
        <v>647347376.16</v>
      </c>
      <c r="AA2360" s="9">
        <f t="shared" si="160"/>
        <v>192905095.13</v>
      </c>
      <c r="AB2360" s="10">
        <f>C2360/(1+0.13)/VLOOKUP(A2360,[1]选股结果!$A$2:$AX$3002,3,FALSE)</f>
        <v>0.91641471244755</v>
      </c>
      <c r="AC2360" s="10">
        <f>(P2360/(1+0.1)+W2360)/(VLOOKUP(A2360,[1]选股结果!$A$2:$AY$3002,51,FALSE))</f>
        <v>0.72585076096706</v>
      </c>
      <c r="AD2360" s="13"/>
      <c r="AE2360" s="10">
        <f>AA2360/VLOOKUP(A2360,[1]选股结果!$A$2:$AX$3002,35,FALSE)</f>
        <v>4.24133296848016</v>
      </c>
      <c r="AF2360" s="9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P2360/(1+0.13)+W2360)</f>
        <v>223853685.336195</v>
      </c>
      <c r="AG2360" s="9">
        <f t="shared" si="159"/>
        <v>-30948590.2061946</v>
      </c>
      <c r="AH2360" s="16">
        <f>AA2360-VLOOKUP(A2360,[2]选股结果!$A$2:$G$4900,7,FALSE)</f>
        <v>192905095.13</v>
      </c>
    </row>
    <row r="2361" spans="1:34">
      <c r="A2361" s="5" t="s">
        <v>4752</v>
      </c>
      <c r="B2361" s="5" t="s">
        <v>4753</v>
      </c>
      <c r="C2361" s="6">
        <v>607859982.67</v>
      </c>
      <c r="D2361" s="6">
        <v>0</v>
      </c>
      <c r="E2361" s="6">
        <v>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51004602.44</v>
      </c>
      <c r="O2361" s="6">
        <v>205226467.91</v>
      </c>
      <c r="P2361" s="6">
        <v>384838418.23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221755057.73</v>
      </c>
      <c r="X2361" s="6">
        <v>186600014.73</v>
      </c>
      <c r="Y2361" s="9">
        <f t="shared" si="161"/>
        <v>813086450.58</v>
      </c>
      <c r="Z2361" s="9">
        <f t="shared" si="162"/>
        <v>793193490.69</v>
      </c>
      <c r="AA2361" s="9">
        <f t="shared" si="160"/>
        <v>19892959.8899999</v>
      </c>
      <c r="AB2361" s="10">
        <f>C2361/(1+0.13)/VLOOKUP(A2361,[1]选股结果!$A$2:$AX$3002,3,FALSE)</f>
        <v>0.938553331032919</v>
      </c>
      <c r="AC2361" s="10">
        <f>(P2361/(1+0.1)+W2361)/(VLOOKUP(A2361,[1]选股结果!$A$2:$AY$3002,51,FALSE))</f>
        <v>0.865428779553158</v>
      </c>
      <c r="AD2361" s="13"/>
      <c r="AE2361" s="10">
        <f>AA2361/VLOOKUP(A2361,[1]选股结果!$A$2:$AX$3002,35,FALSE)</f>
        <v>-0.230864777800838</v>
      </c>
      <c r="AF2361" s="9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P2361/(1+0.13)+W2361)</f>
        <v>98171253.6850442</v>
      </c>
      <c r="AG2361" s="9">
        <f t="shared" si="159"/>
        <v>-78278293.7950443</v>
      </c>
      <c r="AH2361" s="16">
        <f>AA2361-VLOOKUP(A2361,[2]选股结果!$A$2:$G$4900,7,FALSE)</f>
        <v>20143349.3999999</v>
      </c>
    </row>
    <row r="2362" spans="1:34">
      <c r="A2362" s="5" t="s">
        <v>4754</v>
      </c>
      <c r="B2362" s="5" t="s">
        <v>4755</v>
      </c>
      <c r="C2362" s="6">
        <v>47843529421.39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253212113.91</v>
      </c>
      <c r="O2362" s="6">
        <v>386654834.36</v>
      </c>
      <c r="P2362" s="6">
        <v>46688234521.08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269239340.86</v>
      </c>
      <c r="X2362" s="6">
        <v>655783268.59</v>
      </c>
      <c r="Y2362" s="9">
        <f t="shared" si="161"/>
        <v>48230184255.75</v>
      </c>
      <c r="Z2362" s="9">
        <f t="shared" si="162"/>
        <v>47613257130.53</v>
      </c>
      <c r="AA2362" s="9">
        <f t="shared" si="160"/>
        <v>616927125.220001</v>
      </c>
      <c r="AB2362" s="10">
        <f>C2362/(1+0.13)/VLOOKUP(A2362,[1]选股结果!$A$2:$AX$3002,3,FALSE)</f>
        <v>1.05500422082081</v>
      </c>
      <c r="AC2362" s="10">
        <f>(P2362/(1+0.1)+W2362)/(VLOOKUP(A2362,[1]选股结果!$A$2:$AY$3002,51,FALSE))</f>
        <v>1.09956046342006</v>
      </c>
      <c r="AD2362" s="13"/>
      <c r="AE2362" s="10">
        <f>AA2362/VLOOKUP(A2362,[1]选股结果!$A$2:$AX$3002,35,FALSE)</f>
        <v>0.806564027956924</v>
      </c>
      <c r="AF2362" s="9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P2362/(1+0.13)+W2362)</f>
        <v>-2740658341.9908</v>
      </c>
      <c r="AG2362" s="9">
        <f t="shared" si="159"/>
        <v>3357585467.2108</v>
      </c>
      <c r="AH2362" s="16">
        <f>AA2362-VLOOKUP(A2362,[2]选股结果!$A$2:$G$4900,7,FALSE)</f>
        <v>355733897.160001</v>
      </c>
    </row>
    <row r="2363" spans="1:34">
      <c r="A2363" s="5" t="s">
        <v>4756</v>
      </c>
      <c r="B2363" s="5" t="s">
        <v>4757</v>
      </c>
      <c r="C2363" s="6">
        <v>758277725.06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49653845.91</v>
      </c>
      <c r="O2363" s="6">
        <v>40551058.95</v>
      </c>
      <c r="P2363" s="6">
        <v>913390116.84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93348455.55</v>
      </c>
      <c r="X2363" s="6">
        <v>68070645.21</v>
      </c>
      <c r="Y2363" s="9">
        <f t="shared" si="161"/>
        <v>798828784.01</v>
      </c>
      <c r="Z2363" s="9">
        <f t="shared" si="162"/>
        <v>1074809217.6</v>
      </c>
      <c r="AA2363" s="9">
        <f t="shared" si="160"/>
        <v>-275980433.59</v>
      </c>
      <c r="AB2363" s="10">
        <f>C2363/(1+0.13)/VLOOKUP(A2363,[1]选股结果!$A$2:$AX$3002,3,FALSE)</f>
        <v>0.919297084757373</v>
      </c>
      <c r="AC2363" s="10">
        <f>(P2363/(1+0.1)+W2363)/(VLOOKUP(A2363,[1]选股结果!$A$2:$AY$3002,51,FALSE))</f>
        <v>1.41295509103963</v>
      </c>
      <c r="AD2363" s="13"/>
      <c r="AE2363" s="10">
        <f>AA2363/VLOOKUP(A2363,[1]选股结果!$A$2:$AX$3002,35,FALSE)</f>
        <v>-4.12323790469278</v>
      </c>
      <c r="AF2363" s="9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P2363/(1+0.13)+W2363)</f>
        <v>-247919817.921504</v>
      </c>
      <c r="AG2363" s="9">
        <f t="shared" si="159"/>
        <v>-28060615.6684955</v>
      </c>
      <c r="AH2363" s="16">
        <f>AA2363-VLOOKUP(A2363,[2]选股结果!$A$2:$G$4900,7,FALSE)</f>
        <v>-275980433.59</v>
      </c>
    </row>
    <row r="2364" spans="1:34">
      <c r="A2364" s="5" t="s">
        <v>4758</v>
      </c>
      <c r="B2364" s="5" t="s">
        <v>4759</v>
      </c>
      <c r="C2364" s="6">
        <v>4893736360.1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489461583.26</v>
      </c>
      <c r="O2364" s="6">
        <v>27663933.93</v>
      </c>
      <c r="P2364" s="6">
        <v>1875434926.95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282352237.24</v>
      </c>
      <c r="X2364" s="6">
        <v>96131395.14</v>
      </c>
      <c r="Y2364" s="9">
        <f t="shared" si="161"/>
        <v>4921400294.03</v>
      </c>
      <c r="Z2364" s="9">
        <f t="shared" si="162"/>
        <v>2253918559.33</v>
      </c>
      <c r="AA2364" s="9">
        <f t="shared" si="160"/>
        <v>2667481734.7</v>
      </c>
      <c r="AB2364" s="10">
        <f>C2364/(1+0.13)/VLOOKUP(A2364,[1]选股结果!$A$2:$AX$3002,3,FALSE)</f>
        <v>0.612688621106904</v>
      </c>
      <c r="AC2364" s="10">
        <f>(P2364/(1+0.1)+W2364)/(VLOOKUP(A2364,[1]选股结果!$A$2:$AY$3002,51,FALSE))</f>
        <v>0.430161863197972</v>
      </c>
      <c r="AD2364" s="13"/>
      <c r="AE2364" s="10">
        <f>AA2364/VLOOKUP(A2364,[1]选股结果!$A$2:$AX$3002,35,FALSE)</f>
        <v>1.322250228357</v>
      </c>
      <c r="AF2364" s="9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P2364/(1+0.13)+W2364)</f>
        <v>2677843609.60558</v>
      </c>
      <c r="AG2364" s="9">
        <f t="shared" si="159"/>
        <v>-10361874.9055758</v>
      </c>
      <c r="AH2364" s="16">
        <f>AA2364-VLOOKUP(A2364,[2]选股结果!$A$2:$G$4900,7,FALSE)</f>
        <v>2669556104.57</v>
      </c>
    </row>
    <row r="2365" spans="1:34">
      <c r="A2365" s="5" t="s">
        <v>4760</v>
      </c>
      <c r="B2365" s="5" t="s">
        <v>4761</v>
      </c>
      <c r="C2365" s="6">
        <v>408102040.97</v>
      </c>
      <c r="D2365" s="6">
        <v>0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24526542.08</v>
      </c>
      <c r="O2365" s="6">
        <v>10524567.4</v>
      </c>
      <c r="P2365" s="6">
        <v>284265069.17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51727949.15</v>
      </c>
      <c r="X2365" s="6">
        <v>135642156.75</v>
      </c>
      <c r="Y2365" s="9">
        <f t="shared" si="161"/>
        <v>418626608.37</v>
      </c>
      <c r="Z2365" s="9">
        <f t="shared" si="162"/>
        <v>471635175.07</v>
      </c>
      <c r="AA2365" s="9">
        <f t="shared" si="160"/>
        <v>-53008566.7</v>
      </c>
      <c r="AB2365" s="10">
        <f>C2365/(1+0.13)/VLOOKUP(A2365,[1]选股结果!$A$2:$AX$3002,3,FALSE)</f>
        <v>0.669414341447719</v>
      </c>
      <c r="AC2365" s="10">
        <f>(P2365/(1+0.1)+W2365)/(VLOOKUP(A2365,[1]选股结果!$A$2:$AY$3002,51,FALSE))</f>
        <v>0.610607579172116</v>
      </c>
      <c r="AD2365" s="13"/>
      <c r="AE2365" s="10">
        <f>AA2365/VLOOKUP(A2365,[1]选股结果!$A$2:$AX$3002,35,FALSE)</f>
        <v>-2.1292523284773</v>
      </c>
      <c r="AF2365" s="9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P2365/(1+0.13)+W2365)</f>
        <v>204647955.534956</v>
      </c>
      <c r="AG2365" s="9">
        <f t="shared" si="159"/>
        <v>-257656522.234956</v>
      </c>
      <c r="AH2365" s="16">
        <f>AA2365-VLOOKUP(A2365,[2]选股结果!$A$2:$G$4900,7,FALSE)</f>
        <v>-53008566.7</v>
      </c>
    </row>
    <row r="2366" spans="1:34">
      <c r="A2366" s="5" t="s">
        <v>4762</v>
      </c>
      <c r="B2366" s="5" t="s">
        <v>4763</v>
      </c>
      <c r="C2366" s="6">
        <v>576098666.94</v>
      </c>
      <c r="D2366" s="6">
        <v>0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43337891.21</v>
      </c>
      <c r="O2366" s="6">
        <v>23560185.84</v>
      </c>
      <c r="P2366" s="6">
        <v>352720944.46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88148453.25</v>
      </c>
      <c r="X2366" s="6">
        <v>64658047.35</v>
      </c>
      <c r="Y2366" s="9">
        <f t="shared" si="161"/>
        <v>599658852.78</v>
      </c>
      <c r="Z2366" s="9">
        <f t="shared" si="162"/>
        <v>505527445.06</v>
      </c>
      <c r="AA2366" s="9">
        <f t="shared" si="160"/>
        <v>94131407.7200001</v>
      </c>
      <c r="AB2366" s="10">
        <f>C2366/(1+0.13)/VLOOKUP(A2366,[1]选股结果!$A$2:$AX$3002,3,FALSE)</f>
        <v>0.879438768220343</v>
      </c>
      <c r="AC2366" s="10">
        <f>(P2366/(1+0.1)+W2366)/(VLOOKUP(A2366,[1]选股结果!$A$2:$AY$3002,51,FALSE))</f>
        <v>0.784896540930272</v>
      </c>
      <c r="AD2366" s="13"/>
      <c r="AE2366" s="10">
        <f>AA2366/VLOOKUP(A2366,[1]选股结果!$A$2:$AX$3002,35,FALSE)</f>
        <v>1.81046737914137</v>
      </c>
      <c r="AF2366" s="9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P2366/(1+0.13)+W2366)</f>
        <v>120547006.824336</v>
      </c>
      <c r="AG2366" s="9">
        <f t="shared" si="159"/>
        <v>-26415599.1043362</v>
      </c>
      <c r="AH2366" s="16">
        <f>AA2366-VLOOKUP(A2366,[2]选股结果!$A$2:$G$4900,7,FALSE)</f>
        <v>94132729.0300001</v>
      </c>
    </row>
    <row r="2367" spans="1:34">
      <c r="A2367" s="5" t="s">
        <v>4764</v>
      </c>
      <c r="B2367" s="5" t="s">
        <v>4765</v>
      </c>
      <c r="C2367" s="6">
        <v>556960581.56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36594086.56</v>
      </c>
      <c r="O2367" s="6">
        <v>7533964.41</v>
      </c>
      <c r="P2367" s="6">
        <v>450498977.91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53854346.21</v>
      </c>
      <c r="X2367" s="6">
        <v>23238468.06</v>
      </c>
      <c r="Y2367" s="9">
        <f t="shared" si="161"/>
        <v>564494545.97</v>
      </c>
      <c r="Z2367" s="9">
        <f t="shared" si="162"/>
        <v>527591792.18</v>
      </c>
      <c r="AA2367" s="9">
        <f t="shared" si="160"/>
        <v>36902753.7899999</v>
      </c>
      <c r="AB2367" s="10">
        <f>C2367/(1+0.13)/VLOOKUP(A2367,[1]选股结果!$A$2:$AX$3002,3,FALSE)</f>
        <v>0.808577562034559</v>
      </c>
      <c r="AC2367" s="10">
        <f>(P2367/(1+0.1)+W2367)/(VLOOKUP(A2367,[1]选股结果!$A$2:$AY$3002,51,FALSE))</f>
        <v>0.92222752842921</v>
      </c>
      <c r="AD2367" s="13"/>
      <c r="AE2367" s="10">
        <f>AA2367/VLOOKUP(A2367,[1]选股结果!$A$2:$AX$3002,35,FALSE)</f>
        <v>0.468205368703473</v>
      </c>
      <c r="AF2367" s="9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P2367/(1+0.13)+W2367)</f>
        <v>49951804.9327433</v>
      </c>
      <c r="AG2367" s="9">
        <f t="shared" si="159"/>
        <v>-13049051.1427434</v>
      </c>
      <c r="AH2367" s="16">
        <f>AA2367-VLOOKUP(A2367,[2]选股结果!$A$2:$G$4900,7,FALSE)</f>
        <v>36912887.8399999</v>
      </c>
    </row>
    <row r="2368" spans="1:34">
      <c r="A2368" s="5" t="s">
        <v>4766</v>
      </c>
      <c r="B2368" s="5" t="s">
        <v>4767</v>
      </c>
      <c r="C2368" s="6">
        <v>1856259590.34</v>
      </c>
      <c r="D2368" s="6">
        <v>0</v>
      </c>
      <c r="E2368" s="6">
        <v>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103289571.55</v>
      </c>
      <c r="O2368" s="6">
        <v>17985449.81</v>
      </c>
      <c r="P2368" s="6">
        <v>1427307511.28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294541556.99</v>
      </c>
      <c r="X2368" s="6">
        <v>113998681.09</v>
      </c>
      <c r="Y2368" s="9">
        <f t="shared" si="161"/>
        <v>1874245040.15</v>
      </c>
      <c r="Z2368" s="9">
        <f t="shared" si="162"/>
        <v>1835847749.36</v>
      </c>
      <c r="AA2368" s="9">
        <f t="shared" si="160"/>
        <v>38397290.79</v>
      </c>
      <c r="AB2368" s="10">
        <f>C2368/(1+0.13)/VLOOKUP(A2368,[1]选股结果!$A$2:$AX$3002,3,FALSE)</f>
        <v>0.916980455123342</v>
      </c>
      <c r="AC2368" s="10">
        <f>(P2368/(1+0.1)+W2368)/(VLOOKUP(A2368,[1]选股结果!$A$2:$AY$3002,51,FALSE))</f>
        <v>1.07619402723121</v>
      </c>
      <c r="AD2368" s="13"/>
      <c r="AE2368" s="10">
        <f>AA2368/VLOOKUP(A2368,[1]选股结果!$A$2:$AX$3002,35,FALSE)</f>
        <v>0.165848749993223</v>
      </c>
      <c r="AF2368" s="9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P2368/(1+0.13)+W2368)</f>
        <v>-78271198.8431861</v>
      </c>
      <c r="AG2368" s="9">
        <f t="shared" si="159"/>
        <v>116668489.633186</v>
      </c>
      <c r="AH2368" s="16">
        <f>AA2368-VLOOKUP(A2368,[2]选股结果!$A$2:$G$4900,7,FALSE)</f>
        <v>38702769.5</v>
      </c>
    </row>
    <row r="2369" spans="1:34">
      <c r="A2369" s="5" t="s">
        <v>4768</v>
      </c>
      <c r="B2369" s="5" t="s">
        <v>4769</v>
      </c>
      <c r="C2369" s="6">
        <v>1762732413.72</v>
      </c>
      <c r="D2369" s="6">
        <v>0</v>
      </c>
      <c r="E2369" s="6">
        <v>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2800739.88</v>
      </c>
      <c r="O2369" s="6">
        <v>138228385.13</v>
      </c>
      <c r="P2369" s="6">
        <v>1898967349.78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208078475.01</v>
      </c>
      <c r="X2369" s="6">
        <v>173241307.79</v>
      </c>
      <c r="Y2369" s="9">
        <f t="shared" si="161"/>
        <v>1900960798.85</v>
      </c>
      <c r="Z2369" s="9">
        <f t="shared" si="162"/>
        <v>2280287132.58</v>
      </c>
      <c r="AA2369" s="9">
        <f t="shared" si="160"/>
        <v>-379326333.73</v>
      </c>
      <c r="AB2369" s="10">
        <f>C2369/(1+0.13)/VLOOKUP(A2369,[1]选股结果!$A$2:$AX$3002,3,FALSE)</f>
        <v>0.760591003503437</v>
      </c>
      <c r="AC2369" s="10">
        <f>(P2369/(1+0.1)+W2369)/(VLOOKUP(A2369,[1]选股结果!$A$2:$AY$3002,51,FALSE))</f>
        <v>0.98341495101873</v>
      </c>
      <c r="AD2369" s="13"/>
      <c r="AE2369" s="10">
        <f>AA2369/VLOOKUP(A2369,[1]选股结果!$A$2:$AX$3002,35,FALSE)</f>
        <v>-10.8000939086253</v>
      </c>
      <c r="AF2369" s="9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P2369/(1+0.13)+W2369)</f>
        <v>78455260.2286725</v>
      </c>
      <c r="AG2369" s="9">
        <f t="shared" si="159"/>
        <v>-457781593.958673</v>
      </c>
      <c r="AH2369" s="16">
        <f>AA2369-VLOOKUP(A2369,[2]选股结果!$A$2:$G$4900,7,FALSE)</f>
        <v>-374931826.79</v>
      </c>
    </row>
    <row r="2370" spans="1:34">
      <c r="A2370" s="5" t="s">
        <v>4770</v>
      </c>
      <c r="B2370" s="5" t="s">
        <v>4771</v>
      </c>
      <c r="C2370" s="6">
        <v>1092006815.13</v>
      </c>
      <c r="D2370" s="6">
        <v>0</v>
      </c>
      <c r="E2370" s="6">
        <v>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24566806.42</v>
      </c>
      <c r="O2370" s="6">
        <v>17375425.83</v>
      </c>
      <c r="P2370" s="6">
        <v>734924398.29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227609233.72</v>
      </c>
      <c r="X2370" s="6">
        <v>112636262.51</v>
      </c>
      <c r="Y2370" s="9">
        <f t="shared" si="161"/>
        <v>1109382240.96</v>
      </c>
      <c r="Z2370" s="9">
        <f t="shared" si="162"/>
        <v>1075169894.52</v>
      </c>
      <c r="AA2370" s="9">
        <f t="shared" si="160"/>
        <v>34212346.4400001</v>
      </c>
      <c r="AB2370" s="10">
        <f>C2370/(1+0.13)/VLOOKUP(A2370,[1]选股结果!$A$2:$AX$3002,3,FALSE)</f>
        <v>0.780291392923452</v>
      </c>
      <c r="AC2370" s="10">
        <f>(P2370/(1+0.1)+W2370)/(VLOOKUP(A2370,[1]选股结果!$A$2:$AY$3002,51,FALSE))</f>
        <v>0.759299534907398</v>
      </c>
      <c r="AD2370" s="13"/>
      <c r="AE2370" s="10">
        <f>AA2370/VLOOKUP(A2370,[1]选股结果!$A$2:$AX$3002,35,FALSE)</f>
        <v>0.823149879971532</v>
      </c>
      <c r="AF2370" s="9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P2370/(1+0.13)+W2370)</f>
        <v>301684456.012035</v>
      </c>
      <c r="AG2370" s="9">
        <f t="shared" si="159"/>
        <v>-267472109.572035</v>
      </c>
      <c r="AH2370" s="16">
        <f>AA2370-VLOOKUP(A2370,[2]选股结果!$A$2:$G$4900,7,FALSE)</f>
        <v>34213334.3000001</v>
      </c>
    </row>
    <row r="2371" spans="1:34">
      <c r="A2371" s="5" t="s">
        <v>4772</v>
      </c>
      <c r="B2371" s="5" t="s">
        <v>4773</v>
      </c>
      <c r="C2371" s="6">
        <v>1346003199.9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12947417.74</v>
      </c>
      <c r="O2371" s="6">
        <v>20338388.46</v>
      </c>
      <c r="P2371" s="6">
        <v>1069469201.27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130487608.34</v>
      </c>
      <c r="X2371" s="6">
        <v>136670159.36</v>
      </c>
      <c r="Y2371" s="9">
        <f t="shared" si="161"/>
        <v>1366341588.36</v>
      </c>
      <c r="Z2371" s="9">
        <f t="shared" si="162"/>
        <v>1336626968.97</v>
      </c>
      <c r="AA2371" s="9">
        <f t="shared" si="160"/>
        <v>29714619.3900003</v>
      </c>
      <c r="AB2371" s="10">
        <f>C2371/(1+0.13)/VLOOKUP(A2371,[1]选股结果!$A$2:$AX$3002,3,FALSE)</f>
        <v>0.788640668892326</v>
      </c>
      <c r="AC2371" s="10">
        <f>(P2371/(1+0.1)+W2371)/(VLOOKUP(A2371,[1]选股结果!$A$2:$AY$3002,51,FALSE))</f>
        <v>0.779897055935047</v>
      </c>
      <c r="AD2371" s="13"/>
      <c r="AE2371" s="10">
        <f>AA2371/VLOOKUP(A2371,[1]选股结果!$A$2:$AX$3002,35,FALSE)</f>
        <v>0.356914860525491</v>
      </c>
      <c r="AF2371" s="9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P2371/(1+0.13)+W2371)</f>
        <v>337025488.282124</v>
      </c>
      <c r="AG2371" s="9">
        <f t="shared" ref="AG2371:AG2434" si="163">AA2371-AF2371</f>
        <v>-307310868.892124</v>
      </c>
      <c r="AH2371" s="16">
        <f>AA2371-VLOOKUP(A2371,[2]选股结果!$A$2:$G$4900,7,FALSE)</f>
        <v>30655235.6500003</v>
      </c>
    </row>
    <row r="2372" spans="1:34">
      <c r="A2372" s="5" t="s">
        <v>4774</v>
      </c>
      <c r="B2372" s="5" t="s">
        <v>4775</v>
      </c>
      <c r="C2372" s="6">
        <v>2585392743.85</v>
      </c>
      <c r="D2372" s="6">
        <v>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282371412.54</v>
      </c>
      <c r="O2372" s="6">
        <v>64045043.11</v>
      </c>
      <c r="P2372" s="6">
        <v>383987995.89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454002985.83</v>
      </c>
      <c r="X2372" s="6">
        <v>752486250.63</v>
      </c>
      <c r="Y2372" s="9">
        <f t="shared" si="161"/>
        <v>2649437786.96</v>
      </c>
      <c r="Z2372" s="9">
        <f t="shared" si="162"/>
        <v>1590477232.35</v>
      </c>
      <c r="AA2372" s="9">
        <f t="shared" si="160"/>
        <v>1058960554.61</v>
      </c>
      <c r="AB2372" s="10">
        <f>C2372/(1+0.13)/VLOOKUP(A2372,[1]选股结果!$A$2:$AX$3002,3,FALSE)</f>
        <v>0.914058995795246</v>
      </c>
      <c r="AC2372" s="10">
        <f>(P2372/(1+0.1)+W2372)/(VLOOKUP(A2372,[1]选股结果!$A$2:$AY$3002,51,FALSE))</f>
        <v>0.49493600680749</v>
      </c>
      <c r="AD2372" s="13"/>
      <c r="AE2372" s="10">
        <f>AA2372/VLOOKUP(A2372,[1]选股结果!$A$2:$AX$3002,35,FALSE)</f>
        <v>1.27554395388192</v>
      </c>
      <c r="AF2372" s="9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P2372/(1+0.13)+W2372)</f>
        <v>828784259.586637</v>
      </c>
      <c r="AG2372" s="9">
        <f t="shared" si="163"/>
        <v>230176295.023363</v>
      </c>
      <c r="AH2372" s="16">
        <f>AA2372-VLOOKUP(A2372,[2]选股结果!$A$2:$G$4900,7,FALSE)</f>
        <v>1059353075.95</v>
      </c>
    </row>
    <row r="2373" spans="1:34">
      <c r="A2373" s="5" t="s">
        <v>4776</v>
      </c>
      <c r="B2373" s="5" t="s">
        <v>4777</v>
      </c>
      <c r="C2373" s="6">
        <v>319788386.72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34470456.91</v>
      </c>
      <c r="O2373" s="6">
        <v>13203150.65</v>
      </c>
      <c r="P2373" s="6">
        <v>102605213.85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79993453.65</v>
      </c>
      <c r="X2373" s="6">
        <v>43485797.52</v>
      </c>
      <c r="Y2373" s="9">
        <f t="shared" si="161"/>
        <v>332991537.37</v>
      </c>
      <c r="Z2373" s="9">
        <f t="shared" si="162"/>
        <v>226084465.02</v>
      </c>
      <c r="AA2373" s="9">
        <f t="shared" si="160"/>
        <v>106907072.35</v>
      </c>
      <c r="AB2373" s="10">
        <f>C2373/(1+0.13)/VLOOKUP(A2373,[1]选股结果!$A$2:$AX$3002,3,FALSE)</f>
        <v>0.74261146814113</v>
      </c>
      <c r="AC2373" s="10">
        <f>(P2373/(1+0.1)+W2373)/(VLOOKUP(A2373,[1]选股结果!$A$2:$AY$3002,51,FALSE))</f>
        <v>0.563007013910876</v>
      </c>
      <c r="AD2373" s="13"/>
      <c r="AE2373" s="10">
        <f>AA2373/VLOOKUP(A2373,[1]选股结果!$A$2:$AX$3002,35,FALSE)</f>
        <v>2.08600463157613</v>
      </c>
      <c r="AF2373" s="9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P2373/(1+0.13)+W2373)</f>
        <v>136965262.88646</v>
      </c>
      <c r="AG2373" s="9">
        <f t="shared" si="163"/>
        <v>-30058190.5364602</v>
      </c>
      <c r="AH2373" s="16">
        <f>AA2373-VLOOKUP(A2373,[2]选股结果!$A$2:$G$4900,7,FALSE)</f>
        <v>105377489.12</v>
      </c>
    </row>
    <row r="2374" spans="1:34">
      <c r="A2374" s="5" t="s">
        <v>4778</v>
      </c>
      <c r="B2374" s="5" t="s">
        <v>4779</v>
      </c>
      <c r="C2374" s="6">
        <v>1101897381.98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27906737.33</v>
      </c>
      <c r="O2374" s="6">
        <v>55348380.83</v>
      </c>
      <c r="P2374" s="6">
        <v>901031373.33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227258239.37</v>
      </c>
      <c r="X2374" s="6">
        <v>102345164.94</v>
      </c>
      <c r="Y2374" s="9">
        <f t="shared" si="161"/>
        <v>1157245762.81</v>
      </c>
      <c r="Z2374" s="9">
        <f t="shared" si="162"/>
        <v>1230634777.64</v>
      </c>
      <c r="AA2374" s="9">
        <f t="shared" si="160"/>
        <v>-73389014.8300002</v>
      </c>
      <c r="AB2374" s="10">
        <f>C2374/(1+0.13)/VLOOKUP(A2374,[1]选股结果!$A$2:$AX$3002,3,FALSE)</f>
        <v>0.865783074210622</v>
      </c>
      <c r="AC2374" s="10">
        <f>(P2374/(1+0.1)+W2374)/(VLOOKUP(A2374,[1]选股结果!$A$2:$AY$3002,51,FALSE))</f>
        <v>0.989964064446855</v>
      </c>
      <c r="AD2374" s="13"/>
      <c r="AE2374" s="10">
        <f>AA2374/VLOOKUP(A2374,[1]选股结果!$A$2:$AX$3002,35,FALSE)</f>
        <v>-1.17730727066662</v>
      </c>
      <c r="AF2374" s="9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P2374/(1+0.13)+W2374)</f>
        <v>32354371.9877876</v>
      </c>
      <c r="AG2374" s="9">
        <f t="shared" si="163"/>
        <v>-105743386.817788</v>
      </c>
      <c r="AH2374" s="16">
        <f>AA2374-VLOOKUP(A2374,[2]选股结果!$A$2:$G$4900,7,FALSE)</f>
        <v>-74063008.9700002</v>
      </c>
    </row>
    <row r="2375" spans="1:34">
      <c r="A2375" s="5" t="s">
        <v>4780</v>
      </c>
      <c r="B2375" s="5" t="s">
        <v>4781</v>
      </c>
      <c r="C2375" s="6">
        <v>329036041.17</v>
      </c>
      <c r="D2375" s="6">
        <v>0</v>
      </c>
      <c r="E2375" s="6">
        <v>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13660344.23</v>
      </c>
      <c r="O2375" s="6">
        <v>17760544.34</v>
      </c>
      <c r="P2375" s="6">
        <v>236828610.39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69843805.63</v>
      </c>
      <c r="X2375" s="6">
        <v>76577771.59</v>
      </c>
      <c r="Y2375" s="9">
        <f t="shared" si="161"/>
        <v>346796585.51</v>
      </c>
      <c r="Z2375" s="9">
        <f t="shared" si="162"/>
        <v>383250187.61</v>
      </c>
      <c r="AA2375" s="9">
        <f t="shared" si="160"/>
        <v>-36453602.1</v>
      </c>
      <c r="AB2375" s="10">
        <f>C2375/(1+0.13)/VLOOKUP(A2375,[1]选股结果!$A$2:$AX$3002,3,FALSE)</f>
        <v>0.741986735502233</v>
      </c>
      <c r="AC2375" s="10">
        <f>(P2375/(1+0.1)+W2375)/(VLOOKUP(A2375,[1]选股结果!$A$2:$AY$3002,51,FALSE))</f>
        <v>0.770919146079779</v>
      </c>
      <c r="AD2375" s="13"/>
      <c r="AE2375" s="10">
        <f>AA2375/VLOOKUP(A2375,[1]选股结果!$A$2:$AX$3002,35,FALSE)</f>
        <v>-2.55476797190398</v>
      </c>
      <c r="AF2375" s="9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P2375/(1+0.13)+W2375)</f>
        <v>90446826.8169026</v>
      </c>
      <c r="AG2375" s="9">
        <f t="shared" si="163"/>
        <v>-126900428.916903</v>
      </c>
      <c r="AH2375" s="16">
        <f>AA2375-VLOOKUP(A2375,[2]选股结果!$A$2:$G$4900,7,FALSE)</f>
        <v>-36453602.1</v>
      </c>
    </row>
    <row r="2376" spans="1:34">
      <c r="A2376" s="5" t="s">
        <v>4782</v>
      </c>
      <c r="B2376" s="5" t="s">
        <v>4783</v>
      </c>
      <c r="C2376" s="6">
        <v>1044026233.38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55561272.26</v>
      </c>
      <c r="O2376" s="6">
        <v>76942940.99</v>
      </c>
      <c r="P2376" s="6">
        <v>677861520.16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72132297.4</v>
      </c>
      <c r="X2376" s="6">
        <v>65540288.9</v>
      </c>
      <c r="Y2376" s="9">
        <f t="shared" si="161"/>
        <v>1120969174.37</v>
      </c>
      <c r="Z2376" s="9">
        <f t="shared" si="162"/>
        <v>815534106.46</v>
      </c>
      <c r="AA2376" s="9">
        <f t="shared" si="160"/>
        <v>305435067.91</v>
      </c>
      <c r="AB2376" s="10">
        <f>C2376/(1+0.13)/VLOOKUP(A2376,[1]选股结果!$A$2:$AX$3002,3,FALSE)</f>
        <v>0.848470224216809</v>
      </c>
      <c r="AC2376" s="10">
        <f>(P2376/(1+0.1)+W2376)/(VLOOKUP(A2376,[1]选股结果!$A$2:$AY$3002,51,FALSE))</f>
        <v>0.742466748963518</v>
      </c>
      <c r="AD2376" s="13"/>
      <c r="AE2376" s="10">
        <f>AA2376/VLOOKUP(A2376,[1]选股结果!$A$2:$AX$3002,35,FALSE)</f>
        <v>1.91614845371684</v>
      </c>
      <c r="AF2376" s="9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P2376/(1+0.13)+W2376)</f>
        <v>255129471.790973</v>
      </c>
      <c r="AG2376" s="9">
        <f t="shared" si="163"/>
        <v>50305596.1190266</v>
      </c>
      <c r="AH2376" s="16">
        <f>AA2376-VLOOKUP(A2376,[2]选股结果!$A$2:$G$4900,7,FALSE)</f>
        <v>305432764.17</v>
      </c>
    </row>
    <row r="2377" spans="1:34">
      <c r="A2377" s="5" t="s">
        <v>4784</v>
      </c>
      <c r="B2377" s="5" t="s">
        <v>4785</v>
      </c>
      <c r="C2377" s="6">
        <v>630219413.02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53220303.53</v>
      </c>
      <c r="O2377" s="6">
        <v>9443781.65</v>
      </c>
      <c r="P2377" s="6">
        <v>392736977.56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93921519.78</v>
      </c>
      <c r="X2377" s="6">
        <v>59226676.33</v>
      </c>
      <c r="Y2377" s="9">
        <f t="shared" si="161"/>
        <v>639663194.67</v>
      </c>
      <c r="Z2377" s="9">
        <f t="shared" si="162"/>
        <v>545885173.67</v>
      </c>
      <c r="AA2377" s="9">
        <f t="shared" si="160"/>
        <v>93778020.9999999</v>
      </c>
      <c r="AB2377" s="10">
        <f>C2377/(1+0.13)/VLOOKUP(A2377,[1]选股结果!$A$2:$AX$3002,3,FALSE)</f>
        <v>0.819543832772899</v>
      </c>
      <c r="AC2377" s="10">
        <f>(P2377/(1+0.1)+W2377)/(VLOOKUP(A2377,[1]选股结果!$A$2:$AY$3002,51,FALSE))</f>
        <v>0.884815045279495</v>
      </c>
      <c r="AD2377" s="13"/>
      <c r="AE2377" s="10">
        <f>AA2377/VLOOKUP(A2377,[1]选股结果!$A$2:$AX$3002,35,FALSE)</f>
        <v>0.702121651862098</v>
      </c>
      <c r="AF2377" s="9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P2377/(1+0.13)+W2377)</f>
        <v>68183971.6117699</v>
      </c>
      <c r="AG2377" s="9">
        <f t="shared" si="163"/>
        <v>25594049.38823</v>
      </c>
      <c r="AH2377" s="16">
        <f>AA2377-VLOOKUP(A2377,[2]选股结果!$A$2:$G$4900,7,FALSE)</f>
        <v>93931297.2199999</v>
      </c>
    </row>
    <row r="2378" spans="1:34">
      <c r="A2378" s="5" t="s">
        <v>4786</v>
      </c>
      <c r="B2378" s="5" t="s">
        <v>4787</v>
      </c>
      <c r="C2378" s="6">
        <v>1809040695.67</v>
      </c>
      <c r="D2378" s="6">
        <v>0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66411295.36</v>
      </c>
      <c r="O2378" s="6">
        <v>41350888.45</v>
      </c>
      <c r="P2378" s="6">
        <v>1745859407.65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166055652.42</v>
      </c>
      <c r="X2378" s="6">
        <v>105114103.69</v>
      </c>
      <c r="Y2378" s="9">
        <f t="shared" si="161"/>
        <v>1850391584.12</v>
      </c>
      <c r="Z2378" s="9">
        <f t="shared" si="162"/>
        <v>2017029163.76</v>
      </c>
      <c r="AA2378" s="9">
        <f t="shared" si="160"/>
        <v>-166637579.64</v>
      </c>
      <c r="AB2378" s="10">
        <f>C2378/(1+0.13)/VLOOKUP(A2378,[1]选股结果!$A$2:$AX$3002,3,FALSE)</f>
        <v>0.766172651049666</v>
      </c>
      <c r="AC2378" s="10">
        <f>(P2378/(1+0.1)+W2378)/(VLOOKUP(A2378,[1]选股结果!$A$2:$AY$3002,51,FALSE))</f>
        <v>0.91917182034666</v>
      </c>
      <c r="AD2378" s="13"/>
      <c r="AE2378" s="10">
        <f>AA2378/VLOOKUP(A2378,[1]选股结果!$A$2:$AX$3002,35,FALSE)</f>
        <v>-1.99395284596378</v>
      </c>
      <c r="AF2378" s="9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P2378/(1+0.13)+W2378)</f>
        <v>196305819.316017</v>
      </c>
      <c r="AG2378" s="9">
        <f t="shared" si="163"/>
        <v>-362943398.956017</v>
      </c>
      <c r="AH2378" s="16">
        <f>AA2378-VLOOKUP(A2378,[2]选股结果!$A$2:$G$4900,7,FALSE)</f>
        <v>-166549057.34</v>
      </c>
    </row>
    <row r="2379" spans="1:34">
      <c r="A2379" s="5" t="s">
        <v>4788</v>
      </c>
      <c r="B2379" s="5" t="s">
        <v>4789</v>
      </c>
      <c r="C2379" s="6">
        <v>171158972.14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9491226.13</v>
      </c>
      <c r="O2379" s="6">
        <v>6371375.35</v>
      </c>
      <c r="P2379" s="6">
        <v>45601863.99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92140832.51</v>
      </c>
      <c r="X2379" s="6">
        <v>12203678.66</v>
      </c>
      <c r="Y2379" s="9">
        <f t="shared" si="161"/>
        <v>177530347.49</v>
      </c>
      <c r="Z2379" s="9">
        <f t="shared" si="162"/>
        <v>149946375.16</v>
      </c>
      <c r="AA2379" s="9">
        <f t="shared" si="160"/>
        <v>27583972.33</v>
      </c>
      <c r="AB2379" s="10">
        <f>C2379/(1+0.13)/VLOOKUP(A2379,[1]选股结果!$A$2:$AX$3002,3,FALSE)</f>
        <v>0.956798060046933</v>
      </c>
      <c r="AC2379" s="10">
        <f>(P2379/(1+0.1)+W2379)/(VLOOKUP(A2379,[1]选股结果!$A$2:$AY$3002,51,FALSE))</f>
        <v>0.712185213301201</v>
      </c>
      <c r="AD2379" s="13"/>
      <c r="AE2379" s="10">
        <f>AA2379/VLOOKUP(A2379,[1]选股结果!$A$2:$AX$3002,35,FALSE)</f>
        <v>-0.873105929207382</v>
      </c>
      <c r="AF2379" s="9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P2379/(1+0.13)+W2379)</f>
        <v>55091076.0804424</v>
      </c>
      <c r="AG2379" s="9">
        <f t="shared" si="163"/>
        <v>-27507103.7504424</v>
      </c>
      <c r="AH2379" s="16">
        <f>AA2379-VLOOKUP(A2379,[2]选股结果!$A$2:$G$4900,7,FALSE)</f>
        <v>27821315.49</v>
      </c>
    </row>
    <row r="2380" spans="1:34">
      <c r="A2380" s="5" t="s">
        <v>4790</v>
      </c>
      <c r="B2380" s="5" t="s">
        <v>4791</v>
      </c>
      <c r="C2380" s="6">
        <v>3978685036.86</v>
      </c>
      <c r="D2380" s="6">
        <v>0</v>
      </c>
      <c r="E2380" s="6">
        <v>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253109814.49</v>
      </c>
      <c r="O2380" s="6">
        <v>97579624.54</v>
      </c>
      <c r="P2380" s="6">
        <v>2002777106.84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805437282.16</v>
      </c>
      <c r="X2380" s="6">
        <v>368160056.2</v>
      </c>
      <c r="Y2380" s="9">
        <f t="shared" si="161"/>
        <v>4076264661.4</v>
      </c>
      <c r="Z2380" s="9">
        <f t="shared" si="162"/>
        <v>3176374445.2</v>
      </c>
      <c r="AA2380" s="9">
        <f t="shared" si="160"/>
        <v>899890216.2</v>
      </c>
      <c r="AB2380" s="10">
        <f>C2380/(1+0.13)/VLOOKUP(A2380,[1]选股结果!$A$2:$AX$3002,3,FALSE)</f>
        <v>0.904190848255661</v>
      </c>
      <c r="AC2380" s="10">
        <f>(P2380/(1+0.1)+W2380)/(VLOOKUP(A2380,[1]选股结果!$A$2:$AY$3002,51,FALSE))</f>
        <v>0.735552834816154</v>
      </c>
      <c r="AD2380" s="13"/>
      <c r="AE2380" s="10">
        <f>AA2380/VLOOKUP(A2380,[1]选股结果!$A$2:$AX$3002,35,FALSE)</f>
        <v>2.27213419675572</v>
      </c>
      <c r="AF2380" s="9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P2380/(1+0.13)+W2380)</f>
        <v>992492858.222654</v>
      </c>
      <c r="AG2380" s="9">
        <f t="shared" si="163"/>
        <v>-92602642.0226543</v>
      </c>
      <c r="AH2380" s="16">
        <f>AA2380-VLOOKUP(A2380,[2]选股结果!$A$2:$G$4900,7,FALSE)</f>
        <v>901953418.85</v>
      </c>
    </row>
    <row r="2381" spans="1:34">
      <c r="A2381" s="5" t="s">
        <v>4792</v>
      </c>
      <c r="B2381" s="5" t="s">
        <v>4793</v>
      </c>
      <c r="C2381" s="6">
        <v>3725882568.55</v>
      </c>
      <c r="D2381" s="6">
        <v>7233240.23</v>
      </c>
      <c r="E2381" s="6">
        <v>0</v>
      </c>
      <c r="F2381" s="6">
        <v>0</v>
      </c>
      <c r="G2381" s="6">
        <v>0</v>
      </c>
      <c r="H2381" s="6">
        <v>0</v>
      </c>
      <c r="I2381" s="6">
        <v>0</v>
      </c>
      <c r="J2381" s="6">
        <v>1707704.37</v>
      </c>
      <c r="K2381" s="6">
        <v>0</v>
      </c>
      <c r="L2381" s="6">
        <v>0</v>
      </c>
      <c r="M2381" s="6">
        <v>0</v>
      </c>
      <c r="N2381" s="6">
        <v>113964162.76</v>
      </c>
      <c r="O2381" s="6">
        <v>187382855.75</v>
      </c>
      <c r="P2381" s="6">
        <v>3304537705.93</v>
      </c>
      <c r="Q2381" s="6">
        <v>4300000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181598748</v>
      </c>
      <c r="X2381" s="6">
        <v>179975665.79</v>
      </c>
      <c r="Y2381" s="9">
        <f t="shared" si="161"/>
        <v>3922206368.9</v>
      </c>
      <c r="Z2381" s="9">
        <f t="shared" si="162"/>
        <v>3670412119.72</v>
      </c>
      <c r="AA2381" s="9">
        <f t="shared" si="160"/>
        <v>251794249.18</v>
      </c>
      <c r="AB2381" s="10">
        <f>C2381/(1+0.13)/VLOOKUP(A2381,[1]选股结果!$A$2:$AX$3002,3,FALSE)</f>
        <v>1.91024864151624</v>
      </c>
      <c r="AC2381" s="10">
        <f>(P2381/(1+0.1)+W2381)/(VLOOKUP(A2381,[1]选股结果!$A$2:$AY$3002,51,FALSE))</f>
        <v>2.00673263116856</v>
      </c>
      <c r="AD2381" s="13"/>
      <c r="AE2381" s="10">
        <f>AA2381/VLOOKUP(A2381,[1]选股结果!$A$2:$AX$3002,35,FALSE)</f>
        <v>4.0313259673739</v>
      </c>
      <c r="AF2381" s="9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P2381/(1+0.13)+W2381)</f>
        <v>-1518450517.84549</v>
      </c>
      <c r="AG2381" s="9">
        <f t="shared" si="163"/>
        <v>1770244767.02549</v>
      </c>
      <c r="AH2381" s="16">
        <f>AA2381-VLOOKUP(A2381,[2]选股结果!$A$2:$G$4900,7,FALSE)</f>
        <v>251588568.22</v>
      </c>
    </row>
    <row r="2382" spans="1:34">
      <c r="A2382" s="5" t="s">
        <v>4794</v>
      </c>
      <c r="B2382" s="5" t="s">
        <v>4795</v>
      </c>
      <c r="C2382" s="6">
        <v>510258692.47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44366832.43</v>
      </c>
      <c r="O2382" s="6">
        <v>16508905.48</v>
      </c>
      <c r="P2382" s="6">
        <v>241632996.85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62988369.19</v>
      </c>
      <c r="X2382" s="6">
        <v>49654212.22</v>
      </c>
      <c r="Y2382" s="9">
        <f t="shared" si="161"/>
        <v>526767597.95</v>
      </c>
      <c r="Z2382" s="9">
        <f t="shared" si="162"/>
        <v>354275578.26</v>
      </c>
      <c r="AA2382" s="9">
        <f t="shared" si="160"/>
        <v>172492019.69</v>
      </c>
      <c r="AB2382" s="10">
        <f>C2382/(1+0.13)/VLOOKUP(A2382,[1]选股结果!$A$2:$AX$3002,3,FALSE)</f>
        <v>0.960714920545518</v>
      </c>
      <c r="AC2382" s="10">
        <f>(P2382/(1+0.1)+W2382)/(VLOOKUP(A2382,[1]选股结果!$A$2:$AY$3002,51,FALSE))</f>
        <v>0.814337340893779</v>
      </c>
      <c r="AD2382" s="13"/>
      <c r="AE2382" s="10">
        <f>AA2382/VLOOKUP(A2382,[1]选股结果!$A$2:$AX$3002,35,FALSE)</f>
        <v>1.58592083081376</v>
      </c>
      <c r="AF2382" s="9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P2382/(1+0.13)+W2382)</f>
        <v>70274957.7532743</v>
      </c>
      <c r="AG2382" s="9">
        <f t="shared" si="163"/>
        <v>102217061.936726</v>
      </c>
      <c r="AH2382" s="16">
        <f>AA2382-VLOOKUP(A2382,[2]选股结果!$A$2:$G$4900,7,FALSE)</f>
        <v>156443784.41</v>
      </c>
    </row>
    <row r="2383" spans="1:34">
      <c r="A2383" s="5" t="s">
        <v>4796</v>
      </c>
      <c r="B2383" s="5" t="s">
        <v>4797</v>
      </c>
      <c r="C2383" s="6">
        <v>1842151880.01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76922957.21</v>
      </c>
      <c r="O2383" s="6">
        <v>76720390.75</v>
      </c>
      <c r="P2383" s="6">
        <v>943980972.21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335272908.92</v>
      </c>
      <c r="X2383" s="6">
        <v>37981415.56</v>
      </c>
      <c r="Y2383" s="9">
        <f t="shared" si="161"/>
        <v>1918872270.76</v>
      </c>
      <c r="Z2383" s="9">
        <f t="shared" si="162"/>
        <v>1317235296.69</v>
      </c>
      <c r="AA2383" s="9">
        <f t="shared" si="160"/>
        <v>601636974.07</v>
      </c>
      <c r="AB2383" s="10">
        <f>C2383/(1+0.13)/VLOOKUP(A2383,[1]选股结果!$A$2:$AX$3002,3,FALSE)</f>
        <v>0.892309744503035</v>
      </c>
      <c r="AC2383" s="10">
        <f>(P2383/(1+0.1)+W2383)/(VLOOKUP(A2383,[1]选股结果!$A$2:$AY$3002,51,FALSE))</f>
        <v>0.70896645515615</v>
      </c>
      <c r="AD2383" s="13"/>
      <c r="AE2383" s="10">
        <f>AA2383/VLOOKUP(A2383,[1]选股结果!$A$2:$AX$3002,35,FALSE)</f>
        <v>13.2586609874996</v>
      </c>
      <c r="AF2383" s="9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P2383/(1+0.13)+W2383)</f>
        <v>512693932.133717</v>
      </c>
      <c r="AG2383" s="9">
        <f t="shared" si="163"/>
        <v>88943041.9362835</v>
      </c>
      <c r="AH2383" s="16">
        <f>AA2383-VLOOKUP(A2383,[2]选股结果!$A$2:$G$4900,7,FALSE)</f>
        <v>601887941.93</v>
      </c>
    </row>
    <row r="2384" spans="1:34">
      <c r="A2384" s="5" t="s">
        <v>4798</v>
      </c>
      <c r="B2384" s="5" t="s">
        <v>4799</v>
      </c>
      <c r="C2384" s="6">
        <v>298021282.39</v>
      </c>
      <c r="D2384" s="6">
        <v>0</v>
      </c>
      <c r="E2384" s="6">
        <v>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14378933.21</v>
      </c>
      <c r="O2384" s="6">
        <v>107398664.47</v>
      </c>
      <c r="P2384" s="6">
        <v>47763414.59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26668121</v>
      </c>
      <c r="X2384" s="6">
        <v>113642278.1</v>
      </c>
      <c r="Y2384" s="9">
        <f t="shared" si="161"/>
        <v>405419946.86</v>
      </c>
      <c r="Z2384" s="9">
        <f t="shared" si="162"/>
        <v>188073813.69</v>
      </c>
      <c r="AA2384" s="9">
        <f t="shared" si="160"/>
        <v>217346133.17</v>
      </c>
      <c r="AB2384" s="10">
        <f>C2384/(1+0.13)/VLOOKUP(A2384,[1]选股结果!$A$2:$AX$3002,3,FALSE)</f>
        <v>0.764300695058034</v>
      </c>
      <c r="AC2384" s="10">
        <f>(P2384/(1+0.1)+W2384)/(VLOOKUP(A2384,[1]选股结果!$A$2:$AY$3002,51,FALSE))</f>
        <v>0.351398673779497</v>
      </c>
      <c r="AD2384" s="13"/>
      <c r="AE2384" s="10">
        <f>AA2384/VLOOKUP(A2384,[1]选股结果!$A$2:$AX$3002,35,FALSE)</f>
        <v>2.73593111311595</v>
      </c>
      <c r="AF2384" s="9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P2384/(1+0.13)+W2384)</f>
        <v>130521741.363274</v>
      </c>
      <c r="AG2384" s="9">
        <f t="shared" si="163"/>
        <v>86824391.8067257</v>
      </c>
      <c r="AH2384" s="16">
        <f>AA2384-VLOOKUP(A2384,[2]选股结果!$A$2:$G$4900,7,FALSE)</f>
        <v>203472279.31</v>
      </c>
    </row>
    <row r="2385" spans="1:34">
      <c r="A2385" s="5" t="s">
        <v>4800</v>
      </c>
      <c r="B2385" s="5" t="s">
        <v>4801</v>
      </c>
      <c r="C2385" s="6">
        <v>407292715.08</v>
      </c>
      <c r="D2385" s="6">
        <v>0</v>
      </c>
      <c r="E2385" s="6">
        <v>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37394264.97</v>
      </c>
      <c r="O2385" s="6">
        <v>131650413.17</v>
      </c>
      <c r="P2385" s="6">
        <v>374884534.22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197055965.1</v>
      </c>
      <c r="X2385" s="6">
        <v>167822007.88</v>
      </c>
      <c r="Y2385" s="9">
        <f t="shared" si="161"/>
        <v>538943128.25</v>
      </c>
      <c r="Z2385" s="9">
        <f t="shared" si="162"/>
        <v>739762507.2</v>
      </c>
      <c r="AA2385" s="9">
        <f t="shared" si="160"/>
        <v>-200819378.95</v>
      </c>
      <c r="AB2385" s="10">
        <f>C2385/(1+0.13)/VLOOKUP(A2385,[1]选股结果!$A$2:$AX$3002,3,FALSE)</f>
        <v>0.779918796520615</v>
      </c>
      <c r="AC2385" s="10">
        <f>(P2385/(1+0.1)+W2385)/(VLOOKUP(A2385,[1]选股结果!$A$2:$AY$3002,51,FALSE))</f>
        <v>1.10463799887885</v>
      </c>
      <c r="AD2385" s="13"/>
      <c r="AE2385" s="10">
        <f>AA2385/VLOOKUP(A2385,[1]选股结果!$A$2:$AX$3002,35,FALSE)</f>
        <v>-24.3629230833728</v>
      </c>
      <c r="AF2385" s="9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P2385/(1+0.13)+W2385)</f>
        <v>-41901466.6834514</v>
      </c>
      <c r="AG2385" s="9">
        <f t="shared" si="163"/>
        <v>-158917912.266549</v>
      </c>
      <c r="AH2385" s="16">
        <f>AA2385-VLOOKUP(A2385,[2]选股结果!$A$2:$G$4900,7,FALSE)</f>
        <v>-201754780.14</v>
      </c>
    </row>
    <row r="2386" spans="1:34">
      <c r="A2386" s="5" t="s">
        <v>4802</v>
      </c>
      <c r="B2386" s="5" t="s">
        <v>4803</v>
      </c>
      <c r="C2386" s="6">
        <v>6872156520.26</v>
      </c>
      <c r="D2386" s="6">
        <v>0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419839796.3</v>
      </c>
      <c r="O2386" s="6">
        <v>181613450.75</v>
      </c>
      <c r="P2386" s="6">
        <v>5670028250.7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487577225.1</v>
      </c>
      <c r="X2386" s="6">
        <v>573493089.67</v>
      </c>
      <c r="Y2386" s="9">
        <f t="shared" si="161"/>
        <v>7053769971.01</v>
      </c>
      <c r="Z2386" s="9">
        <f t="shared" si="162"/>
        <v>6731098565.47</v>
      </c>
      <c r="AA2386" s="9">
        <f t="shared" si="160"/>
        <v>322671405.54</v>
      </c>
      <c r="AB2386" s="10">
        <f>C2386/(1+0.13)/VLOOKUP(A2386,[1]选股结果!$A$2:$AX$3002,3,FALSE)</f>
        <v>0.897899705372977</v>
      </c>
      <c r="AC2386" s="10">
        <f>(P2386/(1+0.1)+W2386)/(VLOOKUP(A2386,[1]选股结果!$A$2:$AY$3002,51,FALSE))</f>
        <v>0.944498484944509</v>
      </c>
      <c r="AD2386" s="13"/>
      <c r="AE2386" s="10">
        <f>AA2386/VLOOKUP(A2386,[1]选股结果!$A$2:$AX$3002,35,FALSE)</f>
        <v>0.673755058459067</v>
      </c>
      <c r="AF2386" s="9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P2386/(1+0.13)+W2386)</f>
        <v>468396290.346282</v>
      </c>
      <c r="AG2386" s="9">
        <f t="shared" si="163"/>
        <v>-145724884.806282</v>
      </c>
      <c r="AH2386" s="16">
        <f>AA2386-VLOOKUP(A2386,[2]选股结果!$A$2:$G$4900,7,FALSE)</f>
        <v>326330274.31</v>
      </c>
    </row>
    <row r="2387" spans="1:34">
      <c r="A2387" s="5" t="s">
        <v>4804</v>
      </c>
      <c r="B2387" s="5" t="s">
        <v>4805</v>
      </c>
      <c r="C2387" s="6">
        <v>1671163256.24</v>
      </c>
      <c r="D2387" s="6">
        <v>0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57300569.21</v>
      </c>
      <c r="O2387" s="6">
        <v>37726652.47</v>
      </c>
      <c r="P2387" s="6">
        <v>1638174804.54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177161024.46</v>
      </c>
      <c r="X2387" s="6">
        <v>130215595.08</v>
      </c>
      <c r="Y2387" s="9">
        <f t="shared" si="161"/>
        <v>1708889908.71</v>
      </c>
      <c r="Z2387" s="9">
        <f t="shared" si="162"/>
        <v>1945551424.08</v>
      </c>
      <c r="AA2387" s="9">
        <f t="shared" si="160"/>
        <v>-236661515.37</v>
      </c>
      <c r="AB2387" s="10">
        <f>C2387/(1+0.13)/VLOOKUP(A2387,[1]选股结果!$A$2:$AX$3002,3,FALSE)</f>
        <v>0.807764626514699</v>
      </c>
      <c r="AC2387" s="10">
        <f>(P2387/(1+0.1)+W2387)/(VLOOKUP(A2387,[1]选股结果!$A$2:$AY$3002,51,FALSE))</f>
        <v>0.993551830035604</v>
      </c>
      <c r="AD2387" s="13"/>
      <c r="AE2387" s="10">
        <f>AA2387/VLOOKUP(A2387,[1]选股结果!$A$2:$AX$3002,35,FALSE)</f>
        <v>-1.7810797666453</v>
      </c>
      <c r="AF2387" s="9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P2387/(1+0.13)+W2387)</f>
        <v>50352643.4729202</v>
      </c>
      <c r="AG2387" s="9">
        <f t="shared" si="163"/>
        <v>-287014158.84292</v>
      </c>
      <c r="AH2387" s="16">
        <f>AA2387-VLOOKUP(A2387,[2]选股结果!$A$2:$G$4900,7,FALSE)</f>
        <v>-236585959.1</v>
      </c>
    </row>
    <row r="2388" spans="1:34">
      <c r="A2388" s="5" t="s">
        <v>4806</v>
      </c>
      <c r="B2388" s="5" t="s">
        <v>4807</v>
      </c>
      <c r="C2388" s="6">
        <v>331109739.24</v>
      </c>
      <c r="D2388" s="6">
        <v>0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33288408.1</v>
      </c>
      <c r="O2388" s="6">
        <v>8151477</v>
      </c>
      <c r="P2388" s="6">
        <v>208459690.16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44723697.66</v>
      </c>
      <c r="X2388" s="6">
        <v>46149585.35</v>
      </c>
      <c r="Y2388" s="9">
        <f t="shared" si="161"/>
        <v>339261216.24</v>
      </c>
      <c r="Z2388" s="9">
        <f t="shared" si="162"/>
        <v>299332973.17</v>
      </c>
      <c r="AA2388" s="9">
        <f t="shared" si="160"/>
        <v>39928243.07</v>
      </c>
      <c r="AB2388" s="10">
        <f>C2388/(1+0.13)/VLOOKUP(A2388,[1]选股结果!$A$2:$AX$3002,3,FALSE)</f>
        <v>1.02736185023898</v>
      </c>
      <c r="AC2388" s="10">
        <f>(P2388/(1+0.1)+W2388)/(VLOOKUP(A2388,[1]选股结果!$A$2:$AY$3002,51,FALSE))</f>
        <v>0.86555443803464</v>
      </c>
      <c r="AD2388" s="13"/>
      <c r="AE2388" s="10">
        <f>AA2388/VLOOKUP(A2388,[1]选股结果!$A$2:$AX$3002,35,FALSE)</f>
        <v>0.670258213175429</v>
      </c>
      <c r="AF2388" s="9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P2388/(1+0.13)+W2388)</f>
        <v>41414269.5984955</v>
      </c>
      <c r="AG2388" s="9">
        <f t="shared" si="163"/>
        <v>-1486026.52849551</v>
      </c>
      <c r="AH2388" s="16">
        <f>AA2388-VLOOKUP(A2388,[2]选股结果!$A$2:$G$4900,7,FALSE)</f>
        <v>39928243.07</v>
      </c>
    </row>
    <row r="2389" spans="1:34">
      <c r="A2389" s="5" t="s">
        <v>4808</v>
      </c>
      <c r="B2389" s="5" t="s">
        <v>4809</v>
      </c>
      <c r="C2389" s="6">
        <v>2158453951.68</v>
      </c>
      <c r="D2389" s="6">
        <v>0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166335376.76</v>
      </c>
      <c r="O2389" s="6">
        <v>46623377.43</v>
      </c>
      <c r="P2389" s="6">
        <v>1490207479.79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564311769.07</v>
      </c>
      <c r="X2389" s="6">
        <v>174273815.9</v>
      </c>
      <c r="Y2389" s="9">
        <f t="shared" si="161"/>
        <v>2205077329.11</v>
      </c>
      <c r="Z2389" s="9">
        <f t="shared" si="162"/>
        <v>2228793064.76</v>
      </c>
      <c r="AA2389" s="9">
        <f t="shared" si="160"/>
        <v>-23715735.6500006</v>
      </c>
      <c r="AB2389" s="10">
        <f>C2389/(1+0.13)/VLOOKUP(A2389,[1]选股结果!$A$2:$AX$3002,3,FALSE)</f>
        <v>0.742767241642554</v>
      </c>
      <c r="AC2389" s="10">
        <f>(P2389/(1+0.1)+W2389)/(VLOOKUP(A2389,[1]选股结果!$A$2:$AY$3002,51,FALSE))</f>
        <v>0.856019685484936</v>
      </c>
      <c r="AD2389" s="13"/>
      <c r="AE2389" s="10">
        <f>AA2389/VLOOKUP(A2389,[1]选股结果!$A$2:$AX$3002,35,FALSE)</f>
        <v>-0.0792120574812708</v>
      </c>
      <c r="AF2389" s="9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P2389/(1+0.13)+W2389)</f>
        <v>358744977.509912</v>
      </c>
      <c r="AG2389" s="9">
        <f t="shared" si="163"/>
        <v>-382460713.159912</v>
      </c>
      <c r="AH2389" s="16">
        <f>AA2389-VLOOKUP(A2389,[2]选股结果!$A$2:$G$4900,7,FALSE)</f>
        <v>-24577033.0200006</v>
      </c>
    </row>
    <row r="2390" spans="1:34">
      <c r="A2390" s="5" t="s">
        <v>4810</v>
      </c>
      <c r="B2390" s="5" t="s">
        <v>4811</v>
      </c>
      <c r="C2390" s="6">
        <v>1565953706.68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69434749.29</v>
      </c>
      <c r="O2390" s="6">
        <v>35599897</v>
      </c>
      <c r="P2390" s="6">
        <v>1137766635.95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299639917.73</v>
      </c>
      <c r="X2390" s="6">
        <v>84603271.97</v>
      </c>
      <c r="Y2390" s="9">
        <f t="shared" si="161"/>
        <v>1601553603.68</v>
      </c>
      <c r="Z2390" s="9">
        <f t="shared" si="162"/>
        <v>1522009825.65</v>
      </c>
      <c r="AA2390" s="9">
        <f t="shared" si="160"/>
        <v>79543778.03</v>
      </c>
      <c r="AB2390" s="10">
        <f>C2390/(1+0.13)/VLOOKUP(A2390,[1]选股结果!$A$2:$AX$3002,3,FALSE)</f>
        <v>0.564362479346524</v>
      </c>
      <c r="AC2390" s="10">
        <f>(P2390/(1+0.1)+W2390)/(VLOOKUP(A2390,[1]选股结果!$A$2:$AY$3002,51,FALSE))</f>
        <v>0.61506536171736</v>
      </c>
      <c r="AD2390" s="13"/>
      <c r="AE2390" s="10">
        <f>AA2390/VLOOKUP(A2390,[1]选股结果!$A$2:$AX$3002,35,FALSE)</f>
        <v>0.346153664170867</v>
      </c>
      <c r="AF2390" s="9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P2390/(1+0.13)+W2390)</f>
        <v>862318602.830708</v>
      </c>
      <c r="AG2390" s="9">
        <f t="shared" si="163"/>
        <v>-782774824.800708</v>
      </c>
      <c r="AH2390" s="16">
        <f>AA2390-VLOOKUP(A2390,[2]选股结果!$A$2:$G$4900,7,FALSE)</f>
        <v>75431419.27</v>
      </c>
    </row>
    <row r="2391" spans="1:34">
      <c r="A2391" s="5" t="s">
        <v>4812</v>
      </c>
      <c r="B2391" s="5" t="s">
        <v>4813</v>
      </c>
      <c r="C2391" s="6">
        <v>6607900857.07</v>
      </c>
      <c r="D2391" s="6">
        <v>0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624979377.76</v>
      </c>
      <c r="O2391" s="6">
        <v>32054114.72</v>
      </c>
      <c r="P2391" s="6">
        <v>4802141863.75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279697268.58</v>
      </c>
      <c r="X2391" s="6">
        <v>154109080.55</v>
      </c>
      <c r="Y2391" s="9">
        <f t="shared" si="161"/>
        <v>6639954971.79</v>
      </c>
      <c r="Z2391" s="9">
        <f t="shared" si="162"/>
        <v>5235948212.88</v>
      </c>
      <c r="AA2391" s="9">
        <f t="shared" si="160"/>
        <v>1404006758.91</v>
      </c>
      <c r="AB2391" s="10">
        <f>C2391/(1+0.13)/VLOOKUP(A2391,[1]选股结果!$A$2:$AX$3002,3,FALSE)</f>
        <v>0.738394097493031</v>
      </c>
      <c r="AC2391" s="10">
        <f>(P2391/(1+0.1)+W2391)/(VLOOKUP(A2391,[1]选股结果!$A$2:$AY$3002,51,FALSE))</f>
        <v>0.697647224792116</v>
      </c>
      <c r="AD2391" s="13"/>
      <c r="AE2391" s="10">
        <f>AA2391/VLOOKUP(A2391,[1]选股结果!$A$2:$AX$3002,35,FALSE)</f>
        <v>1.2956141882334</v>
      </c>
      <c r="AF2391" s="9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P2391/(1+0.13)+W2391)</f>
        <v>2129114985.85451</v>
      </c>
      <c r="AG2391" s="9">
        <f t="shared" si="163"/>
        <v>-725108226.944511</v>
      </c>
      <c r="AH2391" s="16">
        <f>AA2391-VLOOKUP(A2391,[2]选股结果!$A$2:$G$4900,7,FALSE)</f>
        <v>1404286892.22</v>
      </c>
    </row>
    <row r="2392" spans="1:34">
      <c r="A2392" s="5" t="s">
        <v>4814</v>
      </c>
      <c r="B2392" s="5" t="s">
        <v>4815</v>
      </c>
      <c r="C2392" s="6">
        <v>860202155.31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39729868.49</v>
      </c>
      <c r="O2392" s="6">
        <v>15792658.28</v>
      </c>
      <c r="P2392" s="6">
        <v>574009124.92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88066640.2</v>
      </c>
      <c r="X2392" s="6">
        <v>45022285.76</v>
      </c>
      <c r="Y2392" s="9">
        <f t="shared" si="161"/>
        <v>875994813.59</v>
      </c>
      <c r="Z2392" s="9">
        <f t="shared" si="162"/>
        <v>707098050.88</v>
      </c>
      <c r="AA2392" s="9">
        <f t="shared" si="160"/>
        <v>168896762.71</v>
      </c>
      <c r="AB2392" s="10">
        <f>C2392/(1+0.13)/VLOOKUP(A2392,[1]选股结果!$A$2:$AX$3002,3,FALSE)</f>
        <v>0.627107495630312</v>
      </c>
      <c r="AC2392" s="10">
        <f>(P2392/(1+0.1)+W2392)/(VLOOKUP(A2392,[1]选股结果!$A$2:$AY$3002,51,FALSE))</f>
        <v>0.588469719669139</v>
      </c>
      <c r="AD2392" s="13"/>
      <c r="AE2392" s="10">
        <f>AA2392/VLOOKUP(A2392,[1]选股结果!$A$2:$AX$3002,35,FALSE)</f>
        <v>1.12942326685284</v>
      </c>
      <c r="AF2392" s="9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P2392/(1+0.13)+W2392)</f>
        <v>440365950.669646</v>
      </c>
      <c r="AG2392" s="9">
        <f t="shared" si="163"/>
        <v>-271469187.959646</v>
      </c>
      <c r="AH2392" s="16">
        <f>AA2392-VLOOKUP(A2392,[2]选股结果!$A$2:$G$4900,7,FALSE)</f>
        <v>168881126.64</v>
      </c>
    </row>
    <row r="2393" spans="1:34">
      <c r="A2393" s="5" t="s">
        <v>4816</v>
      </c>
      <c r="B2393" s="5" t="s">
        <v>4817</v>
      </c>
      <c r="C2393" s="6">
        <v>1874721464.43</v>
      </c>
      <c r="D2393" s="6">
        <v>0</v>
      </c>
      <c r="E2393" s="6">
        <v>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110738369.4</v>
      </c>
      <c r="O2393" s="6">
        <v>72924302.23</v>
      </c>
      <c r="P2393" s="6">
        <v>1483893036.69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275584253.23</v>
      </c>
      <c r="X2393" s="6">
        <v>188362345.36</v>
      </c>
      <c r="Y2393" s="9">
        <f t="shared" si="161"/>
        <v>1947645766.66</v>
      </c>
      <c r="Z2393" s="9">
        <f t="shared" si="162"/>
        <v>1947839635.28</v>
      </c>
      <c r="AA2393" s="9">
        <f t="shared" si="160"/>
        <v>-193868.620000124</v>
      </c>
      <c r="AB2393" s="10">
        <f>C2393/(1+0.13)/VLOOKUP(A2393,[1]选股结果!$A$2:$AX$3002,3,FALSE)</f>
        <v>0.928007454926845</v>
      </c>
      <c r="AC2393" s="10">
        <f>(P2393/(1+0.1)+W2393)/(VLOOKUP(A2393,[1]选股结果!$A$2:$AY$3002,51,FALSE))</f>
        <v>0.917643215052366</v>
      </c>
      <c r="AD2393" s="13"/>
      <c r="AE2393" s="10">
        <f>AA2393/VLOOKUP(A2393,[1]选股结果!$A$2:$AX$3002,35,FALSE)</f>
        <v>-0.00655096764920168</v>
      </c>
      <c r="AF2393" s="9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P2393/(1+0.13)+W2393)</f>
        <v>181616861.493274</v>
      </c>
      <c r="AG2393" s="9">
        <f t="shared" si="163"/>
        <v>-181810730.113274</v>
      </c>
      <c r="AH2393" s="16">
        <f>AA2393-VLOOKUP(A2393,[2]选股结果!$A$2:$G$4900,7,FALSE)</f>
        <v>324991.819999876</v>
      </c>
    </row>
    <row r="2394" spans="1:34">
      <c r="A2394" s="5" t="s">
        <v>4818</v>
      </c>
      <c r="B2394" s="5" t="s">
        <v>4819</v>
      </c>
      <c r="C2394" s="6">
        <v>583304657.64</v>
      </c>
      <c r="D2394" s="6">
        <v>0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78138634.5</v>
      </c>
      <c r="O2394" s="6">
        <v>4406203855.37</v>
      </c>
      <c r="P2394" s="6">
        <v>255874678.51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106705267.71</v>
      </c>
      <c r="X2394" s="6">
        <v>4978754448.39</v>
      </c>
      <c r="Y2394" s="9">
        <f t="shared" si="161"/>
        <v>4989508513.01</v>
      </c>
      <c r="Z2394" s="9">
        <f t="shared" si="162"/>
        <v>5341334394.61</v>
      </c>
      <c r="AA2394" s="9">
        <f t="shared" si="160"/>
        <v>-351825881.6</v>
      </c>
      <c r="AB2394" s="10">
        <f>C2394/(1+0.13)/VLOOKUP(A2394,[1]选股结果!$A$2:$AX$3002,3,FALSE)</f>
        <v>1.10339684513948</v>
      </c>
      <c r="AC2394" s="10">
        <f>(P2394/(1+0.1)+W2394)/(VLOOKUP(A2394,[1]选股结果!$A$2:$AY$3002,51,FALSE))</f>
        <v>0.870673487077611</v>
      </c>
      <c r="AD2394" s="13"/>
      <c r="AE2394" s="10">
        <f>AA2394/VLOOKUP(A2394,[1]选股结果!$A$2:$AX$3002,35,FALSE)</f>
        <v>-15.7533027640548</v>
      </c>
      <c r="AF2394" s="9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P2394/(1+0.13)+W2394)</f>
        <v>56576665.5670796</v>
      </c>
      <c r="AG2394" s="9">
        <f t="shared" si="163"/>
        <v>-408402547.16708</v>
      </c>
      <c r="AH2394" s="16">
        <f>AA2394-VLOOKUP(A2394,[2]选股结果!$A$2:$G$4900,7,FALSE)</f>
        <v>-351804608.93</v>
      </c>
    </row>
    <row r="2395" spans="1:34">
      <c r="A2395" s="5" t="s">
        <v>4820</v>
      </c>
      <c r="B2395" s="5" t="s">
        <v>4821</v>
      </c>
      <c r="C2395" s="6">
        <v>6395261585.98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56497954.07</v>
      </c>
      <c r="O2395" s="6">
        <v>210727494.22</v>
      </c>
      <c r="P2395" s="6">
        <v>5762615199.56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829634288.63</v>
      </c>
      <c r="X2395" s="6">
        <v>311786387.31</v>
      </c>
      <c r="Y2395" s="9">
        <f t="shared" si="161"/>
        <v>6605989080.2</v>
      </c>
      <c r="Z2395" s="9">
        <f t="shared" si="162"/>
        <v>6904035875.5</v>
      </c>
      <c r="AA2395" s="9">
        <f t="shared" ref="AA2395:AA2458" si="164">Y2395-Z2395</f>
        <v>-298046795.300001</v>
      </c>
      <c r="AB2395" s="10">
        <f>C2395/(1+0.13)/VLOOKUP(A2395,[1]选股结果!$A$2:$AX$3002,3,FALSE)</f>
        <v>0.725407345691253</v>
      </c>
      <c r="AC2395" s="10">
        <f>(P2395/(1+0.1)+W2395)/(VLOOKUP(A2395,[1]选股结果!$A$2:$AY$3002,51,FALSE))</f>
        <v>0.800279589929866</v>
      </c>
      <c r="AD2395" s="13"/>
      <c r="AE2395" s="10">
        <f>AA2395/VLOOKUP(A2395,[1]选股结果!$A$2:$AX$3002,35,FALSE)</f>
        <v>-1.05342631902397</v>
      </c>
      <c r="AF2395" s="9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P2395/(1+0.13)+W2395)</f>
        <v>1653525366.82283</v>
      </c>
      <c r="AG2395" s="9">
        <f t="shared" si="163"/>
        <v>-1951572162.12283</v>
      </c>
      <c r="AH2395" s="16">
        <f>AA2395-VLOOKUP(A2395,[2]选股结果!$A$2:$G$4900,7,FALSE)</f>
        <v>-304353718.520001</v>
      </c>
    </row>
    <row r="2396" spans="1:34">
      <c r="A2396" s="5" t="s">
        <v>4822</v>
      </c>
      <c r="B2396" s="5" t="s">
        <v>4823</v>
      </c>
      <c r="C2396" s="6">
        <v>667857731.61</v>
      </c>
      <c r="D2396" s="6">
        <v>0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42133755.53</v>
      </c>
      <c r="O2396" s="6">
        <v>25335227.04</v>
      </c>
      <c r="P2396" s="6">
        <v>454749688.07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149856633.42</v>
      </c>
      <c r="X2396" s="6">
        <v>32927647.12</v>
      </c>
      <c r="Y2396" s="9">
        <f t="shared" si="161"/>
        <v>693192958.65</v>
      </c>
      <c r="Z2396" s="9">
        <f t="shared" si="162"/>
        <v>637533968.61</v>
      </c>
      <c r="AA2396" s="9">
        <f t="shared" si="164"/>
        <v>55658990.04</v>
      </c>
      <c r="AB2396" s="10">
        <f>C2396/(1+0.13)/VLOOKUP(A2396,[1]选股结果!$A$2:$AX$3002,3,FALSE)</f>
        <v>0.837409348706405</v>
      </c>
      <c r="AC2396" s="10">
        <f>(P2396/(1+0.1)+W2396)/(VLOOKUP(A2396,[1]选股结果!$A$2:$AY$3002,51,FALSE))</f>
        <v>0.88423507981485</v>
      </c>
      <c r="AD2396" s="13"/>
      <c r="AE2396" s="10">
        <f>AA2396/VLOOKUP(A2396,[1]选股结果!$A$2:$AX$3002,35,FALSE)</f>
        <v>0.962188578299151</v>
      </c>
      <c r="AF2396" s="9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P2396/(1+0.13)+W2396)</f>
        <v>84718716.6456636</v>
      </c>
      <c r="AG2396" s="9">
        <f t="shared" si="163"/>
        <v>-29059726.6056636</v>
      </c>
      <c r="AH2396" s="16">
        <f>AA2396-VLOOKUP(A2396,[2]选股结果!$A$2:$G$4900,7,FALSE)</f>
        <v>55618979.85</v>
      </c>
    </row>
    <row r="2397" spans="1:34">
      <c r="A2397" s="5" t="s">
        <v>4824</v>
      </c>
      <c r="B2397" s="5" t="s">
        <v>4825</v>
      </c>
      <c r="C2397" s="6">
        <v>856490441.48</v>
      </c>
      <c r="D2397" s="6">
        <v>0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57187901.05</v>
      </c>
      <c r="O2397" s="6">
        <v>18127888.93</v>
      </c>
      <c r="P2397" s="6">
        <v>782366679.07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67572024.45</v>
      </c>
      <c r="X2397" s="6">
        <v>30614493.04</v>
      </c>
      <c r="Y2397" s="9">
        <f t="shared" si="161"/>
        <v>874618330.41</v>
      </c>
      <c r="Z2397" s="9">
        <f t="shared" si="162"/>
        <v>880553196.56</v>
      </c>
      <c r="AA2397" s="9">
        <f t="shared" si="164"/>
        <v>-5934866.1500001</v>
      </c>
      <c r="AB2397" s="10">
        <f>C2397/(1+0.13)/VLOOKUP(A2397,[1]选股结果!$A$2:$AX$3002,3,FALSE)</f>
        <v>0.843016088549201</v>
      </c>
      <c r="AC2397" s="10">
        <f>(P2397/(1+0.1)+W2397)/(VLOOKUP(A2397,[1]选股结果!$A$2:$AY$3002,51,FALSE))</f>
        <v>0.947510249231163</v>
      </c>
      <c r="AD2397" s="13"/>
      <c r="AE2397" s="10">
        <f>AA2397/VLOOKUP(A2397,[1]选股结果!$A$2:$AX$3002,35,FALSE)</f>
        <v>-0.126049771320999</v>
      </c>
      <c r="AF2397" s="9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P2397/(1+0.13)+W2397)</f>
        <v>62026959.107699</v>
      </c>
      <c r="AG2397" s="9">
        <f t="shared" si="163"/>
        <v>-67961825.2576991</v>
      </c>
      <c r="AH2397" s="16">
        <f>AA2397-VLOOKUP(A2397,[2]选股结果!$A$2:$G$4900,7,FALSE)</f>
        <v>-19443606.5800001</v>
      </c>
    </row>
    <row r="2398" spans="1:34">
      <c r="A2398" s="5" t="s">
        <v>4826</v>
      </c>
      <c r="B2398" s="5" t="s">
        <v>4827</v>
      </c>
      <c r="C2398" s="6">
        <v>3394658976.66</v>
      </c>
      <c r="D2398" s="6">
        <v>0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82003806.71</v>
      </c>
      <c r="O2398" s="6">
        <v>2145573037.8</v>
      </c>
      <c r="P2398" s="6">
        <v>2580643245.68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364853311.06</v>
      </c>
      <c r="X2398" s="6">
        <v>2571813282.3</v>
      </c>
      <c r="Y2398" s="9">
        <f t="shared" si="161"/>
        <v>5540232014.46</v>
      </c>
      <c r="Z2398" s="9">
        <f t="shared" si="162"/>
        <v>5517309839.04</v>
      </c>
      <c r="AA2398" s="9">
        <f t="shared" si="164"/>
        <v>22922175.4200001</v>
      </c>
      <c r="AB2398" s="10">
        <f>C2398/(1+0.13)/VLOOKUP(A2398,[1]选股结果!$A$2:$AX$3002,3,FALSE)</f>
        <v>1.16876027343227</v>
      </c>
      <c r="AC2398" s="10">
        <f>(P2398/(1+0.1)+W2398)/(VLOOKUP(A2398,[1]选股结果!$A$2:$AY$3002,51,FALSE))</f>
        <v>1.10205488041325</v>
      </c>
      <c r="AD2398" s="13"/>
      <c r="AE2398" s="10">
        <f>AA2398/VLOOKUP(A2398,[1]选股结果!$A$2:$AX$3002,35,FALSE)</f>
        <v>0.210320263071894</v>
      </c>
      <c r="AF2398" s="9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P2398/(1+0.13)+W2398)</f>
        <v>-188755739.122566</v>
      </c>
      <c r="AG2398" s="9">
        <f t="shared" si="163"/>
        <v>211677914.542566</v>
      </c>
      <c r="AH2398" s="16">
        <f>AA2398-VLOOKUP(A2398,[2]选股结果!$A$2:$G$4900,7,FALSE)</f>
        <v>23974550.1000001</v>
      </c>
    </row>
    <row r="2399" spans="1:34">
      <c r="A2399" s="5" t="s">
        <v>4828</v>
      </c>
      <c r="B2399" s="5" t="s">
        <v>4829</v>
      </c>
      <c r="C2399" s="6">
        <v>1378379115.83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126178240.52</v>
      </c>
      <c r="O2399" s="6">
        <v>124306870.52</v>
      </c>
      <c r="P2399" s="6">
        <v>1081239077.84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239569356.92</v>
      </c>
      <c r="X2399" s="6">
        <v>127845644.04</v>
      </c>
      <c r="Y2399" s="9">
        <f t="shared" ref="Y2399:Y2462" si="165">C2399+D2399+E2399+F2399+G2399+H2399+I2399+J2399+K2399+L2399+M2399+O2399</f>
        <v>1502685986.35</v>
      </c>
      <c r="Z2399" s="9">
        <f t="shared" ref="Z2399:Z2462" si="166">P2399+Q2399+R2399+S2399+T2399+U2399+V2399+W2399+X2399</f>
        <v>1448654078.8</v>
      </c>
      <c r="AA2399" s="9">
        <f t="shared" si="164"/>
        <v>54031907.55</v>
      </c>
      <c r="AB2399" s="10">
        <f>C2399/(1+0.13)/VLOOKUP(A2399,[1]选股结果!$A$2:$AX$3002,3,FALSE)</f>
        <v>0.575894660281911</v>
      </c>
      <c r="AC2399" s="10">
        <f>(P2399/(1+0.1)+W2399)/(VLOOKUP(A2399,[1]选股结果!$A$2:$AY$3002,51,FALSE))</f>
        <v>0.626972558868159</v>
      </c>
      <c r="AD2399" s="13"/>
      <c r="AE2399" s="10">
        <f>AA2399/VLOOKUP(A2399,[1]选股结果!$A$2:$AX$3002,35,FALSE)</f>
        <v>0.452303126332737</v>
      </c>
      <c r="AF2399" s="9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P2399/(1+0.13)+W2399)</f>
        <v>753450290.358673</v>
      </c>
      <c r="AG2399" s="9">
        <f t="shared" si="163"/>
        <v>-699418382.808673</v>
      </c>
      <c r="AH2399" s="16">
        <f>AA2399-VLOOKUP(A2399,[2]选股结果!$A$2:$G$4900,7,FALSE)</f>
        <v>55180830.36</v>
      </c>
    </row>
    <row r="2400" spans="1:34">
      <c r="A2400" s="5" t="s">
        <v>4830</v>
      </c>
      <c r="B2400" s="5" t="s">
        <v>4831</v>
      </c>
      <c r="C2400" s="6">
        <v>1387021342.2</v>
      </c>
      <c r="D2400" s="6">
        <v>0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59361850.92</v>
      </c>
      <c r="O2400" s="6">
        <v>35469619.35</v>
      </c>
      <c r="P2400" s="6">
        <v>530569538.61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301636766.25</v>
      </c>
      <c r="X2400" s="6">
        <v>67475231.58</v>
      </c>
      <c r="Y2400" s="9">
        <f t="shared" si="165"/>
        <v>1422490961.55</v>
      </c>
      <c r="Z2400" s="9">
        <f t="shared" si="166"/>
        <v>899681536.44</v>
      </c>
      <c r="AA2400" s="9">
        <f t="shared" si="164"/>
        <v>522809425.11</v>
      </c>
      <c r="AB2400" s="10">
        <f>C2400/(1+0.13)/VLOOKUP(A2400,[1]选股结果!$A$2:$AX$3002,3,FALSE)</f>
        <v>1.43259361931258</v>
      </c>
      <c r="AC2400" s="10">
        <f>(P2400/(1+0.1)+W2400)/(VLOOKUP(A2400,[1]选股结果!$A$2:$AY$3002,51,FALSE))</f>
        <v>1.15378720252625</v>
      </c>
      <c r="AD2400" s="13"/>
      <c r="AE2400" s="10">
        <f>AA2400/VLOOKUP(A2400,[1]选股结果!$A$2:$AX$3002,35,FALSE)</f>
        <v>2.39796223939006</v>
      </c>
      <c r="AF2400" s="9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P2400/(1+0.13)+W2400)</f>
        <v>-91689600.381593</v>
      </c>
      <c r="AG2400" s="9">
        <f t="shared" si="163"/>
        <v>614499025.491593</v>
      </c>
      <c r="AH2400" s="16">
        <f>AA2400-VLOOKUP(A2400,[2]选股结果!$A$2:$G$4900,7,FALSE)</f>
        <v>522812475.84</v>
      </c>
    </row>
    <row r="2401" spans="1:34">
      <c r="A2401" s="5" t="s">
        <v>4832</v>
      </c>
      <c r="B2401" s="5" t="s">
        <v>4833</v>
      </c>
      <c r="C2401" s="6">
        <v>15796533197.01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241314620.91</v>
      </c>
      <c r="O2401" s="6">
        <v>74582890.6</v>
      </c>
      <c r="P2401" s="6">
        <v>14804562611.13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691409593.33</v>
      </c>
      <c r="X2401" s="6">
        <v>186826239.88</v>
      </c>
      <c r="Y2401" s="9">
        <f t="shared" si="165"/>
        <v>15871116087.61</v>
      </c>
      <c r="Z2401" s="9">
        <f t="shared" si="166"/>
        <v>15682798444.34</v>
      </c>
      <c r="AA2401" s="9">
        <f t="shared" si="164"/>
        <v>188317643.270002</v>
      </c>
      <c r="AB2401" s="10">
        <f>C2401/(1+0.13)/VLOOKUP(A2401,[1]选股结果!$A$2:$AX$3002,3,FALSE)</f>
        <v>0.842014319269547</v>
      </c>
      <c r="AC2401" s="10">
        <f>(P2401/(1+0.1)+W2401)/(VLOOKUP(A2401,[1]选股结果!$A$2:$AY$3002,51,FALSE))</f>
        <v>0.901368646642445</v>
      </c>
      <c r="AD2401" s="13"/>
      <c r="AE2401" s="10">
        <f>AA2401/VLOOKUP(A2401,[1]选股结果!$A$2:$AX$3002,35,FALSE)</f>
        <v>0.262992633907946</v>
      </c>
      <c r="AF2401" s="9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P2401/(1+0.13)+W2401)</f>
        <v>1905671150.18204</v>
      </c>
      <c r="AG2401" s="9">
        <f t="shared" si="163"/>
        <v>-1717353506.91203</v>
      </c>
      <c r="AH2401" s="16">
        <f>AA2401-VLOOKUP(A2401,[2]选股结果!$A$2:$G$4900,7,FALSE)</f>
        <v>199907448.000002</v>
      </c>
    </row>
    <row r="2402" spans="1:34">
      <c r="A2402" s="5" t="s">
        <v>4834</v>
      </c>
      <c r="B2402" s="5" t="s">
        <v>4835</v>
      </c>
      <c r="C2402" s="6">
        <v>5627599356.46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102892029.15</v>
      </c>
      <c r="O2402" s="6">
        <v>57590421.97</v>
      </c>
      <c r="P2402" s="6">
        <v>4629159806.75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495955862.1</v>
      </c>
      <c r="X2402" s="6">
        <v>500153232.28</v>
      </c>
      <c r="Y2402" s="9">
        <f t="shared" si="165"/>
        <v>5685189778.43</v>
      </c>
      <c r="Z2402" s="9">
        <f t="shared" si="166"/>
        <v>5625268901.13</v>
      </c>
      <c r="AA2402" s="9">
        <f t="shared" si="164"/>
        <v>59920877.3000002</v>
      </c>
      <c r="AB2402" s="10">
        <f>C2402/(1+0.13)/VLOOKUP(A2402,[1]选股结果!$A$2:$AX$3002,3,FALSE)</f>
        <v>0.875538024938848</v>
      </c>
      <c r="AC2402" s="10">
        <f>(P2402/(1+0.1)+W2402)/(VLOOKUP(A2402,[1]选股结果!$A$2:$AY$3002,51,FALSE))</f>
        <v>0.882577625988254</v>
      </c>
      <c r="AD2402" s="13"/>
      <c r="AE2402" s="10">
        <f>AA2402/VLOOKUP(A2402,[1]选股结果!$A$2:$AX$3002,35,FALSE)</f>
        <v>0.199192455431039</v>
      </c>
      <c r="AF2402" s="9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P2402/(1+0.13)+W2402)</f>
        <v>737605938.376195</v>
      </c>
      <c r="AG2402" s="9">
        <f t="shared" si="163"/>
        <v>-677685061.076195</v>
      </c>
      <c r="AH2402" s="16">
        <f>AA2402-VLOOKUP(A2402,[2]选股结果!$A$2:$G$4900,7,FALSE)</f>
        <v>59988974.2200002</v>
      </c>
    </row>
    <row r="2403" spans="1:34">
      <c r="A2403" s="5" t="s">
        <v>4836</v>
      </c>
      <c r="B2403" s="5" t="s">
        <v>4837</v>
      </c>
      <c r="C2403" s="6">
        <v>797760541.82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36745778.16</v>
      </c>
      <c r="O2403" s="6">
        <v>41570674.89</v>
      </c>
      <c r="P2403" s="6">
        <v>659172054.03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175954798.31</v>
      </c>
      <c r="X2403" s="6">
        <v>102630263.44</v>
      </c>
      <c r="Y2403" s="9">
        <f t="shared" si="165"/>
        <v>839331216.71</v>
      </c>
      <c r="Z2403" s="9">
        <f t="shared" si="166"/>
        <v>937757115.78</v>
      </c>
      <c r="AA2403" s="9">
        <f t="shared" si="164"/>
        <v>-98425899.0699999</v>
      </c>
      <c r="AB2403" s="10">
        <f>C2403/(1+0.13)/VLOOKUP(A2403,[1]选股结果!$A$2:$AX$3002,3,FALSE)</f>
        <v>0.813378725313292</v>
      </c>
      <c r="AC2403" s="10">
        <f>(P2403/(1+0.1)+W2403)/(VLOOKUP(A2403,[1]选股结果!$A$2:$AY$3002,51,FALSE))</f>
        <v>0.998744801111164</v>
      </c>
      <c r="AD2403" s="13"/>
      <c r="AE2403" s="10">
        <f>AA2403/VLOOKUP(A2403,[1]选股结果!$A$2:$AX$3002,35,FALSE)</f>
        <v>-1.17950330144458</v>
      </c>
      <c r="AF2403" s="9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P2403/(1+0.13)+W2403)</f>
        <v>16883476.6584954</v>
      </c>
      <c r="AG2403" s="9">
        <f t="shared" si="163"/>
        <v>-115309375.728495</v>
      </c>
      <c r="AH2403" s="16">
        <f>AA2403-VLOOKUP(A2403,[2]选股结果!$A$2:$G$4900,7,FALSE)</f>
        <v>-98673815.0299999</v>
      </c>
    </row>
    <row r="2404" spans="1:34">
      <c r="A2404" s="5" t="s">
        <v>4838</v>
      </c>
      <c r="B2404" s="5" t="s">
        <v>4839</v>
      </c>
      <c r="C2404" s="6">
        <v>361706776.03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22266530.54</v>
      </c>
      <c r="O2404" s="6">
        <v>3133384.49</v>
      </c>
      <c r="P2404" s="6">
        <v>225704384.24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75703443.78</v>
      </c>
      <c r="X2404" s="6">
        <v>24952764.13</v>
      </c>
      <c r="Y2404" s="9">
        <f t="shared" si="165"/>
        <v>364840160.52</v>
      </c>
      <c r="Z2404" s="9">
        <f t="shared" si="166"/>
        <v>326360592.15</v>
      </c>
      <c r="AA2404" s="9">
        <f t="shared" si="164"/>
        <v>38479568.37</v>
      </c>
      <c r="AB2404" s="10">
        <f>C2404/(1+0.13)/VLOOKUP(A2404,[1]选股结果!$A$2:$AX$3002,3,FALSE)</f>
        <v>1.16174671171864</v>
      </c>
      <c r="AC2404" s="10">
        <f>(P2404/(1+0.1)+W2404)/(VLOOKUP(A2404,[1]选股结果!$A$2:$AY$3002,51,FALSE))</f>
        <v>0.62790557499131</v>
      </c>
      <c r="AD2404" s="13"/>
      <c r="AE2404" s="10">
        <f>AA2404/VLOOKUP(A2404,[1]选股结果!$A$2:$AX$3002,35,FALSE)</f>
        <v>-0.0980440381783304</v>
      </c>
      <c r="AF2404" s="9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P2404/(1+0.13)+W2404)</f>
        <v>171901296.867257</v>
      </c>
      <c r="AG2404" s="9">
        <f t="shared" si="163"/>
        <v>-133421728.497257</v>
      </c>
      <c r="AH2404" s="16">
        <f>AA2404-VLOOKUP(A2404,[2]选股结果!$A$2:$G$4900,7,FALSE)</f>
        <v>39443387.72</v>
      </c>
    </row>
    <row r="2405" spans="1:34">
      <c r="A2405" s="5" t="s">
        <v>4840</v>
      </c>
      <c r="B2405" s="5" t="s">
        <v>4841</v>
      </c>
      <c r="C2405" s="6">
        <v>363126279.64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36818430.68</v>
      </c>
      <c r="O2405" s="6">
        <v>7783221.94</v>
      </c>
      <c r="P2405" s="6">
        <v>113603181.06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93558650.8</v>
      </c>
      <c r="X2405" s="6">
        <v>18729706.57</v>
      </c>
      <c r="Y2405" s="9">
        <f t="shared" si="165"/>
        <v>370909501.58</v>
      </c>
      <c r="Z2405" s="9">
        <f t="shared" si="166"/>
        <v>225891538.43</v>
      </c>
      <c r="AA2405" s="9">
        <f t="shared" si="164"/>
        <v>145017963.15</v>
      </c>
      <c r="AB2405" s="10">
        <f>C2405/(1+0.13)/VLOOKUP(A2405,[1]选股结果!$A$2:$AX$3002,3,FALSE)</f>
        <v>1.01151192344562</v>
      </c>
      <c r="AC2405" s="10">
        <f>(P2405/(1+0.1)+W2405)/(VLOOKUP(A2405,[1]选股结果!$A$2:$AY$3002,51,FALSE))</f>
        <v>0.788141473741569</v>
      </c>
      <c r="AD2405" s="13"/>
      <c r="AE2405" s="10">
        <f>AA2405/VLOOKUP(A2405,[1]选股结果!$A$2:$AX$3002,35,FALSE)</f>
        <v>3.05912847633067</v>
      </c>
      <c r="AF2405" s="9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P2405/(1+0.13)+W2405)</f>
        <v>55652405.3313274</v>
      </c>
      <c r="AG2405" s="9">
        <f t="shared" si="163"/>
        <v>89365557.8186726</v>
      </c>
      <c r="AH2405" s="16">
        <f>AA2405-VLOOKUP(A2405,[2]选股结果!$A$2:$G$4900,7,FALSE)</f>
        <v>144958017.91</v>
      </c>
    </row>
    <row r="2406" spans="1:34">
      <c r="A2406" s="5" t="s">
        <v>4842</v>
      </c>
      <c r="B2406" s="5" t="s">
        <v>4843</v>
      </c>
      <c r="C2406" s="6">
        <v>235570438.91</v>
      </c>
      <c r="D2406" s="6">
        <v>0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17109117.97</v>
      </c>
      <c r="O2406" s="6">
        <v>13695849.95</v>
      </c>
      <c r="P2406" s="6">
        <v>185249979.97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72460063.54</v>
      </c>
      <c r="X2406" s="6">
        <v>22861469.2</v>
      </c>
      <c r="Y2406" s="9">
        <f t="shared" si="165"/>
        <v>249266288.86</v>
      </c>
      <c r="Z2406" s="9">
        <f t="shared" si="166"/>
        <v>280571512.71</v>
      </c>
      <c r="AA2406" s="9">
        <f t="shared" si="164"/>
        <v>-31305223.85</v>
      </c>
      <c r="AB2406" s="10">
        <f>C2406/(1+0.13)/VLOOKUP(A2406,[1]选股结果!$A$2:$AX$3002,3,FALSE)</f>
        <v>0.710140035746248</v>
      </c>
      <c r="AC2406" s="10">
        <f>(P2406/(1+0.1)+W2406)/(VLOOKUP(A2406,[1]选股结果!$A$2:$AY$3002,51,FALSE))</f>
        <v>0.816564515571648</v>
      </c>
      <c r="AD2406" s="13"/>
      <c r="AE2406" s="10">
        <f>AA2406/VLOOKUP(A2406,[1]选股结果!$A$2:$AX$3002,35,FALSE)</f>
        <v>-8.39760876494116</v>
      </c>
      <c r="AF2406" s="9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P2406/(1+0.13)+W2406)</f>
        <v>58580597.3783186</v>
      </c>
      <c r="AG2406" s="9">
        <f t="shared" si="163"/>
        <v>-89885821.2283186</v>
      </c>
      <c r="AH2406" s="16">
        <f>AA2406-VLOOKUP(A2406,[2]选股结果!$A$2:$G$4900,7,FALSE)</f>
        <v>-31310848.98</v>
      </c>
    </row>
    <row r="2407" spans="1:34">
      <c r="A2407" s="5" t="s">
        <v>4844</v>
      </c>
      <c r="B2407" s="5" t="s">
        <v>4845</v>
      </c>
      <c r="C2407" s="6">
        <v>333271290.39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15976927.64</v>
      </c>
      <c r="O2407" s="6">
        <v>34193845.64</v>
      </c>
      <c r="P2407" s="6">
        <v>191284125.77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45752412.97</v>
      </c>
      <c r="X2407" s="6">
        <v>130631004.8</v>
      </c>
      <c r="Y2407" s="9">
        <f t="shared" si="165"/>
        <v>367465136.03</v>
      </c>
      <c r="Z2407" s="9">
        <f t="shared" si="166"/>
        <v>367667543.54</v>
      </c>
      <c r="AA2407" s="9">
        <f t="shared" si="164"/>
        <v>-202407.51000005</v>
      </c>
      <c r="AB2407" s="10">
        <f>C2407/(1+0.13)/VLOOKUP(A2407,[1]选股结果!$A$2:$AX$3002,3,FALSE)</f>
        <v>0.880137238604452</v>
      </c>
      <c r="AC2407" s="10">
        <f>(P2407/(1+0.1)+W2407)/(VLOOKUP(A2407,[1]选股结果!$A$2:$AY$3002,51,FALSE))</f>
        <v>0.695973484822097</v>
      </c>
      <c r="AD2407" s="13"/>
      <c r="AE2407" s="10">
        <f>AA2407/VLOOKUP(A2407,[1]选股结果!$A$2:$AX$3002,35,FALSE)</f>
        <v>-0.0104755244449593</v>
      </c>
      <c r="AF2407" s="9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P2407/(1+0.13)+W2407)</f>
        <v>100566497.42292</v>
      </c>
      <c r="AG2407" s="9">
        <f t="shared" si="163"/>
        <v>-100768904.93292</v>
      </c>
      <c r="AH2407" s="16">
        <f>AA2407-VLOOKUP(A2407,[2]选股结果!$A$2:$G$4900,7,FALSE)</f>
        <v>-202407.51000005</v>
      </c>
    </row>
    <row r="2408" spans="1:34">
      <c r="A2408" s="5" t="s">
        <v>4846</v>
      </c>
      <c r="B2408" s="5" t="s">
        <v>4847</v>
      </c>
      <c r="C2408" s="6">
        <v>1127277880.14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74411856.79</v>
      </c>
      <c r="O2408" s="6">
        <v>15861817.8</v>
      </c>
      <c r="P2408" s="6">
        <v>748974535.49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213717963</v>
      </c>
      <c r="X2408" s="6">
        <v>89152492.33</v>
      </c>
      <c r="Y2408" s="9">
        <f t="shared" si="165"/>
        <v>1143139697.94</v>
      </c>
      <c r="Z2408" s="9">
        <f t="shared" si="166"/>
        <v>1051844990.82</v>
      </c>
      <c r="AA2408" s="9">
        <f t="shared" si="164"/>
        <v>91294707.12</v>
      </c>
      <c r="AB2408" s="10">
        <f>C2408/(1+0.13)/VLOOKUP(A2408,[1]选股结果!$A$2:$AX$3002,3,FALSE)</f>
        <v>0.95034825664952</v>
      </c>
      <c r="AC2408" s="10">
        <f>(P2408/(1+0.1)+W2408)/(VLOOKUP(A2408,[1]选股结果!$A$2:$AY$3002,51,FALSE))</f>
        <v>0.971558780106612</v>
      </c>
      <c r="AD2408" s="13"/>
      <c r="AE2408" s="10">
        <f>AA2408/VLOOKUP(A2408,[1]选股结果!$A$2:$AX$3002,35,FALSE)</f>
        <v>1.00395920166403</v>
      </c>
      <c r="AF2408" s="9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P2408/(1+0.13)+W2408)</f>
        <v>44265075.967522</v>
      </c>
      <c r="AG2408" s="9">
        <f t="shared" si="163"/>
        <v>47029631.152478</v>
      </c>
      <c r="AH2408" s="16">
        <f>AA2408-VLOOKUP(A2408,[2]选股结果!$A$2:$G$4900,7,FALSE)</f>
        <v>37016965.23</v>
      </c>
    </row>
    <row r="2409" spans="1:34">
      <c r="A2409" s="5" t="s">
        <v>4848</v>
      </c>
      <c r="B2409" s="5" t="s">
        <v>4849</v>
      </c>
      <c r="C2409" s="6">
        <v>352498141.07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38094809.92</v>
      </c>
      <c r="O2409" s="6">
        <v>7398187.66</v>
      </c>
      <c r="P2409" s="6">
        <v>154653686.32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28591655.69</v>
      </c>
      <c r="X2409" s="6">
        <v>22099173.29</v>
      </c>
      <c r="Y2409" s="9">
        <f t="shared" si="165"/>
        <v>359896328.73</v>
      </c>
      <c r="Z2409" s="9">
        <f t="shared" si="166"/>
        <v>205344515.3</v>
      </c>
      <c r="AA2409" s="9">
        <f t="shared" si="164"/>
        <v>154551813.43</v>
      </c>
      <c r="AB2409" s="10">
        <f>C2409/(1+0.13)/VLOOKUP(A2409,[1]选股结果!$A$2:$AX$3002,3,FALSE)</f>
        <v>0.492510663006703</v>
      </c>
      <c r="AC2409" s="10">
        <f>(P2409/(1+0.1)+W2409)/(VLOOKUP(A2409,[1]选股结果!$A$2:$AY$3002,51,FALSE))</f>
        <v>0.418378420195057</v>
      </c>
      <c r="AD2409" s="13"/>
      <c r="AE2409" s="10">
        <f>AA2409/VLOOKUP(A2409,[1]选股结果!$A$2:$AX$3002,35,FALSE)</f>
        <v>0.677053994508244</v>
      </c>
      <c r="AF2409" s="9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P2409/(1+0.13)+W2409)</f>
        <v>238931575.880266</v>
      </c>
      <c r="AG2409" s="9">
        <f t="shared" si="163"/>
        <v>-84379762.4502655</v>
      </c>
      <c r="AH2409" s="16">
        <f>AA2409-VLOOKUP(A2409,[2]选股结果!$A$2:$G$4900,7,FALSE)</f>
        <v>155524075.01</v>
      </c>
    </row>
    <row r="2410" spans="1:34">
      <c r="A2410" s="5" t="s">
        <v>4850</v>
      </c>
      <c r="B2410" s="5" t="s">
        <v>4851</v>
      </c>
      <c r="C2410" s="6">
        <v>3813630223.41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699925602.46</v>
      </c>
      <c r="O2410" s="6">
        <v>242171223.86</v>
      </c>
      <c r="P2410" s="6">
        <v>2690552173.83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170147512.6</v>
      </c>
      <c r="X2410" s="6">
        <v>393900250.1</v>
      </c>
      <c r="Y2410" s="9">
        <f t="shared" si="165"/>
        <v>4055801447.27</v>
      </c>
      <c r="Z2410" s="9">
        <f t="shared" si="166"/>
        <v>3254599936.53</v>
      </c>
      <c r="AA2410" s="9">
        <f t="shared" si="164"/>
        <v>801201510.74</v>
      </c>
      <c r="AB2410" s="10">
        <f>C2410/(1+0.13)/VLOOKUP(A2410,[1]选股结果!$A$2:$AX$3002,3,FALSE)</f>
        <v>0.673381731779498</v>
      </c>
      <c r="AC2410" s="10">
        <f>(P2410/(1+0.1)+W2410)/(VLOOKUP(A2410,[1]选股结果!$A$2:$AY$3002,51,FALSE))</f>
        <v>0.778354574964828</v>
      </c>
      <c r="AD2410" s="13"/>
      <c r="AE2410" s="10">
        <f>AA2410/VLOOKUP(A2410,[1]选股结果!$A$2:$AX$3002,35,FALSE)</f>
        <v>0.527582319131862</v>
      </c>
      <c r="AF2410" s="9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P2410/(1+0.13)+W2410)</f>
        <v>809902637.121593</v>
      </c>
      <c r="AG2410" s="9">
        <f t="shared" si="163"/>
        <v>-8701126.38159299</v>
      </c>
      <c r="AH2410" s="16">
        <f>AA2410-VLOOKUP(A2410,[2]选股结果!$A$2:$G$4900,7,FALSE)</f>
        <v>799740423.48</v>
      </c>
    </row>
    <row r="2411" spans="1:34">
      <c r="A2411" s="5" t="s">
        <v>4852</v>
      </c>
      <c r="B2411" s="5" t="s">
        <v>4853</v>
      </c>
      <c r="C2411" s="6">
        <v>1340185521.29</v>
      </c>
      <c r="D2411" s="6">
        <v>0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89218491.55</v>
      </c>
      <c r="O2411" s="6">
        <v>26310000.18</v>
      </c>
      <c r="P2411" s="6">
        <v>834582120.66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282051082.01</v>
      </c>
      <c r="X2411" s="6">
        <v>128552334.6</v>
      </c>
      <c r="Y2411" s="9">
        <f t="shared" si="165"/>
        <v>1366495521.47</v>
      </c>
      <c r="Z2411" s="9">
        <f t="shared" si="166"/>
        <v>1245185537.27</v>
      </c>
      <c r="AA2411" s="9">
        <f t="shared" si="164"/>
        <v>121309984.2</v>
      </c>
      <c r="AB2411" s="10">
        <f>C2411/(1+0.13)/VLOOKUP(A2411,[1]选股结果!$A$2:$AX$3002,3,FALSE)</f>
        <v>0.832692515107986</v>
      </c>
      <c r="AC2411" s="10">
        <f>(P2411/(1+0.1)+W2411)/(VLOOKUP(A2411,[1]选股结果!$A$2:$AY$3002,51,FALSE))</f>
        <v>0.838898211311733</v>
      </c>
      <c r="AD2411" s="13"/>
      <c r="AE2411" s="10">
        <f>AA2411/VLOOKUP(A2411,[1]选股结果!$A$2:$AX$3002,35,FALSE)</f>
        <v>1.0454493759515</v>
      </c>
      <c r="AF2411" s="9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P2411/(1+0.13)+W2411)</f>
        <v>220010446.578319</v>
      </c>
      <c r="AG2411" s="9">
        <f t="shared" si="163"/>
        <v>-98700462.3783186</v>
      </c>
      <c r="AH2411" s="16">
        <f>AA2411-VLOOKUP(A2411,[2]选股结果!$A$2:$G$4900,7,FALSE)</f>
        <v>121301116.43</v>
      </c>
    </row>
    <row r="2412" spans="1:34">
      <c r="A2412" s="5" t="s">
        <v>4854</v>
      </c>
      <c r="B2412" s="5" t="s">
        <v>4855</v>
      </c>
      <c r="C2412" s="6">
        <v>557111625.27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31274018.04</v>
      </c>
      <c r="O2412" s="6">
        <v>1299919.89</v>
      </c>
      <c r="P2412" s="6">
        <v>406921047.8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69389171.28</v>
      </c>
      <c r="X2412" s="6">
        <v>8958062.44</v>
      </c>
      <c r="Y2412" s="9">
        <f t="shared" si="165"/>
        <v>558411545.16</v>
      </c>
      <c r="Z2412" s="9">
        <f t="shared" si="166"/>
        <v>485268281.52</v>
      </c>
      <c r="AA2412" s="9">
        <f t="shared" si="164"/>
        <v>73143263.6399999</v>
      </c>
      <c r="AB2412" s="10">
        <f>C2412/(1+0.13)/VLOOKUP(A2412,[1]选股结果!$A$2:$AX$3002,3,FALSE)</f>
        <v>1.06758169938425</v>
      </c>
      <c r="AC2412" s="10">
        <f>(P2412/(1+0.1)+W2412)/(VLOOKUP(A2412,[1]选股结果!$A$2:$AY$3002,51,FALSE))</f>
        <v>1.01562479092705</v>
      </c>
      <c r="AD2412" s="13"/>
      <c r="AE2412" s="10">
        <f>AA2412/VLOOKUP(A2412,[1]选股结果!$A$2:$AX$3002,35,FALSE)</f>
        <v>2.89720779674859</v>
      </c>
      <c r="AF2412" s="9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P2412/(1+0.13)+W2412)</f>
        <v>3062463.19309723</v>
      </c>
      <c r="AG2412" s="9">
        <f t="shared" si="163"/>
        <v>70080800.4469027</v>
      </c>
      <c r="AH2412" s="16">
        <f>AA2412-VLOOKUP(A2412,[2]选股结果!$A$2:$G$4900,7,FALSE)</f>
        <v>73413572.9299999</v>
      </c>
    </row>
    <row r="2413" spans="1:34">
      <c r="A2413" s="5" t="s">
        <v>4856</v>
      </c>
      <c r="B2413" s="5" t="s">
        <v>4857</v>
      </c>
      <c r="C2413" s="6">
        <v>4415407403.19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244482507.74</v>
      </c>
      <c r="O2413" s="6">
        <v>124247401.05</v>
      </c>
      <c r="P2413" s="6">
        <v>2722047822.63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1104820831.24</v>
      </c>
      <c r="X2413" s="6">
        <v>667635278.15</v>
      </c>
      <c r="Y2413" s="9">
        <f t="shared" si="165"/>
        <v>4539654804.24</v>
      </c>
      <c r="Z2413" s="9">
        <f t="shared" si="166"/>
        <v>4494503932.02</v>
      </c>
      <c r="AA2413" s="9">
        <f t="shared" si="164"/>
        <v>45150872.2200003</v>
      </c>
      <c r="AB2413" s="10">
        <f>C2413/(1+0.13)/VLOOKUP(A2413,[1]选股结果!$A$2:$AX$3002,3,FALSE)</f>
        <v>0.943808161588782</v>
      </c>
      <c r="AC2413" s="10">
        <f>(P2413/(1+0.1)+W2413)/(VLOOKUP(A2413,[1]选股结果!$A$2:$AY$3002,51,FALSE))</f>
        <v>0.937639470696342</v>
      </c>
      <c r="AD2413" s="13"/>
      <c r="AE2413" s="10">
        <f>AA2413/VLOOKUP(A2413,[1]选股结果!$A$2:$AX$3002,35,FALSE)</f>
        <v>0.0950462030059568</v>
      </c>
      <c r="AF2413" s="9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P2413/(1+0.13)+W2413)</f>
        <v>303756448.536371</v>
      </c>
      <c r="AG2413" s="9">
        <f t="shared" si="163"/>
        <v>-258605576.316371</v>
      </c>
      <c r="AH2413" s="16">
        <f>AA2413-VLOOKUP(A2413,[2]选股结果!$A$2:$G$4900,7,FALSE)</f>
        <v>46066241.4900003</v>
      </c>
    </row>
    <row r="2414" spans="1:34">
      <c r="A2414" s="5" t="s">
        <v>4858</v>
      </c>
      <c r="B2414" s="5" t="s">
        <v>4859</v>
      </c>
      <c r="C2414" s="6">
        <v>1569834373.31</v>
      </c>
      <c r="D2414" s="6">
        <v>0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15128065.72</v>
      </c>
      <c r="O2414" s="6">
        <v>277039833.12</v>
      </c>
      <c r="P2414" s="6">
        <v>1088188003.81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303067490.06</v>
      </c>
      <c r="X2414" s="6">
        <v>406436410.96</v>
      </c>
      <c r="Y2414" s="9">
        <f t="shared" si="165"/>
        <v>1846874206.43</v>
      </c>
      <c r="Z2414" s="9">
        <f t="shared" si="166"/>
        <v>1797691904.83</v>
      </c>
      <c r="AA2414" s="9">
        <f t="shared" si="164"/>
        <v>49182301.5999999</v>
      </c>
      <c r="AB2414" s="10">
        <f>C2414/(1+0.13)/VLOOKUP(A2414,[1]选股结果!$A$2:$AX$3002,3,FALSE)</f>
        <v>0.960801738178572</v>
      </c>
      <c r="AC2414" s="10">
        <f>(P2414/(1+0.1)+W2414)/(VLOOKUP(A2414,[1]选股结果!$A$2:$AY$3002,51,FALSE))</f>
        <v>0.957370473476048</v>
      </c>
      <c r="AD2414" s="13"/>
      <c r="AE2414" s="10">
        <f>AA2414/VLOOKUP(A2414,[1]选股结果!$A$2:$AX$3002,35,FALSE)</f>
        <v>2.56168336410127</v>
      </c>
      <c r="AF2414" s="9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P2414/(1+0.13)+W2414)</f>
        <v>83808068.8198233</v>
      </c>
      <c r="AG2414" s="9">
        <f t="shared" si="163"/>
        <v>-34625767.2198234</v>
      </c>
      <c r="AH2414" s="16">
        <f>AA2414-VLOOKUP(A2414,[2]选股结果!$A$2:$G$4900,7,FALSE)</f>
        <v>49289130.1099999</v>
      </c>
    </row>
    <row r="2415" spans="1:34">
      <c r="A2415" s="5" t="s">
        <v>4860</v>
      </c>
      <c r="B2415" s="5" t="s">
        <v>4861</v>
      </c>
      <c r="C2415" s="6">
        <v>1660414900.66</v>
      </c>
      <c r="D2415" s="6">
        <v>0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40085616.31</v>
      </c>
      <c r="O2415" s="6">
        <v>14462439.37</v>
      </c>
      <c r="P2415" s="6">
        <v>1437694140.21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57271602.18</v>
      </c>
      <c r="X2415" s="6">
        <v>85081168.01</v>
      </c>
      <c r="Y2415" s="9">
        <f t="shared" si="165"/>
        <v>1674877340.03</v>
      </c>
      <c r="Z2415" s="9">
        <f t="shared" si="166"/>
        <v>1580046910.4</v>
      </c>
      <c r="AA2415" s="9">
        <f t="shared" si="164"/>
        <v>94830429.6299999</v>
      </c>
      <c r="AB2415" s="10">
        <f>C2415/(1+0.13)/VLOOKUP(A2415,[1]选股结果!$A$2:$AX$3002,3,FALSE)</f>
        <v>0.887950733236394</v>
      </c>
      <c r="AC2415" s="10">
        <f>(P2415/(1+0.1)+W2415)/(VLOOKUP(A2415,[1]选股结果!$A$2:$AY$3002,51,FALSE))</f>
        <v>0.909242550034273</v>
      </c>
      <c r="AD2415" s="13"/>
      <c r="AE2415" s="10">
        <f>AA2415/VLOOKUP(A2415,[1]选股结果!$A$2:$AX$3002,35,FALSE)</f>
        <v>0.583384963524832</v>
      </c>
      <c r="AF2415" s="9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P2415/(1+0.13)+W2415)</f>
        <v>170875319.739115</v>
      </c>
      <c r="AG2415" s="9">
        <f t="shared" si="163"/>
        <v>-76044890.1091149</v>
      </c>
      <c r="AH2415" s="16">
        <f>AA2415-VLOOKUP(A2415,[2]选股结果!$A$2:$G$4900,7,FALSE)</f>
        <v>93135609.2499999</v>
      </c>
    </row>
    <row r="2416" spans="1:34">
      <c r="A2416" s="5" t="s">
        <v>4862</v>
      </c>
      <c r="B2416" s="5" t="s">
        <v>4863</v>
      </c>
      <c r="C2416" s="6">
        <v>1419523529.57</v>
      </c>
      <c r="D2416" s="6">
        <v>0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89331357.61</v>
      </c>
      <c r="O2416" s="6">
        <v>20615458</v>
      </c>
      <c r="P2416" s="6">
        <v>856488233.75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182522662.72</v>
      </c>
      <c r="X2416" s="6">
        <v>150256756.1</v>
      </c>
      <c r="Y2416" s="9">
        <f t="shared" si="165"/>
        <v>1440138987.57</v>
      </c>
      <c r="Z2416" s="9">
        <f t="shared" si="166"/>
        <v>1189267652.57</v>
      </c>
      <c r="AA2416" s="9">
        <f t="shared" si="164"/>
        <v>250871335</v>
      </c>
      <c r="AB2416" s="10">
        <f>C2416/(1+0.13)/VLOOKUP(A2416,[1]选股结果!$A$2:$AX$3002,3,FALSE)</f>
        <v>0.900514055469543</v>
      </c>
      <c r="AC2416" s="10">
        <f>(P2416/(1+0.1)+W2416)/(VLOOKUP(A2416,[1]选股结果!$A$2:$AY$3002,51,FALSE))</f>
        <v>0.79893624469073</v>
      </c>
      <c r="AD2416" s="13"/>
      <c r="AE2416" s="10">
        <f>AA2416/VLOOKUP(A2416,[1]选股结果!$A$2:$AX$3002,35,FALSE)</f>
        <v>1.93210410466272</v>
      </c>
      <c r="AF2416" s="9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P2416/(1+0.13)+W2416)</f>
        <v>262558229.020708</v>
      </c>
      <c r="AG2416" s="9">
        <f t="shared" si="163"/>
        <v>-11686894.0207077</v>
      </c>
      <c r="AH2416" s="16">
        <f>AA2416-VLOOKUP(A2416,[2]选股结果!$A$2:$G$4900,7,FALSE)</f>
        <v>251365559.78</v>
      </c>
    </row>
    <row r="2417" spans="1:34">
      <c r="A2417" s="5" t="s">
        <v>4864</v>
      </c>
      <c r="B2417" s="5" t="s">
        <v>4865</v>
      </c>
      <c r="C2417" s="6">
        <v>974455836.51</v>
      </c>
      <c r="D2417" s="6">
        <v>0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95094388.75</v>
      </c>
      <c r="O2417" s="6">
        <v>20713094.98</v>
      </c>
      <c r="P2417" s="6">
        <v>522999132.49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161479218.84</v>
      </c>
      <c r="X2417" s="6">
        <v>24198997.03</v>
      </c>
      <c r="Y2417" s="9">
        <f t="shared" si="165"/>
        <v>995168931.49</v>
      </c>
      <c r="Z2417" s="9">
        <f t="shared" si="166"/>
        <v>708677348.36</v>
      </c>
      <c r="AA2417" s="9">
        <f t="shared" si="164"/>
        <v>286491583.13</v>
      </c>
      <c r="AB2417" s="10">
        <f>C2417/(1+0.13)/VLOOKUP(A2417,[1]选股结果!$A$2:$AX$3002,3,FALSE)</f>
        <v>0.855025104354974</v>
      </c>
      <c r="AC2417" s="10">
        <f>(P2417/(1+0.1)+W2417)/(VLOOKUP(A2417,[1]选股结果!$A$2:$AY$3002,51,FALSE))</f>
        <v>0.766622744588756</v>
      </c>
      <c r="AD2417" s="13"/>
      <c r="AE2417" s="10">
        <f>AA2417/VLOOKUP(A2417,[1]选股结果!$A$2:$AX$3002,35,FALSE)</f>
        <v>2.33759452378173</v>
      </c>
      <c r="AF2417" s="9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P2417/(1+0.13)+W2417)</f>
        <v>206519430.570885</v>
      </c>
      <c r="AG2417" s="9">
        <f t="shared" si="163"/>
        <v>79972152.5591151</v>
      </c>
      <c r="AH2417" s="16">
        <f>AA2417-VLOOKUP(A2417,[2]选股结果!$A$2:$G$4900,7,FALSE)</f>
        <v>286480046.38</v>
      </c>
    </row>
    <row r="2418" spans="1:34">
      <c r="A2418" s="5" t="s">
        <v>4866</v>
      </c>
      <c r="B2418" s="5" t="s">
        <v>4867</v>
      </c>
      <c r="C2418" s="6">
        <v>494360195.78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65495489.55</v>
      </c>
      <c r="O2418" s="6">
        <v>28755722.32</v>
      </c>
      <c r="P2418" s="6">
        <v>86931889.12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98958974.63</v>
      </c>
      <c r="X2418" s="6">
        <v>232122599.08</v>
      </c>
      <c r="Y2418" s="9">
        <f t="shared" si="165"/>
        <v>523115918.1</v>
      </c>
      <c r="Z2418" s="9">
        <f t="shared" si="166"/>
        <v>418013462.83</v>
      </c>
      <c r="AA2418" s="9">
        <f t="shared" si="164"/>
        <v>105102455.27</v>
      </c>
      <c r="AB2418" s="10">
        <f>C2418/(1+0.13)/VLOOKUP(A2418,[1]选股结果!$A$2:$AX$3002,3,FALSE)</f>
        <v>0.924711845865543</v>
      </c>
      <c r="AC2418" s="10">
        <f>(P2418/(1+0.1)+W2418)/(VLOOKUP(A2418,[1]选股结果!$A$2:$AY$3002,51,FALSE))</f>
        <v>0.413681782907653</v>
      </c>
      <c r="AD2418" s="13"/>
      <c r="AE2418" s="10">
        <f>AA2418/VLOOKUP(A2418,[1]选股结果!$A$2:$AX$3002,35,FALSE)</f>
        <v>3.05403907801263</v>
      </c>
      <c r="AF2418" s="9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P2418/(1+0.13)+W2418)</f>
        <v>254363480.242566</v>
      </c>
      <c r="AG2418" s="9">
        <f t="shared" si="163"/>
        <v>-149261024.972566</v>
      </c>
      <c r="AH2418" s="16">
        <f>AA2418-VLOOKUP(A2418,[2]选股结果!$A$2:$G$4900,7,FALSE)</f>
        <v>105095165.9</v>
      </c>
    </row>
    <row r="2419" spans="1:34">
      <c r="A2419" s="5" t="s">
        <v>4868</v>
      </c>
      <c r="B2419" s="5" t="s">
        <v>4869</v>
      </c>
      <c r="C2419" s="6">
        <v>2387426382.53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83168593.3</v>
      </c>
      <c r="O2419" s="6">
        <v>70147956.54</v>
      </c>
      <c r="P2419" s="6">
        <v>1993034759.46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323075033.01</v>
      </c>
      <c r="X2419" s="6">
        <v>142288087.03</v>
      </c>
      <c r="Y2419" s="9">
        <f t="shared" si="165"/>
        <v>2457574339.07</v>
      </c>
      <c r="Z2419" s="9">
        <f t="shared" si="166"/>
        <v>2458397879.5</v>
      </c>
      <c r="AA2419" s="9">
        <f t="shared" si="164"/>
        <v>-823540.430000305</v>
      </c>
      <c r="AB2419" s="10">
        <f>C2419/(1+0.13)/VLOOKUP(A2419,[1]选股结果!$A$2:$AX$3002,3,FALSE)</f>
        <v>0.77214094407663</v>
      </c>
      <c r="AC2419" s="10">
        <f>(P2419/(1+0.1)+W2419)/(VLOOKUP(A2419,[1]选股结果!$A$2:$AY$3002,51,FALSE))</f>
        <v>0.853815143612043</v>
      </c>
      <c r="AD2419" s="13"/>
      <c r="AE2419" s="10">
        <f>AA2419/VLOOKUP(A2419,[1]选股结果!$A$2:$AX$3002,35,FALSE)</f>
        <v>-0.0107114995117003</v>
      </c>
      <c r="AF2419" s="9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P2419/(1+0.13)+W2419)</f>
        <v>413630599.606637</v>
      </c>
      <c r="AG2419" s="9">
        <f t="shared" si="163"/>
        <v>-414454140.036637</v>
      </c>
      <c r="AH2419" s="16">
        <f>AA2419-VLOOKUP(A2419,[2]选股结果!$A$2:$G$4900,7,FALSE)</f>
        <v>-776623.960000305</v>
      </c>
    </row>
    <row r="2420" spans="1:34">
      <c r="A2420" s="5" t="s">
        <v>4870</v>
      </c>
      <c r="B2420" s="5" t="s">
        <v>4871</v>
      </c>
      <c r="C2420" s="6">
        <v>942690066.32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43007983.17</v>
      </c>
      <c r="O2420" s="6">
        <v>149378174.95</v>
      </c>
      <c r="P2420" s="6">
        <v>141718124.84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914800542.07</v>
      </c>
      <c r="X2420" s="6">
        <v>182709212.17</v>
      </c>
      <c r="Y2420" s="9">
        <f t="shared" si="165"/>
        <v>1092068241.27</v>
      </c>
      <c r="Z2420" s="9">
        <f t="shared" si="166"/>
        <v>1239227879.08</v>
      </c>
      <c r="AA2420" s="9">
        <f t="shared" si="164"/>
        <v>-147159637.81</v>
      </c>
      <c r="AB2420" s="10">
        <f>C2420/(1+0.13)/VLOOKUP(A2420,[1]选股结果!$A$2:$AX$3002,3,FALSE)</f>
        <v>0.81214635118302</v>
      </c>
      <c r="AC2420" s="10">
        <f>(P2420/(1+0.1)+W2420)/(VLOOKUP(A2420,[1]选股结果!$A$2:$AY$3002,51,FALSE))</f>
        <v>1.05995799476317</v>
      </c>
      <c r="AD2420" s="13"/>
      <c r="AE2420" s="10">
        <f>AA2420/VLOOKUP(A2420,[1]选股结果!$A$2:$AX$3002,35,FALSE)</f>
        <v>-1.6135655662245</v>
      </c>
      <c r="AF2420" s="9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P2420/(1+0.13)+W2420)</f>
        <v>-55614284.1099116</v>
      </c>
      <c r="AG2420" s="9">
        <f t="shared" si="163"/>
        <v>-91545353.7000884</v>
      </c>
      <c r="AH2420" s="16">
        <f>AA2420-VLOOKUP(A2420,[2]选股结果!$A$2:$G$4900,7,FALSE)</f>
        <v>-140094591.76</v>
      </c>
    </row>
    <row r="2421" spans="1:34">
      <c r="A2421" s="5" t="s">
        <v>4872</v>
      </c>
      <c r="B2421" s="5" t="s">
        <v>4873</v>
      </c>
      <c r="C2421" s="6">
        <v>1721719878.61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142973528.38</v>
      </c>
      <c r="O2421" s="6">
        <v>34462573.34</v>
      </c>
      <c r="P2421" s="6">
        <v>1615077603.61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73147897.17</v>
      </c>
      <c r="X2421" s="6">
        <v>21599243.65</v>
      </c>
      <c r="Y2421" s="9">
        <f t="shared" si="165"/>
        <v>1756182451.95</v>
      </c>
      <c r="Z2421" s="9">
        <f t="shared" si="166"/>
        <v>1709824744.43</v>
      </c>
      <c r="AA2421" s="9">
        <f t="shared" si="164"/>
        <v>46357707.5199997</v>
      </c>
      <c r="AB2421" s="10">
        <f>C2421/(1+0.13)/VLOOKUP(A2421,[1]选股结果!$A$2:$AX$3002,3,FALSE)</f>
        <v>0.903161771622137</v>
      </c>
      <c r="AC2421" s="10">
        <f>(P2421/(1+0.1)+W2421)/(VLOOKUP(A2421,[1]选股结果!$A$2:$AY$3002,51,FALSE))</f>
        <v>1.01084282607102</v>
      </c>
      <c r="AD2421" s="13"/>
      <c r="AE2421" s="10">
        <f>AA2421/VLOOKUP(A2421,[1]选股结果!$A$2:$AX$3002,35,FALSE)</f>
        <v>0.651902616029137</v>
      </c>
      <c r="AF2421" s="9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P2421/(1+0.13)+W2421)</f>
        <v>22446290.1459291</v>
      </c>
      <c r="AG2421" s="9">
        <f t="shared" si="163"/>
        <v>23911417.3740706</v>
      </c>
      <c r="AH2421" s="16">
        <f>AA2421-VLOOKUP(A2421,[2]选股结果!$A$2:$G$4900,7,FALSE)</f>
        <v>36537635.0299997</v>
      </c>
    </row>
    <row r="2422" spans="1:34">
      <c r="A2422" s="5" t="s">
        <v>4874</v>
      </c>
      <c r="B2422" s="5" t="s">
        <v>4875</v>
      </c>
      <c r="C2422" s="6">
        <v>484202012.88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6347751.26</v>
      </c>
      <c r="O2422" s="6">
        <v>83778263.85</v>
      </c>
      <c r="P2422" s="6">
        <v>365651433.22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73599130.7</v>
      </c>
      <c r="X2422" s="6">
        <v>101044633.87</v>
      </c>
      <c r="Y2422" s="9">
        <f t="shared" si="165"/>
        <v>567980276.73</v>
      </c>
      <c r="Z2422" s="9">
        <f t="shared" si="166"/>
        <v>540295197.79</v>
      </c>
      <c r="AA2422" s="9">
        <f t="shared" si="164"/>
        <v>27685078.9400001</v>
      </c>
      <c r="AB2422" s="10">
        <f>C2422/(1+0.13)/VLOOKUP(A2422,[1]选股结果!$A$2:$AX$3002,3,FALSE)</f>
        <v>0.896405263125642</v>
      </c>
      <c r="AC2422" s="10">
        <f>(P2422/(1+0.1)+W2422)/(VLOOKUP(A2422,[1]选股结果!$A$2:$AY$3002,51,FALSE))</f>
        <v>0.856520495824467</v>
      </c>
      <c r="AD2422" s="13"/>
      <c r="AE2422" s="10">
        <f>AA2422/VLOOKUP(A2422,[1]选股结果!$A$2:$AX$3002,35,FALSE)</f>
        <v>-1.59119523361365</v>
      </c>
      <c r="AF2422" s="9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P2422/(1+0.13)+W2422)</f>
        <v>76837490.5472566</v>
      </c>
      <c r="AG2422" s="9">
        <f t="shared" si="163"/>
        <v>-49152411.6072565</v>
      </c>
      <c r="AH2422" s="16">
        <f>AA2422-VLOOKUP(A2422,[2]选股结果!$A$2:$G$4900,7,FALSE)</f>
        <v>27178272.8800001</v>
      </c>
    </row>
    <row r="2423" spans="1:34">
      <c r="A2423" s="5" t="s">
        <v>4876</v>
      </c>
      <c r="B2423" s="5" t="s">
        <v>4877</v>
      </c>
      <c r="C2423" s="6">
        <v>1043539249.54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32978917.91</v>
      </c>
      <c r="O2423" s="6">
        <v>15919521.65</v>
      </c>
      <c r="P2423" s="6">
        <v>709101732.65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182251370.46</v>
      </c>
      <c r="X2423" s="6">
        <v>44145202.7</v>
      </c>
      <c r="Y2423" s="9">
        <f t="shared" si="165"/>
        <v>1059458771.19</v>
      </c>
      <c r="Z2423" s="9">
        <f t="shared" si="166"/>
        <v>935498305.81</v>
      </c>
      <c r="AA2423" s="9">
        <f t="shared" si="164"/>
        <v>123960465.38</v>
      </c>
      <c r="AB2423" s="10">
        <f>C2423/(1+0.13)/VLOOKUP(A2423,[1]选股结果!$A$2:$AX$3002,3,FALSE)</f>
        <v>0.890810510324466</v>
      </c>
      <c r="AC2423" s="10">
        <f>(P2423/(1+0.1)+W2423)/(VLOOKUP(A2423,[1]选股结果!$A$2:$AY$3002,51,FALSE))</f>
        <v>0.814943735939957</v>
      </c>
      <c r="AD2423" s="13"/>
      <c r="AE2423" s="10">
        <f>AA2423/VLOOKUP(A2423,[1]选股结果!$A$2:$AX$3002,35,FALSE)</f>
        <v>2.60311908871551</v>
      </c>
      <c r="AF2423" s="9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P2423/(1+0.13)+W2423)</f>
        <v>204883129.407611</v>
      </c>
      <c r="AG2423" s="9">
        <f t="shared" si="163"/>
        <v>-80922664.0276105</v>
      </c>
      <c r="AH2423" s="16">
        <f>AA2423-VLOOKUP(A2423,[2]选股结果!$A$2:$G$4900,7,FALSE)</f>
        <v>141873610</v>
      </c>
    </row>
    <row r="2424" spans="1:34">
      <c r="A2424" s="5" t="s">
        <v>4878</v>
      </c>
      <c r="B2424" s="5" t="s">
        <v>4879</v>
      </c>
      <c r="C2424" s="6">
        <v>2251852600.37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156353283.42</v>
      </c>
      <c r="O2424" s="6">
        <v>65241146.2</v>
      </c>
      <c r="P2424" s="6">
        <v>1694094701.57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312163768.19</v>
      </c>
      <c r="X2424" s="6">
        <v>71566856.21</v>
      </c>
      <c r="Y2424" s="9">
        <f t="shared" si="165"/>
        <v>2317093746.57</v>
      </c>
      <c r="Z2424" s="9">
        <f t="shared" si="166"/>
        <v>2077825325.97</v>
      </c>
      <c r="AA2424" s="9">
        <f t="shared" si="164"/>
        <v>239268420.6</v>
      </c>
      <c r="AB2424" s="10">
        <f>C2424/(1+0.13)/VLOOKUP(A2424,[1]选股结果!$A$2:$AX$3002,3,FALSE)</f>
        <v>0.610570950523761</v>
      </c>
      <c r="AC2424" s="10">
        <f>(P2424/(1+0.1)+W2424)/(VLOOKUP(A2424,[1]选股结果!$A$2:$AY$3002,51,FALSE))</f>
        <v>0.612965036974822</v>
      </c>
      <c r="AD2424" s="13"/>
      <c r="AE2424" s="10">
        <f>AA2424/VLOOKUP(A2424,[1]选股结果!$A$2:$AX$3002,35,FALSE)</f>
        <v>1.14908241280145</v>
      </c>
      <c r="AF2424" s="9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P2424/(1+0.13)+W2424)</f>
        <v>1210424511.9331</v>
      </c>
      <c r="AG2424" s="9">
        <f t="shared" si="163"/>
        <v>-971156091.333097</v>
      </c>
      <c r="AH2424" s="16">
        <f>AA2424-VLOOKUP(A2424,[2]选股结果!$A$2:$G$4900,7,FALSE)</f>
        <v>264532001.75</v>
      </c>
    </row>
    <row r="2425" spans="1:34">
      <c r="A2425" s="5" t="s">
        <v>4880</v>
      </c>
      <c r="B2425" s="5" t="s">
        <v>4881</v>
      </c>
      <c r="C2425" s="6">
        <v>2599994851.62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99767043.92</v>
      </c>
      <c r="O2425" s="6">
        <v>88731472.65</v>
      </c>
      <c r="P2425" s="6">
        <v>1755338865.4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462385730.16</v>
      </c>
      <c r="X2425" s="6">
        <v>222858033.07</v>
      </c>
      <c r="Y2425" s="9">
        <f t="shared" si="165"/>
        <v>2688726324.27</v>
      </c>
      <c r="Z2425" s="9">
        <f t="shared" si="166"/>
        <v>2440582628.63</v>
      </c>
      <c r="AA2425" s="9">
        <f t="shared" si="164"/>
        <v>248143695.64</v>
      </c>
      <c r="AB2425" s="10">
        <f>C2425/(1+0.13)/VLOOKUP(A2425,[1]选股结果!$A$2:$AX$3002,3,FALSE)</f>
        <v>1.03665733726892</v>
      </c>
      <c r="AC2425" s="10">
        <f>(P2425/(1+0.1)+W2425)/(VLOOKUP(A2425,[1]选股结果!$A$2:$AY$3002,51,FALSE))</f>
        <v>0.977723886063661</v>
      </c>
      <c r="AD2425" s="13"/>
      <c r="AE2425" s="10">
        <f>AA2425/VLOOKUP(A2425,[1]选股结果!$A$2:$AX$3002,35,FALSE)</f>
        <v>2.08988179084042</v>
      </c>
      <c r="AF2425" s="9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P2425/(1+0.13)+W2425)</f>
        <v>89257499.9323006</v>
      </c>
      <c r="AG2425" s="9">
        <f t="shared" si="163"/>
        <v>158886195.707699</v>
      </c>
      <c r="AH2425" s="16">
        <f>AA2425-VLOOKUP(A2425,[2]选股结果!$A$2:$G$4900,7,FALSE)</f>
        <v>248137532.11</v>
      </c>
    </row>
    <row r="2426" spans="1:34">
      <c r="A2426" s="5" t="s">
        <v>4882</v>
      </c>
      <c r="B2426" s="5" t="s">
        <v>4883</v>
      </c>
      <c r="C2426" s="6">
        <v>1226623176.63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67604254.04</v>
      </c>
      <c r="O2426" s="6">
        <v>72807716.19</v>
      </c>
      <c r="P2426" s="6">
        <v>1072729506.66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84456854.42</v>
      </c>
      <c r="X2426" s="6">
        <v>114994138.66</v>
      </c>
      <c r="Y2426" s="9">
        <f t="shared" si="165"/>
        <v>1299430892.82</v>
      </c>
      <c r="Z2426" s="9">
        <f t="shared" si="166"/>
        <v>1272180499.74</v>
      </c>
      <c r="AA2426" s="9">
        <f t="shared" si="164"/>
        <v>27250393.0800002</v>
      </c>
      <c r="AB2426" s="10">
        <f>C2426/(1+0.13)/VLOOKUP(A2426,[1]选股结果!$A$2:$AX$3002,3,FALSE)</f>
        <v>0.612341764768498</v>
      </c>
      <c r="AC2426" s="10">
        <f>(P2426/(1+0.1)+W2426)/(VLOOKUP(A2426,[1]选股结果!$A$2:$AY$3002,51,FALSE))</f>
        <v>0.6956508694099</v>
      </c>
      <c r="AD2426" s="13"/>
      <c r="AE2426" s="10">
        <f>AA2426/VLOOKUP(A2426,[1]选股结果!$A$2:$AX$3002,35,FALSE)</f>
        <v>0.0800451916190028</v>
      </c>
      <c r="AF2426" s="9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P2426/(1+0.13)+W2426)</f>
        <v>489497006.273274</v>
      </c>
      <c r="AG2426" s="9">
        <f t="shared" si="163"/>
        <v>-462246613.193274</v>
      </c>
      <c r="AH2426" s="16">
        <f>AA2426-VLOOKUP(A2426,[2]选股结果!$A$2:$G$4900,7,FALSE)</f>
        <v>155519150.31</v>
      </c>
    </row>
    <row r="2427" spans="1:34">
      <c r="A2427" s="5" t="s">
        <v>4884</v>
      </c>
      <c r="B2427" s="5" t="s">
        <v>4885</v>
      </c>
      <c r="C2427" s="6">
        <v>552254585.6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53831339.59</v>
      </c>
      <c r="O2427" s="6">
        <v>11372814.89</v>
      </c>
      <c r="P2427" s="6">
        <v>210638843.69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242031069.32</v>
      </c>
      <c r="X2427" s="6">
        <v>76069944.07</v>
      </c>
      <c r="Y2427" s="9">
        <f t="shared" si="165"/>
        <v>563627400.49</v>
      </c>
      <c r="Z2427" s="9">
        <f t="shared" si="166"/>
        <v>528739857.08</v>
      </c>
      <c r="AA2427" s="9">
        <f t="shared" si="164"/>
        <v>34887543.41</v>
      </c>
      <c r="AB2427" s="10">
        <f>C2427/(1+0.13)/VLOOKUP(A2427,[1]选股结果!$A$2:$AX$3002,3,FALSE)</f>
        <v>0.874810893164446</v>
      </c>
      <c r="AC2427" s="10">
        <f>(P2427/(1+0.1)+W2427)/(VLOOKUP(A2427,[1]选股结果!$A$2:$AY$3002,51,FALSE))</f>
        <v>0.938171469856447</v>
      </c>
      <c r="AD2427" s="13"/>
      <c r="AE2427" s="10">
        <f>AA2427/VLOOKUP(A2427,[1]选股结果!$A$2:$AX$3002,35,FALSE)</f>
        <v>0.579245261476358</v>
      </c>
      <c r="AF2427" s="9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P2427/(1+0.13)+W2427)</f>
        <v>33654230.9071681</v>
      </c>
      <c r="AG2427" s="9">
        <f t="shared" si="163"/>
        <v>1233312.50283185</v>
      </c>
      <c r="AH2427" s="16">
        <f>AA2427-VLOOKUP(A2427,[2]选股结果!$A$2:$G$4900,7,FALSE)</f>
        <v>34902008.71</v>
      </c>
    </row>
    <row r="2428" spans="1:34">
      <c r="A2428" s="5" t="s">
        <v>4886</v>
      </c>
      <c r="B2428" s="5" t="s">
        <v>4887</v>
      </c>
      <c r="C2428" s="6">
        <v>2400746216.63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206213106.39</v>
      </c>
      <c r="O2428" s="6">
        <v>316130711.63</v>
      </c>
      <c r="P2428" s="6">
        <v>1995359463.28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263257260.38</v>
      </c>
      <c r="X2428" s="6">
        <v>570452855.45</v>
      </c>
      <c r="Y2428" s="9">
        <f t="shared" si="165"/>
        <v>2716876928.26</v>
      </c>
      <c r="Z2428" s="9">
        <f t="shared" si="166"/>
        <v>2829069579.11</v>
      </c>
      <c r="AA2428" s="9">
        <f t="shared" si="164"/>
        <v>-112192650.849999</v>
      </c>
      <c r="AB2428" s="10">
        <f>C2428/(1+0.13)/VLOOKUP(A2428,[1]选股结果!$A$2:$AX$3002,3,FALSE)</f>
        <v>0.280044481235338</v>
      </c>
      <c r="AC2428" s="10">
        <f>(P2428/(1+0.1)+W2428)/(VLOOKUP(A2428,[1]选股结果!$A$2:$AY$3002,51,FALSE))</f>
        <v>0.341906546914003</v>
      </c>
      <c r="AD2428" s="13"/>
      <c r="AE2428" s="10">
        <f>AA2428/VLOOKUP(A2428,[1]选股结果!$A$2:$AX$3002,35,FALSE)</f>
        <v>-0.0811590045632422</v>
      </c>
      <c r="AF2428" s="9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P2428/(1+0.13)+W2428)</f>
        <v>4046341922.60894</v>
      </c>
      <c r="AG2428" s="9">
        <f t="shared" si="163"/>
        <v>-4158534573.45894</v>
      </c>
      <c r="AH2428" s="16">
        <f>AA2428-VLOOKUP(A2428,[2]选股结果!$A$2:$G$4900,7,FALSE)</f>
        <v>-112200480.999999</v>
      </c>
    </row>
    <row r="2429" spans="1:34">
      <c r="A2429" s="5" t="s">
        <v>4888</v>
      </c>
      <c r="B2429" s="5" t="s">
        <v>4889</v>
      </c>
      <c r="C2429" s="6">
        <v>2046151523.03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37877808.92</v>
      </c>
      <c r="O2429" s="6">
        <v>19800584.85</v>
      </c>
      <c r="P2429" s="6">
        <v>1577385019.85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215478197.84</v>
      </c>
      <c r="X2429" s="6">
        <v>125493511.92</v>
      </c>
      <c r="Y2429" s="9">
        <f t="shared" si="165"/>
        <v>2065952107.88</v>
      </c>
      <c r="Z2429" s="9">
        <f t="shared" si="166"/>
        <v>1918356729.61</v>
      </c>
      <c r="AA2429" s="9">
        <f t="shared" si="164"/>
        <v>147595378.27</v>
      </c>
      <c r="AB2429" s="10">
        <f>C2429/(1+0.13)/VLOOKUP(A2429,[1]选股结果!$A$2:$AX$3002,3,FALSE)</f>
        <v>0.675985285380912</v>
      </c>
      <c r="AC2429" s="10">
        <f>(P2429/(1+0.1)+W2429)/(VLOOKUP(A2429,[1]选股结果!$A$2:$AY$3002,51,FALSE))</f>
        <v>0.676166967256257</v>
      </c>
      <c r="AD2429" s="13"/>
      <c r="AE2429" s="10">
        <f>AA2429/VLOOKUP(A2429,[1]选股结果!$A$2:$AX$3002,35,FALSE)</f>
        <v>0.723178960472677</v>
      </c>
      <c r="AF2429" s="9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P2429/(1+0.13)+W2429)</f>
        <v>828039692.590088</v>
      </c>
      <c r="AG2429" s="9">
        <f t="shared" si="163"/>
        <v>-680444314.320088</v>
      </c>
      <c r="AH2429" s="16">
        <f>AA2429-VLOOKUP(A2429,[2]选股结果!$A$2:$G$4900,7,FALSE)</f>
        <v>147595215.37</v>
      </c>
    </row>
    <row r="2430" spans="1:34">
      <c r="A2430" s="5" t="s">
        <v>4890</v>
      </c>
      <c r="B2430" s="5" t="s">
        <v>4891</v>
      </c>
      <c r="C2430" s="6">
        <v>1771625240.57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81753367.39</v>
      </c>
      <c r="O2430" s="6">
        <v>54906723.88</v>
      </c>
      <c r="P2430" s="6">
        <v>1323260738.46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187232740.07</v>
      </c>
      <c r="X2430" s="6">
        <v>214070748.82</v>
      </c>
      <c r="Y2430" s="9">
        <f t="shared" si="165"/>
        <v>1826531964.45</v>
      </c>
      <c r="Z2430" s="9">
        <f t="shared" si="166"/>
        <v>1724564227.35</v>
      </c>
      <c r="AA2430" s="9">
        <f t="shared" si="164"/>
        <v>101967737.1</v>
      </c>
      <c r="AB2430" s="10">
        <f>C2430/(1+0.13)/VLOOKUP(A2430,[1]选股结果!$A$2:$AX$3002,3,FALSE)</f>
        <v>0.78566316664266</v>
      </c>
      <c r="AC2430" s="10">
        <f>(P2430/(1+0.1)+W2430)/(VLOOKUP(A2430,[1]选股结果!$A$2:$AY$3002,51,FALSE))</f>
        <v>0.784953813580841</v>
      </c>
      <c r="AD2430" s="13"/>
      <c r="AE2430" s="10">
        <f>AA2430/VLOOKUP(A2430,[1]选股结果!$A$2:$AX$3002,35,FALSE)</f>
        <v>0.495361671233269</v>
      </c>
      <c r="AF2430" s="9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P2430/(1+0.13)+W2430)</f>
        <v>412795913.153009</v>
      </c>
      <c r="AG2430" s="9">
        <f t="shared" si="163"/>
        <v>-310828176.053009</v>
      </c>
      <c r="AH2430" s="16">
        <f>AA2430-VLOOKUP(A2430,[2]选股结果!$A$2:$G$4900,7,FALSE)</f>
        <v>101997125.17</v>
      </c>
    </row>
    <row r="2431" spans="1:34">
      <c r="A2431" s="5" t="s">
        <v>4892</v>
      </c>
      <c r="B2431" s="5" t="s">
        <v>4893</v>
      </c>
      <c r="C2431" s="6">
        <v>364242892.9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21393176.95</v>
      </c>
      <c r="O2431" s="6">
        <v>13033122.98</v>
      </c>
      <c r="P2431" s="6">
        <v>255816472.83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215010606.18</v>
      </c>
      <c r="X2431" s="6">
        <v>67909752.04</v>
      </c>
      <c r="Y2431" s="9">
        <f t="shared" si="165"/>
        <v>377276015.88</v>
      </c>
      <c r="Z2431" s="9">
        <f t="shared" si="166"/>
        <v>538736831.05</v>
      </c>
      <c r="AA2431" s="9">
        <f t="shared" si="164"/>
        <v>-161460815.17</v>
      </c>
      <c r="AB2431" s="10">
        <f>C2431/(1+0.13)/VLOOKUP(A2431,[1]选股结果!$A$2:$AX$3002,3,FALSE)</f>
        <v>0.643102355251056</v>
      </c>
      <c r="AC2431" s="10">
        <f>(P2431/(1+0.1)+W2431)/(VLOOKUP(A2431,[1]选股结果!$A$2:$AY$3002,51,FALSE))</f>
        <v>0.606816847535448</v>
      </c>
      <c r="AD2431" s="13"/>
      <c r="AE2431" s="10">
        <f>AA2431/VLOOKUP(A2431,[1]选股结果!$A$2:$AX$3002,35,FALSE)</f>
        <v>0.940270393902984</v>
      </c>
      <c r="AF2431" s="9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P2431/(1+0.13)+W2431)</f>
        <v>296175003.098407</v>
      </c>
      <c r="AG2431" s="9">
        <f t="shared" si="163"/>
        <v>-457635818.268407</v>
      </c>
      <c r="AH2431" s="16">
        <f>AA2431-VLOOKUP(A2431,[2]选股结果!$A$2:$G$4900,7,FALSE)</f>
        <v>-111489108.76</v>
      </c>
    </row>
    <row r="2432" spans="1:34">
      <c r="A2432" s="5" t="s">
        <v>4894</v>
      </c>
      <c r="B2432" s="5" t="s">
        <v>4895</v>
      </c>
      <c r="C2432" s="6">
        <v>189708807.33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12309029.33</v>
      </c>
      <c r="O2432" s="6">
        <v>3175768.58</v>
      </c>
      <c r="P2432" s="6">
        <v>39682292.95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152983484.51</v>
      </c>
      <c r="X2432" s="6">
        <v>29632607.96</v>
      </c>
      <c r="Y2432" s="9">
        <f t="shared" si="165"/>
        <v>192884575.91</v>
      </c>
      <c r="Z2432" s="9">
        <f t="shared" si="166"/>
        <v>222298385.42</v>
      </c>
      <c r="AA2432" s="9">
        <f t="shared" si="164"/>
        <v>-29413809.51</v>
      </c>
      <c r="AB2432" s="10">
        <f>C2432/(1+0.13)/VLOOKUP(A2432,[1]选股结果!$A$2:$AX$3002,3,FALSE)</f>
        <v>0.634192308343345</v>
      </c>
      <c r="AC2432" s="10">
        <f>(P2432/(1+0.1)+W2432)/(VLOOKUP(A2432,[1]选股结果!$A$2:$AY$3002,51,FALSE))</f>
        <v>0.896506450973235</v>
      </c>
      <c r="AD2432" s="13"/>
      <c r="AE2432" s="10">
        <f>AA2432/VLOOKUP(A2432,[1]选股结果!$A$2:$AX$3002,35,FALSE)</f>
        <v>-0.548046611952031</v>
      </c>
      <c r="AF2432" s="9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P2432/(1+0.13)+W2432)</f>
        <v>22782806.1429204</v>
      </c>
      <c r="AG2432" s="9">
        <f t="shared" si="163"/>
        <v>-52196615.6529204</v>
      </c>
      <c r="AH2432" s="16">
        <f>AA2432-VLOOKUP(A2432,[2]选股结果!$A$2:$G$4900,7,FALSE)</f>
        <v>-29413809.51</v>
      </c>
    </row>
    <row r="2433" spans="1:34">
      <c r="A2433" s="5" t="s">
        <v>4896</v>
      </c>
      <c r="B2433" s="5" t="s">
        <v>4897</v>
      </c>
      <c r="C2433" s="6">
        <v>1536088538.35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33802273.33</v>
      </c>
      <c r="O2433" s="6">
        <v>8601506.22</v>
      </c>
      <c r="P2433" s="6">
        <v>1245418417.62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97916614.29</v>
      </c>
      <c r="X2433" s="6">
        <v>38428672.32</v>
      </c>
      <c r="Y2433" s="9">
        <f t="shared" si="165"/>
        <v>1544690044.57</v>
      </c>
      <c r="Z2433" s="9">
        <f t="shared" si="166"/>
        <v>1381763704.23</v>
      </c>
      <c r="AA2433" s="9">
        <f t="shared" si="164"/>
        <v>162926340.34</v>
      </c>
      <c r="AB2433" s="10">
        <f>C2433/(1+0.13)/VLOOKUP(A2433,[1]选股结果!$A$2:$AX$3002,3,FALSE)</f>
        <v>0.599164477529684</v>
      </c>
      <c r="AC2433" s="10">
        <f>(P2433/(1+0.1)+W2433)/(VLOOKUP(A2433,[1]选股结果!$A$2:$AY$3002,51,FALSE))</f>
        <v>0.568922966181802</v>
      </c>
      <c r="AD2433" s="13"/>
      <c r="AE2433" s="10">
        <f>AA2433/VLOOKUP(A2433,[1]选股结果!$A$2:$AX$3002,35,FALSE)</f>
        <v>1.89736445814406</v>
      </c>
      <c r="AF2433" s="9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P2433/(1+0.13)+W2433)</f>
        <v>962125507.575929</v>
      </c>
      <c r="AG2433" s="9">
        <f t="shared" si="163"/>
        <v>-799199167.235929</v>
      </c>
      <c r="AH2433" s="16">
        <f>AA2433-VLOOKUP(A2433,[2]选股结果!$A$2:$G$4900,7,FALSE)</f>
        <v>162934322.64</v>
      </c>
    </row>
    <row r="2434" spans="1:34">
      <c r="A2434" s="5" t="s">
        <v>4898</v>
      </c>
      <c r="B2434" s="5" t="s">
        <v>4899</v>
      </c>
      <c r="C2434" s="6">
        <v>10409332375.9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1060285539.92</v>
      </c>
      <c r="O2434" s="6">
        <v>473176819.93</v>
      </c>
      <c r="P2434" s="6">
        <v>5497994007.42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1266804698.49</v>
      </c>
      <c r="X2434" s="6">
        <v>900989217.02</v>
      </c>
      <c r="Y2434" s="9">
        <f t="shared" si="165"/>
        <v>10882509195.83</v>
      </c>
      <c r="Z2434" s="9">
        <f t="shared" si="166"/>
        <v>7665787922.93</v>
      </c>
      <c r="AA2434" s="9">
        <f t="shared" si="164"/>
        <v>3216721272.9</v>
      </c>
      <c r="AB2434" s="10">
        <f>C2434/(1+0.13)/VLOOKUP(A2434,[1]选股结果!$A$2:$AX$3002,3,FALSE)</f>
        <v>1.0221112145448</v>
      </c>
      <c r="AC2434" s="10">
        <f>(P2434/(1+0.1)+W2434)/(VLOOKUP(A2434,[1]选股结果!$A$2:$AY$3002,51,FALSE))</f>
        <v>0.947403251280927</v>
      </c>
      <c r="AD2434" s="13"/>
      <c r="AE2434" s="10">
        <f>AA2434/VLOOKUP(A2434,[1]选股结果!$A$2:$AX$3002,35,FALSE)</f>
        <v>1.76730654990216</v>
      </c>
      <c r="AF2434" s="9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P2434/(1+0.13)+W2434)</f>
        <v>480506330.804425</v>
      </c>
      <c r="AG2434" s="9">
        <f t="shared" si="163"/>
        <v>2736214942.09557</v>
      </c>
      <c r="AH2434" s="16">
        <f>AA2434-VLOOKUP(A2434,[2]选股结果!$A$2:$G$4900,7,FALSE)</f>
        <v>3215539282.9</v>
      </c>
    </row>
    <row r="2435" spans="1:34">
      <c r="A2435" s="5" t="s">
        <v>4900</v>
      </c>
      <c r="B2435" s="5" t="s">
        <v>4901</v>
      </c>
      <c r="C2435" s="6">
        <v>744661218.62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60611483.14</v>
      </c>
      <c r="O2435" s="6">
        <v>9932055.64</v>
      </c>
      <c r="P2435" s="6">
        <v>358405898.11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154937784.85</v>
      </c>
      <c r="X2435" s="6">
        <v>150728617.8</v>
      </c>
      <c r="Y2435" s="9">
        <f t="shared" si="165"/>
        <v>754593274.26</v>
      </c>
      <c r="Z2435" s="9">
        <f t="shared" si="166"/>
        <v>664072300.76</v>
      </c>
      <c r="AA2435" s="9">
        <f t="shared" si="164"/>
        <v>90520973.5</v>
      </c>
      <c r="AB2435" s="10">
        <f>C2435/(1+0.13)/VLOOKUP(A2435,[1]选股结果!$A$2:$AX$3002,3,FALSE)</f>
        <v>0.935879612442409</v>
      </c>
      <c r="AC2435" s="10">
        <f>(P2435/(1+0.1)+W2435)/(VLOOKUP(A2435,[1]选股结果!$A$2:$AY$3002,51,FALSE))</f>
        <v>0.792946688007786</v>
      </c>
      <c r="AD2435" s="13"/>
      <c r="AE2435" s="10">
        <f>AA2435/VLOOKUP(A2435,[1]选股结果!$A$2:$AX$3002,35,FALSE)</f>
        <v>1.66382899627106</v>
      </c>
      <c r="AF2435" s="9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P2435/(1+0.13)+W2435)</f>
        <v>134186018.550708</v>
      </c>
      <c r="AG2435" s="9">
        <f t="shared" ref="AG2435:AG2498" si="167">AA2435-AF2435</f>
        <v>-43665045.0507078</v>
      </c>
      <c r="AH2435" s="16">
        <f>AA2435-VLOOKUP(A2435,[2]选股结果!$A$2:$G$4900,7,FALSE)</f>
        <v>90576316.39</v>
      </c>
    </row>
    <row r="2436" spans="1:34">
      <c r="A2436" s="5" t="s">
        <v>4902</v>
      </c>
      <c r="B2436" s="5" t="s">
        <v>4903</v>
      </c>
      <c r="C2436" s="6">
        <v>2780918456.77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168290998.33</v>
      </c>
      <c r="O2436" s="6">
        <v>53766897.61</v>
      </c>
      <c r="P2436" s="6">
        <v>1721937879.2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603018287.91</v>
      </c>
      <c r="X2436" s="6">
        <v>364004337.91</v>
      </c>
      <c r="Y2436" s="9">
        <f t="shared" si="165"/>
        <v>2834685354.38</v>
      </c>
      <c r="Z2436" s="9">
        <f t="shared" si="166"/>
        <v>2688960505.02</v>
      </c>
      <c r="AA2436" s="9">
        <f t="shared" si="164"/>
        <v>145724849.36</v>
      </c>
      <c r="AB2436" s="10">
        <f>C2436/(1+0.13)/VLOOKUP(A2436,[1]选股结果!$A$2:$AX$3002,3,FALSE)</f>
        <v>0.86675299058911</v>
      </c>
      <c r="AC2436" s="10">
        <f>(P2436/(1+0.1)+W2436)/(VLOOKUP(A2436,[1]选股结果!$A$2:$AY$3002,51,FALSE))</f>
        <v>0.836431541074398</v>
      </c>
      <c r="AD2436" s="13"/>
      <c r="AE2436" s="10">
        <f>AA2436/VLOOKUP(A2436,[1]选股结果!$A$2:$AX$3002,35,FALSE)</f>
        <v>0.67883893041358</v>
      </c>
      <c r="AF2436" s="9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P2436/(1+0.13)+W2436)</f>
        <v>465604132.609558</v>
      </c>
      <c r="AG2436" s="9">
        <f t="shared" si="167"/>
        <v>-319879283.249558</v>
      </c>
      <c r="AH2436" s="16">
        <f>AA2436-VLOOKUP(A2436,[2]选股结果!$A$2:$G$4900,7,FALSE)</f>
        <v>144800614.72</v>
      </c>
    </row>
    <row r="2437" spans="1:34">
      <c r="A2437" s="5" t="s">
        <v>4904</v>
      </c>
      <c r="B2437" s="5" t="s">
        <v>4905</v>
      </c>
      <c r="C2437" s="6">
        <v>3454429458.17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1080682181.77</v>
      </c>
      <c r="O2437" s="6">
        <v>74054240.18</v>
      </c>
      <c r="P2437" s="6">
        <v>1134886133.86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379077858.17</v>
      </c>
      <c r="X2437" s="6">
        <v>270261642.73</v>
      </c>
      <c r="Y2437" s="9">
        <f t="shared" si="165"/>
        <v>3528483698.35</v>
      </c>
      <c r="Z2437" s="9">
        <f t="shared" si="166"/>
        <v>1784225634.76</v>
      </c>
      <c r="AA2437" s="9">
        <f t="shared" si="164"/>
        <v>1744258063.59</v>
      </c>
      <c r="AB2437" s="10">
        <f>C2437/(1+0.13)/VLOOKUP(A2437,[1]选股结果!$A$2:$AX$3002,3,FALSE)</f>
        <v>0.961212563960586</v>
      </c>
      <c r="AC2437" s="10">
        <f>(P2437/(1+0.1)+W2437)/(VLOOKUP(A2437,[1]选股结果!$A$2:$AY$3002,51,FALSE))</f>
        <v>0.715237552058546</v>
      </c>
      <c r="AD2437" s="13"/>
      <c r="AE2437" s="10">
        <f>AA2437/VLOOKUP(A2437,[1]选股结果!$A$2:$AX$3002,35,FALSE)</f>
        <v>1.85188609086542</v>
      </c>
      <c r="AF2437" s="9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P2437/(1+0.13)+W2437)</f>
        <v>589079190.234513</v>
      </c>
      <c r="AG2437" s="9">
        <f t="shared" si="167"/>
        <v>1155178873.35549</v>
      </c>
      <c r="AH2437" s="16">
        <f>AA2437-VLOOKUP(A2437,[2]选股结果!$A$2:$G$4900,7,FALSE)</f>
        <v>1744521309.6</v>
      </c>
    </row>
    <row r="2438" spans="1:34">
      <c r="A2438" s="5" t="s">
        <v>4906</v>
      </c>
      <c r="B2438" s="5" t="s">
        <v>4907</v>
      </c>
      <c r="C2438" s="6">
        <v>335298123.14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38833795.25</v>
      </c>
      <c r="O2438" s="6">
        <v>9245887.38</v>
      </c>
      <c r="P2438" s="6">
        <v>70232383.88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138702887.18</v>
      </c>
      <c r="X2438" s="6">
        <v>18589998.07</v>
      </c>
      <c r="Y2438" s="9">
        <f t="shared" si="165"/>
        <v>344544010.52</v>
      </c>
      <c r="Z2438" s="9">
        <f t="shared" si="166"/>
        <v>227525269.13</v>
      </c>
      <c r="AA2438" s="9">
        <f t="shared" si="164"/>
        <v>117018741.39</v>
      </c>
      <c r="AB2438" s="10">
        <f>C2438/(1+0.13)/VLOOKUP(A2438,[1]选股结果!$A$2:$AX$3002,3,FALSE)</f>
        <v>0.910879565730976</v>
      </c>
      <c r="AC2438" s="10">
        <f>(P2438/(1+0.1)+W2438)/(VLOOKUP(A2438,[1]选股结果!$A$2:$AY$3002,51,FALSE))</f>
        <v>0.76144737162754</v>
      </c>
      <c r="AD2438" s="13"/>
      <c r="AE2438" s="10">
        <f>AA2438/VLOOKUP(A2438,[1]选股结果!$A$2:$AX$3002,35,FALSE)</f>
        <v>2.5702357199953</v>
      </c>
      <c r="AF2438" s="9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P2438/(1+0.13)+W2438)</f>
        <v>65151794.3538053</v>
      </c>
      <c r="AG2438" s="9">
        <f t="shared" si="167"/>
        <v>51866947.0361947</v>
      </c>
      <c r="AH2438" s="16">
        <f>AA2438-VLOOKUP(A2438,[2]选股结果!$A$2:$G$4900,7,FALSE)</f>
        <v>117018741.39</v>
      </c>
    </row>
    <row r="2439" spans="1:34">
      <c r="A2439" s="5" t="s">
        <v>4908</v>
      </c>
      <c r="B2439" s="5" t="s">
        <v>4909</v>
      </c>
      <c r="C2439" s="6">
        <v>330168504.76</v>
      </c>
      <c r="D2439" s="6">
        <v>0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23339382.93</v>
      </c>
      <c r="O2439" s="6">
        <v>34248819.82</v>
      </c>
      <c r="P2439" s="6">
        <v>156822379.43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96591563.65</v>
      </c>
      <c r="X2439" s="6">
        <v>69593893.11</v>
      </c>
      <c r="Y2439" s="9">
        <f t="shared" si="165"/>
        <v>364417324.58</v>
      </c>
      <c r="Z2439" s="9">
        <f t="shared" si="166"/>
        <v>323007836.19</v>
      </c>
      <c r="AA2439" s="9">
        <f t="shared" si="164"/>
        <v>41409488.39</v>
      </c>
      <c r="AB2439" s="10">
        <f>C2439/(1+0.13)/VLOOKUP(A2439,[1]选股结果!$A$2:$AX$3002,3,FALSE)</f>
        <v>0.757380025549713</v>
      </c>
      <c r="AC2439" s="10">
        <f>(P2439/(1+0.1)+W2439)/(VLOOKUP(A2439,[1]选股结果!$A$2:$AY$3002,51,FALSE))</f>
        <v>0.67284797769462</v>
      </c>
      <c r="AD2439" s="13"/>
      <c r="AE2439" s="10">
        <f>AA2439/VLOOKUP(A2439,[1]选股结果!$A$2:$AX$3002,35,FALSE)</f>
        <v>1.57587338971559</v>
      </c>
      <c r="AF2439" s="9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P2439/(1+0.13)+W2439)</f>
        <v>120067982.677788</v>
      </c>
      <c r="AG2439" s="9">
        <f t="shared" si="167"/>
        <v>-78658494.2877876</v>
      </c>
      <c r="AH2439" s="16">
        <f>AA2439-VLOOKUP(A2439,[2]选股结果!$A$2:$G$4900,7,FALSE)</f>
        <v>41409488.39</v>
      </c>
    </row>
    <row r="2440" spans="1:34">
      <c r="A2440" s="5" t="s">
        <v>4910</v>
      </c>
      <c r="B2440" s="5" t="s">
        <v>4911</v>
      </c>
      <c r="C2440" s="6">
        <v>527331023.48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56422043.42</v>
      </c>
      <c r="O2440" s="6">
        <v>7851532.61</v>
      </c>
      <c r="P2440" s="6">
        <v>249916686.13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112743404.04</v>
      </c>
      <c r="X2440" s="6">
        <v>38823084.18</v>
      </c>
      <c r="Y2440" s="9">
        <f t="shared" si="165"/>
        <v>535182556.09</v>
      </c>
      <c r="Z2440" s="9">
        <f t="shared" si="166"/>
        <v>401483174.35</v>
      </c>
      <c r="AA2440" s="9">
        <f t="shared" si="164"/>
        <v>133699381.74</v>
      </c>
      <c r="AB2440" s="10">
        <f>C2440/(1+0.13)/VLOOKUP(A2440,[1]选股结果!$A$2:$AX$3002,3,FALSE)</f>
        <v>0.828750332486311</v>
      </c>
      <c r="AC2440" s="10">
        <f>(P2440/(1+0.1)+W2440)/(VLOOKUP(A2440,[1]选股结果!$A$2:$AY$3002,51,FALSE))</f>
        <v>0.924292784136736</v>
      </c>
      <c r="AD2440" s="13"/>
      <c r="AE2440" s="10">
        <f>AA2440/VLOOKUP(A2440,[1]选股结果!$A$2:$AX$3002,35,FALSE)</f>
        <v>0.665167017589869</v>
      </c>
      <c r="AF2440" s="9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P2440/(1+0.13)+W2440)</f>
        <v>33875705.1953982</v>
      </c>
      <c r="AG2440" s="9">
        <f t="shared" si="167"/>
        <v>99823676.5446018</v>
      </c>
      <c r="AH2440" s="16">
        <f>AA2440-VLOOKUP(A2440,[2]选股结果!$A$2:$G$4900,7,FALSE)</f>
        <v>133748427.52</v>
      </c>
    </row>
    <row r="2441" spans="1:34">
      <c r="A2441" s="5" t="s">
        <v>4912</v>
      </c>
      <c r="B2441" s="5" t="s">
        <v>4913</v>
      </c>
      <c r="C2441" s="6">
        <v>1907811565.01</v>
      </c>
      <c r="D2441" s="6">
        <v>0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228069615.24</v>
      </c>
      <c r="O2441" s="6">
        <v>413953408.04</v>
      </c>
      <c r="P2441" s="6">
        <v>1612101875.65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377380877.71</v>
      </c>
      <c r="X2441" s="6">
        <v>389377630.32</v>
      </c>
      <c r="Y2441" s="9">
        <f t="shared" si="165"/>
        <v>2321764973.05</v>
      </c>
      <c r="Z2441" s="9">
        <f t="shared" si="166"/>
        <v>2378860383.68</v>
      </c>
      <c r="AA2441" s="9">
        <f t="shared" si="164"/>
        <v>-57095410.6300001</v>
      </c>
      <c r="AB2441" s="10">
        <f>C2441/(1+0.13)/VLOOKUP(A2441,[1]选股结果!$A$2:$AX$3002,3,FALSE)</f>
        <v>0.73802660172284</v>
      </c>
      <c r="AC2441" s="10">
        <f>(P2441/(1+0.1)+W2441)/(VLOOKUP(A2441,[1]选股结果!$A$2:$AY$3002,51,FALSE))</f>
        <v>0.951633083844327</v>
      </c>
      <c r="AD2441" s="13"/>
      <c r="AE2441" s="10">
        <f>AA2441/VLOOKUP(A2441,[1]选股结果!$A$2:$AX$3002,35,FALSE)</f>
        <v>-0.224561777042428</v>
      </c>
      <c r="AF2441" s="9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P2441/(1+0.13)+W2441)</f>
        <v>132575468.07115</v>
      </c>
      <c r="AG2441" s="9">
        <f t="shared" si="167"/>
        <v>-189670878.70115</v>
      </c>
      <c r="AH2441" s="16">
        <f>AA2441-VLOOKUP(A2441,[2]选股结果!$A$2:$G$4900,7,FALSE)</f>
        <v>-57095529.6200001</v>
      </c>
    </row>
    <row r="2442" spans="1:34">
      <c r="A2442" s="5" t="s">
        <v>4914</v>
      </c>
      <c r="B2442" s="5" t="s">
        <v>4915</v>
      </c>
      <c r="C2442" s="6">
        <v>1548530836.57</v>
      </c>
      <c r="D2442" s="6">
        <v>0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61994455.53</v>
      </c>
      <c r="O2442" s="6">
        <v>27270264.39</v>
      </c>
      <c r="P2442" s="6">
        <v>1534047726.11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83927471.48</v>
      </c>
      <c r="X2442" s="6">
        <v>81826532.6</v>
      </c>
      <c r="Y2442" s="9">
        <f t="shared" si="165"/>
        <v>1575801100.96</v>
      </c>
      <c r="Z2442" s="9">
        <f t="shared" si="166"/>
        <v>1699801730.19</v>
      </c>
      <c r="AA2442" s="9">
        <f t="shared" si="164"/>
        <v>-124000629.23</v>
      </c>
      <c r="AB2442" s="10">
        <f>C2442/(1+0.13)/VLOOKUP(A2442,[1]选股结果!$A$2:$AX$3002,3,FALSE)</f>
        <v>0.655022973518871</v>
      </c>
      <c r="AC2442" s="10">
        <f>(P2442/(1+0.1)+W2442)/(VLOOKUP(A2442,[1]选股结果!$A$2:$AY$3002,51,FALSE))</f>
        <v>0.759723281362707</v>
      </c>
      <c r="AD2442" s="13"/>
      <c r="AE2442" s="10">
        <f>AA2442/VLOOKUP(A2442,[1]选股结果!$A$2:$AX$3002,35,FALSE)</f>
        <v>-1.22706649935489</v>
      </c>
      <c r="AF2442" s="9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P2442/(1+0.13)+W2442)</f>
        <v>504632961.760619</v>
      </c>
      <c r="AG2442" s="9">
        <f t="shared" si="167"/>
        <v>-628633590.990619</v>
      </c>
      <c r="AH2442" s="16">
        <f>AA2442-VLOOKUP(A2442,[2]选股结果!$A$2:$G$4900,7,FALSE)</f>
        <v>-124000629.23</v>
      </c>
    </row>
    <row r="2443" spans="1:34">
      <c r="A2443" s="5" t="s">
        <v>4916</v>
      </c>
      <c r="B2443" s="5" t="s">
        <v>4917</v>
      </c>
      <c r="C2443" s="6">
        <v>1141730470.69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107108839.27</v>
      </c>
      <c r="O2443" s="6">
        <v>18806102.51</v>
      </c>
      <c r="P2443" s="6">
        <v>918499170.88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78062979.97</v>
      </c>
      <c r="X2443" s="6">
        <v>20616674.09</v>
      </c>
      <c r="Y2443" s="9">
        <f t="shared" si="165"/>
        <v>1160536573.2</v>
      </c>
      <c r="Z2443" s="9">
        <f t="shared" si="166"/>
        <v>1017178824.94</v>
      </c>
      <c r="AA2443" s="9">
        <f t="shared" si="164"/>
        <v>143357748.26</v>
      </c>
      <c r="AB2443" s="10">
        <f>C2443/(1+0.13)/VLOOKUP(A2443,[1]选股结果!$A$2:$AX$3002,3,FALSE)</f>
        <v>0.779977857955229</v>
      </c>
      <c r="AC2443" s="10">
        <f>(P2443/(1+0.1)+W2443)/(VLOOKUP(A2443,[1]选股结果!$A$2:$AY$3002,51,FALSE))</f>
        <v>0.936421684924742</v>
      </c>
      <c r="AD2443" s="13"/>
      <c r="AE2443" s="10">
        <f>AA2443/VLOOKUP(A2443,[1]选股结果!$A$2:$AX$3002,35,FALSE)</f>
        <v>0.572092819125107</v>
      </c>
      <c r="AF2443" s="9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P2443/(1+0.13)+W2443)</f>
        <v>84160447.0874336</v>
      </c>
      <c r="AG2443" s="9">
        <f t="shared" si="167"/>
        <v>59197301.1725664</v>
      </c>
      <c r="AH2443" s="16">
        <f>AA2443-VLOOKUP(A2443,[2]选股结果!$A$2:$G$4900,7,FALSE)</f>
        <v>162172211.08</v>
      </c>
    </row>
    <row r="2444" spans="1:34">
      <c r="A2444" s="5" t="s">
        <v>4918</v>
      </c>
      <c r="B2444" s="5" t="s">
        <v>4919</v>
      </c>
      <c r="C2444" s="6">
        <v>1868913260.32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89795786.23</v>
      </c>
      <c r="O2444" s="6">
        <v>20004776.02</v>
      </c>
      <c r="P2444" s="6">
        <v>1516804596.92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217494174.56</v>
      </c>
      <c r="X2444" s="6">
        <v>186238695.16</v>
      </c>
      <c r="Y2444" s="9">
        <f t="shared" si="165"/>
        <v>1888918036.34</v>
      </c>
      <c r="Z2444" s="9">
        <f t="shared" si="166"/>
        <v>1920537466.64</v>
      </c>
      <c r="AA2444" s="9">
        <f t="shared" si="164"/>
        <v>-31619430.3000002</v>
      </c>
      <c r="AB2444" s="10">
        <f>C2444/(1+0.13)/VLOOKUP(A2444,[1]选股结果!$A$2:$AX$3002,3,FALSE)</f>
        <v>1.00006373619404</v>
      </c>
      <c r="AC2444" s="10">
        <f>(P2444/(1+0.1)+W2444)/(VLOOKUP(A2444,[1]选股结果!$A$2:$AY$3002,51,FALSE))</f>
        <v>0.986225462380234</v>
      </c>
      <c r="AD2444" s="13"/>
      <c r="AE2444" s="10">
        <f>AA2444/VLOOKUP(A2444,[1]选股结果!$A$2:$AX$3002,35,FALSE)</f>
        <v>-2.22395514650947</v>
      </c>
      <c r="AF2444" s="9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P2444/(1+0.13)+W2444)</f>
        <v>58905220.843451</v>
      </c>
      <c r="AG2444" s="9">
        <f t="shared" si="167"/>
        <v>-90524651.1434512</v>
      </c>
      <c r="AH2444" s="16">
        <f>AA2444-VLOOKUP(A2444,[2]选股结果!$A$2:$G$4900,7,FALSE)</f>
        <v>-31853197.0300002</v>
      </c>
    </row>
    <row r="2445" spans="1:34">
      <c r="A2445" s="5" t="s">
        <v>4920</v>
      </c>
      <c r="B2445" s="5" t="s">
        <v>4921</v>
      </c>
      <c r="C2445" s="6">
        <v>1080189950.42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15163230.61</v>
      </c>
      <c r="O2445" s="6">
        <v>6236267.77</v>
      </c>
      <c r="P2445" s="6">
        <v>1150672631.85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143012305.89</v>
      </c>
      <c r="X2445" s="6">
        <v>25005067.59</v>
      </c>
      <c r="Y2445" s="9">
        <f t="shared" si="165"/>
        <v>1086426218.19</v>
      </c>
      <c r="Z2445" s="9">
        <f t="shared" si="166"/>
        <v>1318690005.33</v>
      </c>
      <c r="AA2445" s="9">
        <f t="shared" si="164"/>
        <v>-232263787.14</v>
      </c>
      <c r="AB2445" s="10">
        <f>C2445/(1+0.13)/VLOOKUP(A2445,[1]选股结果!$A$2:$AX$3002,3,FALSE)</f>
        <v>0.792747896734351</v>
      </c>
      <c r="AC2445" s="10">
        <f>(P2445/(1+0.1)+W2445)/(VLOOKUP(A2445,[1]选股结果!$A$2:$AY$3002,51,FALSE))</f>
        <v>1.07861238183086</v>
      </c>
      <c r="AD2445" s="13"/>
      <c r="AE2445" s="10">
        <f>AA2445/VLOOKUP(A2445,[1]选股结果!$A$2:$AX$3002,35,FALSE)</f>
        <v>-2.79027085083684</v>
      </c>
      <c r="AF2445" s="9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P2445/(1+0.13)+W2445)</f>
        <v>-58891794.6590264</v>
      </c>
      <c r="AG2445" s="9">
        <f t="shared" si="167"/>
        <v>-173371992.480974</v>
      </c>
      <c r="AH2445" s="16">
        <f>AA2445-VLOOKUP(A2445,[2]选股结果!$A$2:$G$4900,7,FALSE)</f>
        <v>-250004944.44</v>
      </c>
    </row>
    <row r="2446" spans="1:34">
      <c r="A2446" s="5" t="s">
        <v>4922</v>
      </c>
      <c r="B2446" s="5" t="s">
        <v>4923</v>
      </c>
      <c r="C2446" s="6">
        <v>1047765352.08</v>
      </c>
      <c r="D2446" s="6">
        <v>0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72046092.56</v>
      </c>
      <c r="O2446" s="6">
        <v>101733437.42</v>
      </c>
      <c r="P2446" s="6">
        <v>549678717.73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243298727.67</v>
      </c>
      <c r="X2446" s="6">
        <v>171426419.46</v>
      </c>
      <c r="Y2446" s="9">
        <f t="shared" si="165"/>
        <v>1149498789.5</v>
      </c>
      <c r="Z2446" s="9">
        <f t="shared" si="166"/>
        <v>964403864.86</v>
      </c>
      <c r="AA2446" s="9">
        <f t="shared" si="164"/>
        <v>185094924.64</v>
      </c>
      <c r="AB2446" s="10">
        <f>C2446/(1+0.13)/VLOOKUP(A2446,[1]选股结果!$A$2:$AX$3002,3,FALSE)</f>
        <v>0.963989564722698</v>
      </c>
      <c r="AC2446" s="10">
        <f>(P2446/(1+0.1)+W2446)/(VLOOKUP(A2446,[1]选股结果!$A$2:$AY$3002,51,FALSE))</f>
        <v>0.881256956965264</v>
      </c>
      <c r="AD2446" s="13"/>
      <c r="AE2446" s="10">
        <f>AA2446/VLOOKUP(A2446,[1]选股结果!$A$2:$AX$3002,35,FALSE)</f>
        <v>1.79514489504317</v>
      </c>
      <c r="AF2446" s="9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P2446/(1+0.13)+W2446)</f>
        <v>113381389.986106</v>
      </c>
      <c r="AG2446" s="9">
        <f t="shared" si="167"/>
        <v>71713534.6538937</v>
      </c>
      <c r="AH2446" s="16">
        <f>AA2446-VLOOKUP(A2446,[2]选股结果!$A$2:$G$4900,7,FALSE)</f>
        <v>184970767.93</v>
      </c>
    </row>
    <row r="2447" spans="1:34">
      <c r="A2447" s="5" t="s">
        <v>4924</v>
      </c>
      <c r="B2447" s="5" t="s">
        <v>4925</v>
      </c>
      <c r="C2447" s="6">
        <v>1062314601.39</v>
      </c>
      <c r="D2447" s="6">
        <v>0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46788101.73</v>
      </c>
      <c r="O2447" s="6">
        <v>7696469.35</v>
      </c>
      <c r="P2447" s="6">
        <v>864865751.51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55971979.5</v>
      </c>
      <c r="X2447" s="6">
        <v>14819263.47</v>
      </c>
      <c r="Y2447" s="9">
        <f t="shared" si="165"/>
        <v>1070011070.74</v>
      </c>
      <c r="Z2447" s="9">
        <f t="shared" si="166"/>
        <v>935656994.48</v>
      </c>
      <c r="AA2447" s="9">
        <f t="shared" si="164"/>
        <v>134354076.26</v>
      </c>
      <c r="AB2447" s="10">
        <f>C2447/(1+0.13)/VLOOKUP(A2447,[1]选股结果!$A$2:$AX$3002,3,FALSE)</f>
        <v>0.548331061371757</v>
      </c>
      <c r="AC2447" s="10">
        <f>(P2447/(1+0.1)+W2447)/(VLOOKUP(A2447,[1]选股结果!$A$2:$AY$3002,51,FALSE))</f>
        <v>0.596708238174604</v>
      </c>
      <c r="AD2447" s="13"/>
      <c r="AE2447" s="10">
        <f>AA2447/VLOOKUP(A2447,[1]选股结果!$A$2:$AX$3002,35,FALSE)</f>
        <v>0.498453033298426</v>
      </c>
      <c r="AF2447" s="9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P2447/(1+0.13)+W2447)</f>
        <v>590092886.059734</v>
      </c>
      <c r="AG2447" s="9">
        <f t="shared" si="167"/>
        <v>-455738809.799734</v>
      </c>
      <c r="AH2447" s="16">
        <f>AA2447-VLOOKUP(A2447,[2]选股结果!$A$2:$G$4900,7,FALSE)</f>
        <v>130010520.41</v>
      </c>
    </row>
    <row r="2448" spans="1:34">
      <c r="A2448" s="5" t="s">
        <v>4926</v>
      </c>
      <c r="B2448" s="5" t="s">
        <v>4927</v>
      </c>
      <c r="C2448" s="6">
        <v>3217406710.73</v>
      </c>
      <c r="D2448" s="6">
        <v>0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282330467.91</v>
      </c>
      <c r="O2448" s="6">
        <v>138663110.43</v>
      </c>
      <c r="P2448" s="6">
        <v>2629287975.92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309459323.92</v>
      </c>
      <c r="X2448" s="6">
        <v>43572602.57</v>
      </c>
      <c r="Y2448" s="9">
        <f t="shared" si="165"/>
        <v>3356069821.16</v>
      </c>
      <c r="Z2448" s="9">
        <f t="shared" si="166"/>
        <v>2982319902.41</v>
      </c>
      <c r="AA2448" s="9">
        <f t="shared" si="164"/>
        <v>373749918.75</v>
      </c>
      <c r="AB2448" s="10">
        <f>C2448/(1+0.13)/VLOOKUP(A2448,[1]选股结果!$A$2:$AX$3002,3,FALSE)</f>
        <v>0.816631103137428</v>
      </c>
      <c r="AC2448" s="10">
        <f>(P2448/(1+0.1)+W2448)/(VLOOKUP(A2448,[1]选股结果!$A$2:$AY$3002,51,FALSE))</f>
        <v>0.916759290640208</v>
      </c>
      <c r="AD2448" s="13"/>
      <c r="AE2448" s="10">
        <f>AA2448/VLOOKUP(A2448,[1]选股结果!$A$2:$AX$3002,35,FALSE)</f>
        <v>0.672124530010515</v>
      </c>
      <c r="AF2448" s="9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P2448/(1+0.13)+W2448)</f>
        <v>308589909.836726</v>
      </c>
      <c r="AG2448" s="9">
        <f t="shared" si="167"/>
        <v>65160008.9132743</v>
      </c>
      <c r="AH2448" s="16">
        <f>AA2448-VLOOKUP(A2448,[2]选股结果!$A$2:$G$4900,7,FALSE)</f>
        <v>374423224.24</v>
      </c>
    </row>
    <row r="2449" spans="1:34">
      <c r="A2449" s="5" t="s">
        <v>4928</v>
      </c>
      <c r="B2449" s="5" t="s">
        <v>4929</v>
      </c>
      <c r="C2449" s="6">
        <v>1737236064.5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32646660.25</v>
      </c>
      <c r="O2449" s="6">
        <v>14264757.45</v>
      </c>
      <c r="P2449" s="6">
        <v>1766962614.36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192912208.4</v>
      </c>
      <c r="X2449" s="6">
        <v>48058701.48</v>
      </c>
      <c r="Y2449" s="9">
        <f t="shared" si="165"/>
        <v>1751500821.95</v>
      </c>
      <c r="Z2449" s="9">
        <f t="shared" si="166"/>
        <v>2007933524.24</v>
      </c>
      <c r="AA2449" s="9">
        <f t="shared" si="164"/>
        <v>-256432702.29</v>
      </c>
      <c r="AB2449" s="10">
        <f>C2449/(1+0.13)/VLOOKUP(A2449,[1]选股结果!$A$2:$AX$3002,3,FALSE)</f>
        <v>0.808282269206902</v>
      </c>
      <c r="AC2449" s="10">
        <f>(P2449/(1+0.1)+W2449)/(VLOOKUP(A2449,[1]选股结果!$A$2:$AY$3002,51,FALSE))</f>
        <v>1.04679344035934</v>
      </c>
      <c r="AD2449" s="13"/>
      <c r="AE2449" s="10">
        <f>AA2449/VLOOKUP(A2449,[1]选股结果!$A$2:$AX$3002,35,FALSE)</f>
        <v>-1.34517297585572</v>
      </c>
      <c r="AF2449" s="9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P2449/(1+0.13)+W2449)</f>
        <v>-37783239.5921242</v>
      </c>
      <c r="AG2449" s="9">
        <f t="shared" si="167"/>
        <v>-218649462.697876</v>
      </c>
      <c r="AH2449" s="16">
        <f>AA2449-VLOOKUP(A2449,[2]选股结果!$A$2:$G$4900,7,FALSE)</f>
        <v>-256179014.61</v>
      </c>
    </row>
    <row r="2450" spans="1:34">
      <c r="A2450" s="5" t="s">
        <v>4930</v>
      </c>
      <c r="B2450" s="5" t="s">
        <v>4931</v>
      </c>
      <c r="C2450" s="6">
        <v>1857194753.07</v>
      </c>
      <c r="D2450" s="6">
        <v>0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86561914.51</v>
      </c>
      <c r="O2450" s="6">
        <v>83637757.18</v>
      </c>
      <c r="P2450" s="6">
        <v>1620783856.44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395288879.4</v>
      </c>
      <c r="X2450" s="6">
        <v>128654927.09</v>
      </c>
      <c r="Y2450" s="9">
        <f t="shared" si="165"/>
        <v>1940832510.25</v>
      </c>
      <c r="Z2450" s="9">
        <f t="shared" si="166"/>
        <v>2144727662.93</v>
      </c>
      <c r="AA2450" s="9">
        <f t="shared" si="164"/>
        <v>-203895152.68</v>
      </c>
      <c r="AB2450" s="10">
        <f>C2450/(1+0.13)/VLOOKUP(A2450,[1]选股结果!$A$2:$AX$3002,3,FALSE)</f>
        <v>0.952949806779044</v>
      </c>
      <c r="AC2450" s="10">
        <f>(P2450/(1+0.1)+W2450)/(VLOOKUP(A2450,[1]选股结果!$A$2:$AY$3002,51,FALSE))</f>
        <v>1.16224839934299</v>
      </c>
      <c r="AD2450" s="13"/>
      <c r="AE2450" s="10">
        <f>AA2450/VLOOKUP(A2450,[1]选股结果!$A$2:$AX$3002,35,FALSE)</f>
        <v>-1.87235121351516</v>
      </c>
      <c r="AF2450" s="9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P2450/(1+0.13)+W2450)</f>
        <v>-221754285.569558</v>
      </c>
      <c r="AG2450" s="9">
        <f t="shared" si="167"/>
        <v>17859132.8895577</v>
      </c>
      <c r="AH2450" s="16">
        <f>AA2450-VLOOKUP(A2450,[2]选股结果!$A$2:$G$4900,7,FALSE)</f>
        <v>-203964977.42</v>
      </c>
    </row>
    <row r="2451" spans="1:34">
      <c r="A2451" s="5" t="s">
        <v>4932</v>
      </c>
      <c r="B2451" s="5" t="s">
        <v>4933</v>
      </c>
      <c r="C2451" s="6">
        <v>823565707.86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4974415.68</v>
      </c>
      <c r="O2451" s="6">
        <v>9985807.94</v>
      </c>
      <c r="P2451" s="6">
        <v>779836361.7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132367431.49</v>
      </c>
      <c r="X2451" s="6">
        <v>22505668.11</v>
      </c>
      <c r="Y2451" s="9">
        <f t="shared" si="165"/>
        <v>833551515.8</v>
      </c>
      <c r="Z2451" s="9">
        <f t="shared" si="166"/>
        <v>934709461.3</v>
      </c>
      <c r="AA2451" s="9">
        <f t="shared" si="164"/>
        <v>-101157945.5</v>
      </c>
      <c r="AB2451" s="10">
        <f>C2451/(1+0.13)/VLOOKUP(A2451,[1]选股结果!$A$2:$AX$3002,3,FALSE)</f>
        <v>0.924456009774457</v>
      </c>
      <c r="AC2451" s="10">
        <f>(P2451/(1+0.1)+W2451)/(VLOOKUP(A2451,[1]选股结果!$A$2:$AY$3002,51,FALSE))</f>
        <v>1.04607014209408</v>
      </c>
      <c r="AD2451" s="13"/>
      <c r="AE2451" s="10">
        <f>AA2451/VLOOKUP(A2451,[1]选股结果!$A$2:$AX$3002,35,FALSE)</f>
        <v>65.9955617018064</v>
      </c>
      <c r="AF2451" s="9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P2451/(1+0.13)+W2451)</f>
        <v>-18230776.5007966</v>
      </c>
      <c r="AG2451" s="9">
        <f t="shared" si="167"/>
        <v>-82927168.9992034</v>
      </c>
      <c r="AH2451" s="16">
        <f>AA2451-VLOOKUP(A2451,[2]选股结果!$A$2:$G$4900,7,FALSE)</f>
        <v>-100041665.64</v>
      </c>
    </row>
    <row r="2452" spans="1:34">
      <c r="A2452" s="5" t="s">
        <v>4934</v>
      </c>
      <c r="B2452" s="5" t="s">
        <v>4935</v>
      </c>
      <c r="C2452" s="6">
        <v>808443258.34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88827994.84</v>
      </c>
      <c r="O2452" s="6">
        <v>59657950.96</v>
      </c>
      <c r="P2452" s="6">
        <v>322773930.76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158151457.78</v>
      </c>
      <c r="X2452" s="6">
        <v>185158074.06</v>
      </c>
      <c r="Y2452" s="9">
        <f t="shared" si="165"/>
        <v>868101209.3</v>
      </c>
      <c r="Z2452" s="9">
        <f t="shared" si="166"/>
        <v>666083462.6</v>
      </c>
      <c r="AA2452" s="9">
        <f t="shared" si="164"/>
        <v>202017746.7</v>
      </c>
      <c r="AB2452" s="10">
        <f>C2452/(1+0.13)/VLOOKUP(A2452,[1]选股结果!$A$2:$AX$3002,3,FALSE)</f>
        <v>0.909595970251961</v>
      </c>
      <c r="AC2452" s="10">
        <f>(P2452/(1+0.1)+W2452)/(VLOOKUP(A2452,[1]选股结果!$A$2:$AY$3002,51,FALSE))</f>
        <v>0.716514760412845</v>
      </c>
      <c r="AD2452" s="13"/>
      <c r="AE2452" s="10">
        <f>AA2452/VLOOKUP(A2452,[1]选股结果!$A$2:$AX$3002,35,FALSE)</f>
        <v>1.4882615273968</v>
      </c>
      <c r="AF2452" s="9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P2452/(1+0.13)+W2452)</f>
        <v>186456327.069734</v>
      </c>
      <c r="AG2452" s="9">
        <f t="shared" si="167"/>
        <v>15561419.6302655</v>
      </c>
      <c r="AH2452" s="16">
        <f>AA2452-VLOOKUP(A2452,[2]选股结果!$A$2:$G$4900,7,FALSE)</f>
        <v>201119853.6</v>
      </c>
    </row>
    <row r="2453" spans="1:34">
      <c r="A2453" s="5" t="s">
        <v>4936</v>
      </c>
      <c r="B2453" s="5" t="s">
        <v>4937</v>
      </c>
      <c r="C2453" s="6">
        <v>5693117775.52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124751220.64</v>
      </c>
      <c r="O2453" s="6">
        <v>67072595.66</v>
      </c>
      <c r="P2453" s="6">
        <v>5386515661.23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158699171.21</v>
      </c>
      <c r="X2453" s="6">
        <v>84041294.02</v>
      </c>
      <c r="Y2453" s="9">
        <f t="shared" si="165"/>
        <v>5760190371.18</v>
      </c>
      <c r="Z2453" s="9">
        <f t="shared" si="166"/>
        <v>5629256126.46</v>
      </c>
      <c r="AA2453" s="9">
        <f t="shared" si="164"/>
        <v>130934244.72</v>
      </c>
      <c r="AB2453" s="10">
        <f>C2453/(1+0.13)/VLOOKUP(A2453,[1]选股结果!$A$2:$AX$3002,3,FALSE)</f>
        <v>0.975615597518418</v>
      </c>
      <c r="AC2453" s="10">
        <f>(P2453/(1+0.1)+W2453)/(VLOOKUP(A2453,[1]选股结果!$A$2:$AY$3002,51,FALSE))</f>
        <v>0.990459853581798</v>
      </c>
      <c r="AD2453" s="13"/>
      <c r="AE2453" s="10">
        <f>AA2453/VLOOKUP(A2453,[1]选股结果!$A$2:$AX$3002,35,FALSE)</f>
        <v>2.06107010650906</v>
      </c>
      <c r="AF2453" s="9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P2453/(1+0.13)+W2453)</f>
        <v>178699470.202389</v>
      </c>
      <c r="AG2453" s="9">
        <f t="shared" si="167"/>
        <v>-47765225.4823888</v>
      </c>
      <c r="AH2453" s="16">
        <f>AA2453-VLOOKUP(A2453,[2]选股结果!$A$2:$G$4900,7,FALSE)</f>
        <v>145839224.83</v>
      </c>
    </row>
    <row r="2454" spans="1:34">
      <c r="A2454" s="5" t="s">
        <v>4938</v>
      </c>
      <c r="B2454" s="5" t="s">
        <v>4939</v>
      </c>
      <c r="C2454" s="6">
        <v>39673433833.64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393026536.02</v>
      </c>
      <c r="O2454" s="6">
        <v>645632069.36</v>
      </c>
      <c r="P2454" s="6">
        <v>36612021190.57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993163754.25</v>
      </c>
      <c r="X2454" s="6">
        <v>340760160.98</v>
      </c>
      <c r="Y2454" s="9">
        <f t="shared" si="165"/>
        <v>40319065903</v>
      </c>
      <c r="Z2454" s="9">
        <f t="shared" si="166"/>
        <v>37945945105.8</v>
      </c>
      <c r="AA2454" s="9">
        <f t="shared" si="164"/>
        <v>2373120797.2</v>
      </c>
      <c r="AB2454" s="10">
        <f>C2454/(1+0.13)/VLOOKUP(A2454,[1]选股结果!$A$2:$AX$3002,3,FALSE)</f>
        <v>0.960076368438179</v>
      </c>
      <c r="AC2454" s="10">
        <f>(P2454/(1+0.1)+W2454)/(VLOOKUP(A2454,[1]选股结果!$A$2:$AY$3002,51,FALSE))</f>
        <v>1.01032775163245</v>
      </c>
      <c r="AD2454" s="13"/>
      <c r="AE2454" s="10">
        <f>AA2454/VLOOKUP(A2454,[1]选股结果!$A$2:$AX$3002,35,FALSE)</f>
        <v>1.27245461453288</v>
      </c>
      <c r="AF2454" s="9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P2454/(1+0.13)+W2454)</f>
        <v>533253074.61319</v>
      </c>
      <c r="AG2454" s="9">
        <f t="shared" si="167"/>
        <v>1839867722.58681</v>
      </c>
      <c r="AH2454" s="16">
        <f>AA2454-VLOOKUP(A2454,[2]选股结果!$A$2:$G$4900,7,FALSE)</f>
        <v>2371959219.93</v>
      </c>
    </row>
    <row r="2455" spans="1:34">
      <c r="A2455" s="5" t="s">
        <v>4940</v>
      </c>
      <c r="B2455" s="5" t="s">
        <v>4941</v>
      </c>
      <c r="C2455" s="6">
        <v>635805938.71</v>
      </c>
      <c r="D2455" s="6">
        <v>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48128269.59</v>
      </c>
      <c r="O2455" s="6">
        <v>22987361.66</v>
      </c>
      <c r="P2455" s="6">
        <v>403362311.79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59182383.25</v>
      </c>
      <c r="X2455" s="6">
        <v>95652088.73</v>
      </c>
      <c r="Y2455" s="9">
        <f t="shared" si="165"/>
        <v>658793300.37</v>
      </c>
      <c r="Z2455" s="9">
        <f t="shared" si="166"/>
        <v>558196783.77</v>
      </c>
      <c r="AA2455" s="9">
        <f t="shared" si="164"/>
        <v>100596516.6</v>
      </c>
      <c r="AB2455" s="10">
        <f>C2455/(1+0.13)/VLOOKUP(A2455,[1]选股结果!$A$2:$AX$3002,3,FALSE)</f>
        <v>1.08034081903143</v>
      </c>
      <c r="AC2455" s="10">
        <f>(P2455/(1+0.1)+W2455)/(VLOOKUP(A2455,[1]选股结果!$A$2:$AY$3002,51,FALSE))</f>
        <v>0.884126403100496</v>
      </c>
      <c r="AD2455" s="13"/>
      <c r="AE2455" s="10">
        <f>AA2455/VLOOKUP(A2455,[1]选股结果!$A$2:$AX$3002,35,FALSE)</f>
        <v>2.33340110683337</v>
      </c>
      <c r="AF2455" s="9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P2455/(1+0.13)+W2455)</f>
        <v>65550437.2357522</v>
      </c>
      <c r="AG2455" s="9">
        <f t="shared" si="167"/>
        <v>35046079.3642478</v>
      </c>
      <c r="AH2455" s="16">
        <f>AA2455-VLOOKUP(A2455,[2]选股结果!$A$2:$G$4900,7,FALSE)</f>
        <v>100798513.19</v>
      </c>
    </row>
    <row r="2456" spans="1:34">
      <c r="A2456" s="5" t="s">
        <v>4942</v>
      </c>
      <c r="B2456" s="5" t="s">
        <v>4943</v>
      </c>
      <c r="C2456" s="6">
        <v>1690081071.22</v>
      </c>
      <c r="D2456" s="6">
        <v>0</v>
      </c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97910127.97</v>
      </c>
      <c r="O2456" s="6">
        <v>33809619.39</v>
      </c>
      <c r="P2456" s="6">
        <v>1197756299.31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282684926.34</v>
      </c>
      <c r="X2456" s="6">
        <v>97623373.36</v>
      </c>
      <c r="Y2456" s="9">
        <f t="shared" si="165"/>
        <v>1723890690.61</v>
      </c>
      <c r="Z2456" s="9">
        <f t="shared" si="166"/>
        <v>1578064599.01</v>
      </c>
      <c r="AA2456" s="9">
        <f t="shared" si="164"/>
        <v>145826091.6</v>
      </c>
      <c r="AB2456" s="10">
        <f>C2456/(1+0.13)/VLOOKUP(A2456,[1]选股结果!$A$2:$AX$3002,3,FALSE)</f>
        <v>0.802825225254244</v>
      </c>
      <c r="AC2456" s="10">
        <f>(P2456/(1+0.1)+W2456)/(VLOOKUP(A2456,[1]选股结果!$A$2:$AY$3002,51,FALSE))</f>
        <v>0.818201355980346</v>
      </c>
      <c r="AD2456" s="13"/>
      <c r="AE2456" s="10">
        <f>AA2456/VLOOKUP(A2456,[1]选股结果!$A$2:$AX$3002,35,FALSE)</f>
        <v>1.01952516576273</v>
      </c>
      <c r="AF2456" s="9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P2456/(1+0.13)+W2456)</f>
        <v>333657848.906991</v>
      </c>
      <c r="AG2456" s="9">
        <f t="shared" si="167"/>
        <v>-187831757.306991</v>
      </c>
      <c r="AH2456" s="16">
        <f>AA2456-VLOOKUP(A2456,[2]选股结果!$A$2:$G$4900,7,FALSE)</f>
        <v>158834465</v>
      </c>
    </row>
    <row r="2457" spans="1:34">
      <c r="A2457" s="5" t="s">
        <v>4944</v>
      </c>
      <c r="B2457" s="5" t="s">
        <v>4945</v>
      </c>
      <c r="C2457" s="6">
        <v>6581151427.09</v>
      </c>
      <c r="D2457" s="6">
        <v>0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159001302.9</v>
      </c>
      <c r="O2457" s="6">
        <v>99394777.78</v>
      </c>
      <c r="P2457" s="6">
        <v>4618197895.72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1216091700.25</v>
      </c>
      <c r="X2457" s="6">
        <v>343653482.38</v>
      </c>
      <c r="Y2457" s="9">
        <f t="shared" si="165"/>
        <v>6680546204.87</v>
      </c>
      <c r="Z2457" s="9">
        <f t="shared" si="166"/>
        <v>6177943078.35</v>
      </c>
      <c r="AA2457" s="9">
        <f t="shared" si="164"/>
        <v>502603126.52</v>
      </c>
      <c r="AB2457" s="10">
        <f>C2457/(1+0.13)/VLOOKUP(A2457,[1]选股结果!$A$2:$AX$3002,3,FALSE)</f>
        <v>0.861586307054987</v>
      </c>
      <c r="AC2457" s="10">
        <f>(P2457/(1+0.1)+W2457)/(VLOOKUP(A2457,[1]选股结果!$A$2:$AY$3002,51,FALSE))</f>
        <v>0.909632711378145</v>
      </c>
      <c r="AD2457" s="13"/>
      <c r="AE2457" s="10">
        <f>AA2457/VLOOKUP(A2457,[1]选股结果!$A$2:$AX$3002,35,FALSE)</f>
        <v>0.798051898141535</v>
      </c>
      <c r="AF2457" s="9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P2457/(1+0.13)+W2457)</f>
        <v>649358775.787433</v>
      </c>
      <c r="AG2457" s="9">
        <f t="shared" si="167"/>
        <v>-146755649.267433</v>
      </c>
      <c r="AH2457" s="16">
        <f>AA2457-VLOOKUP(A2457,[2]选股结果!$A$2:$G$4900,7,FALSE)</f>
        <v>501032199.54</v>
      </c>
    </row>
    <row r="2458" spans="1:34">
      <c r="A2458" s="5" t="s">
        <v>4946</v>
      </c>
      <c r="B2458" s="5" t="s">
        <v>4947</v>
      </c>
      <c r="C2458" s="6">
        <v>443608883.7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22646670.49</v>
      </c>
      <c r="O2458" s="6">
        <v>30843242.3</v>
      </c>
      <c r="P2458" s="6">
        <v>121677433.47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81191788.7</v>
      </c>
      <c r="X2458" s="6">
        <v>80000053.88</v>
      </c>
      <c r="Y2458" s="9">
        <f t="shared" si="165"/>
        <v>474452126</v>
      </c>
      <c r="Z2458" s="9">
        <f t="shared" si="166"/>
        <v>282869276.05</v>
      </c>
      <c r="AA2458" s="9">
        <f t="shared" si="164"/>
        <v>191582849.95</v>
      </c>
      <c r="AB2458" s="10">
        <f>C2458/(1+0.13)/VLOOKUP(A2458,[1]选股结果!$A$2:$AX$3002,3,FALSE)</f>
        <v>0.913636254528656</v>
      </c>
      <c r="AC2458" s="10">
        <f>(P2458/(1+0.1)+W2458)/(VLOOKUP(A2458,[1]选股结果!$A$2:$AY$3002,51,FALSE))</f>
        <v>0.623832605144275</v>
      </c>
      <c r="AD2458" s="13"/>
      <c r="AE2458" s="10">
        <f>AA2458/VLOOKUP(A2458,[1]选股结果!$A$2:$AX$3002,35,FALSE)</f>
        <v>1.77444969375101</v>
      </c>
      <c r="AF2458" s="9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P2458/(1+0.13)+W2458)</f>
        <v>118595582.056283</v>
      </c>
      <c r="AG2458" s="9">
        <f t="shared" si="167"/>
        <v>72987267.8937168</v>
      </c>
      <c r="AH2458" s="16">
        <f>AA2458-VLOOKUP(A2458,[2]选股结果!$A$2:$G$4900,7,FALSE)</f>
        <v>191582849.95</v>
      </c>
    </row>
    <row r="2459" spans="1:34">
      <c r="A2459" s="5" t="s">
        <v>4948</v>
      </c>
      <c r="B2459" s="5" t="s">
        <v>4949</v>
      </c>
      <c r="C2459" s="6">
        <v>851250755.23</v>
      </c>
      <c r="D2459" s="6">
        <v>0</v>
      </c>
      <c r="E2459" s="6">
        <v>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8370432.45</v>
      </c>
      <c r="O2459" s="6">
        <v>66468027.31</v>
      </c>
      <c r="P2459" s="6">
        <v>567532680.26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228910186.3</v>
      </c>
      <c r="X2459" s="6">
        <v>45441642.28</v>
      </c>
      <c r="Y2459" s="9">
        <f t="shared" si="165"/>
        <v>917718782.54</v>
      </c>
      <c r="Z2459" s="9">
        <f t="shared" si="166"/>
        <v>841884508.84</v>
      </c>
      <c r="AA2459" s="9">
        <f t="shared" ref="AA2459:AA2522" si="168">Y2459-Z2459</f>
        <v>75834273.7</v>
      </c>
      <c r="AB2459" s="10">
        <f>C2459/(1+0.13)/VLOOKUP(A2459,[1]选股结果!$A$2:$AX$3002,3,FALSE)</f>
        <v>0.567625731960229</v>
      </c>
      <c r="AC2459" s="10">
        <f>(P2459/(1+0.1)+W2459)/(VLOOKUP(A2459,[1]选股结果!$A$2:$AY$3002,51,FALSE))</f>
        <v>0.69939732198489</v>
      </c>
      <c r="AD2459" s="13"/>
      <c r="AE2459" s="10">
        <f>AA2459/VLOOKUP(A2459,[1]选股结果!$A$2:$AX$3002,35,FALSE)</f>
        <v>0.301987891947131</v>
      </c>
      <c r="AF2459" s="9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P2459/(1+0.13)+W2459)</f>
        <v>333835404.775398</v>
      </c>
      <c r="AG2459" s="9">
        <f t="shared" si="167"/>
        <v>-258001131.075398</v>
      </c>
      <c r="AH2459" s="16">
        <f>AA2459-VLOOKUP(A2459,[2]选股结果!$A$2:$G$4900,7,FALSE)</f>
        <v>44339773.59</v>
      </c>
    </row>
    <row r="2460" spans="1:34">
      <c r="A2460" s="5" t="s">
        <v>4950</v>
      </c>
      <c r="B2460" s="5" t="s">
        <v>4951</v>
      </c>
      <c r="C2460" s="6">
        <v>354126961.56</v>
      </c>
      <c r="D2460" s="6">
        <v>0</v>
      </c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47516439.86</v>
      </c>
      <c r="O2460" s="6">
        <v>16328696.14</v>
      </c>
      <c r="P2460" s="6">
        <v>310615038.23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137573590.1</v>
      </c>
      <c r="X2460" s="6">
        <v>90066452.5</v>
      </c>
      <c r="Y2460" s="9">
        <f t="shared" si="165"/>
        <v>370455657.7</v>
      </c>
      <c r="Z2460" s="9">
        <f t="shared" si="166"/>
        <v>538255080.83</v>
      </c>
      <c r="AA2460" s="9">
        <f t="shared" si="168"/>
        <v>-167799423.13</v>
      </c>
      <c r="AB2460" s="10">
        <f>C2460/(1+0.13)/VLOOKUP(A2460,[1]选股结果!$A$2:$AX$3002,3,FALSE)</f>
        <v>1.08872175815625</v>
      </c>
      <c r="AC2460" s="10">
        <f>(P2460/(1+0.1)+W2460)/(VLOOKUP(A2460,[1]选股结果!$A$2:$AY$3002,51,FALSE))</f>
        <v>1.21610385305747</v>
      </c>
      <c r="AD2460" s="13"/>
      <c r="AE2460" s="10">
        <f>AA2460/VLOOKUP(A2460,[1]选股结果!$A$2:$AX$3002,35,FALSE)</f>
        <v>5.27911574762697</v>
      </c>
      <c r="AF2460" s="9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P2460/(1+0.13)+W2460)</f>
        <v>-67129290.9753098</v>
      </c>
      <c r="AG2460" s="9">
        <f t="shared" si="167"/>
        <v>-100670132.15469</v>
      </c>
      <c r="AH2460" s="16">
        <f>AA2460-VLOOKUP(A2460,[2]选股结果!$A$2:$G$4900,7,FALSE)</f>
        <v>-167840264.33</v>
      </c>
    </row>
    <row r="2461" spans="1:34">
      <c r="A2461" s="5" t="s">
        <v>4952</v>
      </c>
      <c r="B2461" s="5" t="s">
        <v>4953</v>
      </c>
      <c r="C2461" s="6">
        <v>13562430731.21</v>
      </c>
      <c r="D2461" s="6">
        <v>0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618155263.11</v>
      </c>
      <c r="O2461" s="6">
        <v>593643529.22</v>
      </c>
      <c r="P2461" s="6">
        <v>8600289001.46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2143331925.39</v>
      </c>
      <c r="X2461" s="6">
        <v>1572082943.54</v>
      </c>
      <c r="Y2461" s="9">
        <f t="shared" si="165"/>
        <v>14156074260.43</v>
      </c>
      <c r="Z2461" s="9">
        <f t="shared" si="166"/>
        <v>12315703870.39</v>
      </c>
      <c r="AA2461" s="9">
        <f t="shared" si="168"/>
        <v>1840370390.04</v>
      </c>
      <c r="AB2461" s="10">
        <f>C2461/(1+0.13)/VLOOKUP(A2461,[1]选股结果!$A$2:$AX$3002,3,FALSE)</f>
        <v>0.971435282445739</v>
      </c>
      <c r="AC2461" s="10">
        <f>(P2461/(1+0.1)+W2461)/(VLOOKUP(A2461,[1]选股结果!$A$2:$AY$3002,51,FALSE))</f>
        <v>0.883517132604881</v>
      </c>
      <c r="AD2461" s="13"/>
      <c r="AE2461" s="10">
        <f>AA2461/VLOOKUP(A2461,[1]选股结果!$A$2:$AX$3002,35,FALSE)</f>
        <v>2.37483635379303</v>
      </c>
      <c r="AF2461" s="9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P2461/(1+0.13)+W2461)</f>
        <v>1520929580.66903</v>
      </c>
      <c r="AG2461" s="9">
        <f t="shared" si="167"/>
        <v>319440809.370973</v>
      </c>
      <c r="AH2461" s="16">
        <f>AA2461-VLOOKUP(A2461,[2]选股结果!$A$2:$G$4900,7,FALSE)</f>
        <v>1840719073.36</v>
      </c>
    </row>
    <row r="2462" spans="1:34">
      <c r="A2462" s="5" t="s">
        <v>4954</v>
      </c>
      <c r="B2462" s="5" t="s">
        <v>4955</v>
      </c>
      <c r="C2462" s="6">
        <v>6543943304.19</v>
      </c>
      <c r="D2462" s="6">
        <v>0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30205586.33</v>
      </c>
      <c r="O2462" s="6">
        <v>37425214.28</v>
      </c>
      <c r="P2462" s="6">
        <v>7263247208.29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720510205.22</v>
      </c>
      <c r="X2462" s="6">
        <v>282581469.29</v>
      </c>
      <c r="Y2462" s="9">
        <f t="shared" si="165"/>
        <v>6581368518.47</v>
      </c>
      <c r="Z2462" s="9">
        <f t="shared" si="166"/>
        <v>8266338882.8</v>
      </c>
      <c r="AA2462" s="9">
        <f t="shared" si="168"/>
        <v>-1684970364.33</v>
      </c>
      <c r="AB2462" s="10">
        <f>C2462/(1+0.13)/VLOOKUP(A2462,[1]选股结果!$A$2:$AX$3002,3,FALSE)</f>
        <v>0.774613573311418</v>
      </c>
      <c r="AC2462" s="10">
        <f>(P2462/(1+0.1)+W2462)/(VLOOKUP(A2462,[1]选股结果!$A$2:$AY$3002,51,FALSE))</f>
        <v>1.01123331900998</v>
      </c>
      <c r="AD2462" s="13"/>
      <c r="AE2462" s="10">
        <f>AA2462/VLOOKUP(A2462,[1]选股结果!$A$2:$AX$3002,35,FALSE)</f>
        <v>-7.90254897357789</v>
      </c>
      <c r="AF2462" s="9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P2462/(1+0.13)+W2462)</f>
        <v>93946686.8731842</v>
      </c>
      <c r="AG2462" s="9">
        <f t="shared" si="167"/>
        <v>-1778917051.20318</v>
      </c>
      <c r="AH2462" s="16">
        <f>AA2462-VLOOKUP(A2462,[2]选股结果!$A$2:$G$4900,7,FALSE)</f>
        <v>-1685860902.22</v>
      </c>
    </row>
    <row r="2463" spans="1:34">
      <c r="A2463" s="5" t="s">
        <v>4956</v>
      </c>
      <c r="B2463" s="5" t="s">
        <v>4957</v>
      </c>
      <c r="C2463" s="6">
        <v>1200251169.57</v>
      </c>
      <c r="D2463" s="6">
        <v>0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84320646.13</v>
      </c>
      <c r="O2463" s="6">
        <v>166602427.25</v>
      </c>
      <c r="P2463" s="6">
        <v>853918073.29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139631965.4</v>
      </c>
      <c r="X2463" s="6">
        <v>246867186.14</v>
      </c>
      <c r="Y2463" s="9">
        <f t="shared" ref="Y2463:Y2526" si="169">C2463+D2463+E2463+F2463+G2463+H2463+I2463+J2463+K2463+L2463+M2463+O2463</f>
        <v>1366853596.82</v>
      </c>
      <c r="Z2463" s="9">
        <f t="shared" ref="Z2463:Z2526" si="170">P2463+Q2463+R2463+S2463+T2463+U2463+V2463+W2463+X2463</f>
        <v>1240417224.83</v>
      </c>
      <c r="AA2463" s="9">
        <f t="shared" si="168"/>
        <v>126436371.99</v>
      </c>
      <c r="AB2463" s="10">
        <f>C2463/(1+0.13)/VLOOKUP(A2463,[1]选股结果!$A$2:$AX$3002,3,FALSE)</f>
        <v>0.929238828226359</v>
      </c>
      <c r="AC2463" s="10">
        <f>(P2463/(1+0.1)+W2463)/(VLOOKUP(A2463,[1]选股结果!$A$2:$AY$3002,51,FALSE))</f>
        <v>0.918621333282403</v>
      </c>
      <c r="AD2463" s="13"/>
      <c r="AE2463" s="10">
        <f>AA2463/VLOOKUP(A2463,[1]选股结果!$A$2:$AX$3002,35,FALSE)</f>
        <v>1.13073052192175</v>
      </c>
      <c r="AF2463" s="9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P2463/(1+0.13)+W2463)</f>
        <v>101748907.613894</v>
      </c>
      <c r="AG2463" s="9">
        <f t="shared" si="167"/>
        <v>24687464.3761064</v>
      </c>
      <c r="AH2463" s="16">
        <f>AA2463-VLOOKUP(A2463,[2]选股结果!$A$2:$G$4900,7,FALSE)</f>
        <v>126220532.7</v>
      </c>
    </row>
    <row r="2464" spans="1:34">
      <c r="A2464" s="5" t="s">
        <v>4958</v>
      </c>
      <c r="B2464" s="5" t="s">
        <v>4959</v>
      </c>
      <c r="C2464" s="6">
        <v>561952608.78</v>
      </c>
      <c r="D2464" s="6">
        <v>0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52613810.36</v>
      </c>
      <c r="O2464" s="6">
        <v>4071467.53</v>
      </c>
      <c r="P2464" s="6">
        <v>197182309.24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116892796.21</v>
      </c>
      <c r="X2464" s="6">
        <v>47666296.5</v>
      </c>
      <c r="Y2464" s="9">
        <f t="shared" si="169"/>
        <v>566024076.31</v>
      </c>
      <c r="Z2464" s="9">
        <f t="shared" si="170"/>
        <v>361741401.95</v>
      </c>
      <c r="AA2464" s="9">
        <f t="shared" si="168"/>
        <v>204282674.36</v>
      </c>
      <c r="AB2464" s="10">
        <f>C2464/(1+0.13)/VLOOKUP(A2464,[1]选股结果!$A$2:$AX$3002,3,FALSE)</f>
        <v>0.899518654720942</v>
      </c>
      <c r="AC2464" s="10">
        <f>(P2464/(1+0.1)+W2464)/(VLOOKUP(A2464,[1]选股结果!$A$2:$AY$3002,51,FALSE))</f>
        <v>0.674095099366577</v>
      </c>
      <c r="AD2464" s="13"/>
      <c r="AE2464" s="10">
        <f>AA2464/VLOOKUP(A2464,[1]选股结果!$A$2:$AX$3002,35,FALSE)</f>
        <v>2.0859245765365</v>
      </c>
      <c r="AF2464" s="9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P2464/(1+0.13)+W2464)</f>
        <v>147938458.99354</v>
      </c>
      <c r="AG2464" s="9">
        <f t="shared" si="167"/>
        <v>56344215.3664603</v>
      </c>
      <c r="AH2464" s="16">
        <f>AA2464-VLOOKUP(A2464,[2]选股结果!$A$2:$G$4900,7,FALSE)</f>
        <v>204282674.36</v>
      </c>
    </row>
    <row r="2465" spans="1:34">
      <c r="A2465" s="5" t="s">
        <v>4960</v>
      </c>
      <c r="B2465" s="5" t="s">
        <v>4961</v>
      </c>
      <c r="C2465" s="6">
        <v>492953511.48</v>
      </c>
      <c r="D2465" s="6">
        <v>0</v>
      </c>
      <c r="E2465" s="6">
        <v>0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51579058.34</v>
      </c>
      <c r="O2465" s="6">
        <v>7110969.04</v>
      </c>
      <c r="P2465" s="6">
        <v>120971614.65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125406781.47</v>
      </c>
      <c r="X2465" s="6">
        <v>136153477.62</v>
      </c>
      <c r="Y2465" s="9">
        <f t="shared" si="169"/>
        <v>500064480.52</v>
      </c>
      <c r="Z2465" s="9">
        <f t="shared" si="170"/>
        <v>382531873.74</v>
      </c>
      <c r="AA2465" s="9">
        <f t="shared" si="168"/>
        <v>117532606.78</v>
      </c>
      <c r="AB2465" s="10">
        <f>C2465/(1+0.13)/VLOOKUP(A2465,[1]选股结果!$A$2:$AX$3002,3,FALSE)</f>
        <v>0.722469054130432</v>
      </c>
      <c r="AC2465" s="10">
        <f>(P2465/(1+0.1)+W2465)/(VLOOKUP(A2465,[1]选股结果!$A$2:$AY$3002,51,FALSE))</f>
        <v>0.503472696173884</v>
      </c>
      <c r="AD2465" s="13"/>
      <c r="AE2465" s="10">
        <f>AA2465/VLOOKUP(A2465,[1]选股结果!$A$2:$AX$3002,35,FALSE)</f>
        <v>1.16616316926548</v>
      </c>
      <c r="AF2465" s="9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P2465/(1+0.13)+W2465)</f>
        <v>235053571.241062</v>
      </c>
      <c r="AG2465" s="9">
        <f t="shared" si="167"/>
        <v>-117520964.461062</v>
      </c>
      <c r="AH2465" s="16">
        <f>AA2465-VLOOKUP(A2465,[2]选股结果!$A$2:$G$4900,7,FALSE)</f>
        <v>117563045.3</v>
      </c>
    </row>
    <row r="2466" spans="1:34">
      <c r="A2466" s="5" t="s">
        <v>4962</v>
      </c>
      <c r="B2466" s="5" t="s">
        <v>4963</v>
      </c>
      <c r="C2466" s="6">
        <v>805688001.67</v>
      </c>
      <c r="D2466" s="6">
        <v>0</v>
      </c>
      <c r="E2466" s="6">
        <v>0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84282747.11</v>
      </c>
      <c r="O2466" s="6">
        <v>42371246.68</v>
      </c>
      <c r="P2466" s="6">
        <v>73007982.43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228887232.49</v>
      </c>
      <c r="X2466" s="6">
        <v>186155483.69</v>
      </c>
      <c r="Y2466" s="9">
        <f t="shared" si="169"/>
        <v>848059248.35</v>
      </c>
      <c r="Z2466" s="9">
        <f t="shared" si="170"/>
        <v>488050698.61</v>
      </c>
      <c r="AA2466" s="9">
        <f t="shared" si="168"/>
        <v>360008549.74</v>
      </c>
      <c r="AB2466" s="10">
        <f>C2466/(1+0.13)/VLOOKUP(A2466,[1]选股结果!$A$2:$AX$3002,3,FALSE)</f>
        <v>0.931629107837998</v>
      </c>
      <c r="AC2466" s="10">
        <f>(P2466/(1+0.1)+W2466)/(VLOOKUP(A2466,[1]选股结果!$A$2:$AY$3002,51,FALSE))</f>
        <v>0.616777776469253</v>
      </c>
      <c r="AD2466" s="13"/>
      <c r="AE2466" s="10">
        <f>AA2466/VLOOKUP(A2466,[1]选股结果!$A$2:$AX$3002,35,FALSE)</f>
        <v>1.23834507460992</v>
      </c>
      <c r="AF2466" s="9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P2466/(1+0.13)+W2466)</f>
        <v>185214640.78115</v>
      </c>
      <c r="AG2466" s="9">
        <f t="shared" si="167"/>
        <v>174793908.95885</v>
      </c>
      <c r="AH2466" s="16">
        <f>AA2466-VLOOKUP(A2466,[2]选股结果!$A$2:$G$4900,7,FALSE)</f>
        <v>360224091.68</v>
      </c>
    </row>
    <row r="2467" spans="1:34">
      <c r="A2467" s="5" t="s">
        <v>4964</v>
      </c>
      <c r="B2467" s="5" t="s">
        <v>4965</v>
      </c>
      <c r="C2467" s="6">
        <v>16823642634.3</v>
      </c>
      <c r="D2467" s="6">
        <v>0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697993885.7</v>
      </c>
      <c r="O2467" s="6">
        <v>495326757.35</v>
      </c>
      <c r="P2467" s="6">
        <v>7583830606.03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5385637870.15</v>
      </c>
      <c r="X2467" s="6">
        <v>1038426006.93</v>
      </c>
      <c r="Y2467" s="9">
        <f t="shared" si="169"/>
        <v>17318969391.65</v>
      </c>
      <c r="Z2467" s="9">
        <f t="shared" si="170"/>
        <v>14007894483.11</v>
      </c>
      <c r="AA2467" s="9">
        <f t="shared" si="168"/>
        <v>3311074908.54</v>
      </c>
      <c r="AB2467" s="10">
        <f>C2467/(1+0.13)/VLOOKUP(A2467,[1]选股结果!$A$2:$AX$3002,3,FALSE)</f>
        <v>0.901146809910701</v>
      </c>
      <c r="AC2467" s="10">
        <f>(P2467/(1+0.1)+W2467)/(VLOOKUP(A2467,[1]选股结果!$A$2:$AY$3002,51,FALSE))</f>
        <v>0.937999269694803</v>
      </c>
      <c r="AD2467" s="13"/>
      <c r="AE2467" s="10">
        <f>AA2467/VLOOKUP(A2467,[1]选股结果!$A$2:$AX$3002,35,FALSE)</f>
        <v>0.96073045138323</v>
      </c>
      <c r="AF2467" s="9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P2467/(1+0.13)+W2467)</f>
        <v>994733507.969379</v>
      </c>
      <c r="AG2467" s="9">
        <f t="shared" si="167"/>
        <v>2316341400.57062</v>
      </c>
      <c r="AH2467" s="16">
        <f>AA2467-VLOOKUP(A2467,[2]选股结果!$A$2:$G$4900,7,FALSE)</f>
        <v>3304225962.22</v>
      </c>
    </row>
    <row r="2468" spans="1:34">
      <c r="A2468" s="5" t="s">
        <v>4966</v>
      </c>
      <c r="B2468" s="5" t="s">
        <v>4967</v>
      </c>
      <c r="C2468" s="6">
        <v>8572415170.54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1033575607.78</v>
      </c>
      <c r="O2468" s="6">
        <v>122344662</v>
      </c>
      <c r="P2468" s="6">
        <v>3875071709.88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849588152.88</v>
      </c>
      <c r="X2468" s="6">
        <v>591382184.47</v>
      </c>
      <c r="Y2468" s="9">
        <f t="shared" si="169"/>
        <v>8694759832.54</v>
      </c>
      <c r="Z2468" s="9">
        <f t="shared" si="170"/>
        <v>5316042047.23</v>
      </c>
      <c r="AA2468" s="9">
        <f t="shared" si="168"/>
        <v>3378717785.31</v>
      </c>
      <c r="AB2468" s="10">
        <f>C2468/(1+0.13)/VLOOKUP(A2468,[1]选股结果!$A$2:$AX$3002,3,FALSE)</f>
        <v>0.537453137657565</v>
      </c>
      <c r="AC2468" s="10">
        <f>(P2468/(1+0.1)+W2468)/(VLOOKUP(A2468,[1]选股结果!$A$2:$AY$3002,51,FALSE))</f>
        <v>0.549143869061878</v>
      </c>
      <c r="AD2468" s="13"/>
      <c r="AE2468" s="10">
        <f>AA2468/VLOOKUP(A2468,[1]选股结果!$A$2:$AX$3002,35,FALSE)</f>
        <v>0.681362192409854</v>
      </c>
      <c r="AF2468" s="9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P2468/(1+0.13)+W2468)</f>
        <v>3683321724.25619</v>
      </c>
      <c r="AG2468" s="9">
        <f t="shared" si="167"/>
        <v>-304603938.946194</v>
      </c>
      <c r="AH2468" s="16">
        <f>AA2468-VLOOKUP(A2468,[2]选股结果!$A$2:$G$4900,7,FALSE)</f>
        <v>3377645259.79</v>
      </c>
    </row>
    <row r="2469" spans="1:34">
      <c r="A2469" s="5" t="s">
        <v>4968</v>
      </c>
      <c r="B2469" s="5" t="s">
        <v>4969</v>
      </c>
      <c r="C2469" s="6">
        <v>915293344.06</v>
      </c>
      <c r="D2469" s="6">
        <v>0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29478051.15</v>
      </c>
      <c r="O2469" s="6">
        <v>9955397.68</v>
      </c>
      <c r="P2469" s="6">
        <v>622746643.41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159946409.27</v>
      </c>
      <c r="X2469" s="6">
        <v>27734124.01</v>
      </c>
      <c r="Y2469" s="9">
        <f t="shared" si="169"/>
        <v>925248741.74</v>
      </c>
      <c r="Z2469" s="9">
        <f t="shared" si="170"/>
        <v>810427176.69</v>
      </c>
      <c r="AA2469" s="9">
        <f t="shared" si="168"/>
        <v>114821565.05</v>
      </c>
      <c r="AB2469" s="10">
        <f>C2469/(1+0.13)/VLOOKUP(A2469,[1]选股结果!$A$2:$AX$3002,3,FALSE)</f>
        <v>0.960577068581547</v>
      </c>
      <c r="AC2469" s="10">
        <f>(P2469/(1+0.1)+W2469)/(VLOOKUP(A2469,[1]选股结果!$A$2:$AY$3002,51,FALSE))</f>
        <v>0.947384595018771</v>
      </c>
      <c r="AD2469" s="13"/>
      <c r="AE2469" s="10">
        <f>AA2469/VLOOKUP(A2469,[1]选股结果!$A$2:$AX$3002,35,FALSE)</f>
        <v>1.58120504848143</v>
      </c>
      <c r="AF2469" s="9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P2469/(1+0.13)+W2469)</f>
        <v>55354765.7833626</v>
      </c>
      <c r="AG2469" s="9">
        <f t="shared" si="167"/>
        <v>59466799.2666374</v>
      </c>
      <c r="AH2469" s="16">
        <f>AA2469-VLOOKUP(A2469,[2]选股结果!$A$2:$G$4900,7,FALSE)</f>
        <v>115036805.76</v>
      </c>
    </row>
    <row r="2470" spans="1:34">
      <c r="A2470" s="5" t="s">
        <v>4970</v>
      </c>
      <c r="B2470" s="5" t="s">
        <v>4971</v>
      </c>
      <c r="C2470" s="6">
        <v>1314410907.68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267418496.9</v>
      </c>
      <c r="O2470" s="6">
        <v>16231582.65</v>
      </c>
      <c r="P2470" s="6">
        <v>855376119.51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204068228.76</v>
      </c>
      <c r="X2470" s="6">
        <v>69906196.73</v>
      </c>
      <c r="Y2470" s="9">
        <f t="shared" si="169"/>
        <v>1330642490.33</v>
      </c>
      <c r="Z2470" s="9">
        <f t="shared" si="170"/>
        <v>1129350545</v>
      </c>
      <c r="AA2470" s="9">
        <f t="shared" si="168"/>
        <v>201291945.33</v>
      </c>
      <c r="AB2470" s="10">
        <f>C2470/(1+0.13)/VLOOKUP(A2470,[1]选股结果!$A$2:$AX$3002,3,FALSE)</f>
        <v>0.618749627469803</v>
      </c>
      <c r="AC2470" s="10">
        <f>(P2470/(1+0.1)+W2470)/(VLOOKUP(A2470,[1]选股结果!$A$2:$AY$3002,51,FALSE))</f>
        <v>0.911959569748628</v>
      </c>
      <c r="AD2470" s="13"/>
      <c r="AE2470" s="10">
        <f>AA2470/VLOOKUP(A2470,[1]选股结果!$A$2:$AX$3002,35,FALSE)</f>
        <v>0.309507494804755</v>
      </c>
      <c r="AF2470" s="9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P2470/(1+0.13)+W2470)</f>
        <v>115416144.524513</v>
      </c>
      <c r="AG2470" s="9">
        <f t="shared" si="167"/>
        <v>85875800.8054869</v>
      </c>
      <c r="AH2470" s="16">
        <f>AA2470-VLOOKUP(A2470,[2]选股结果!$A$2:$G$4900,7,FALSE)</f>
        <v>202989400.06</v>
      </c>
    </row>
    <row r="2471" spans="1:34">
      <c r="A2471" s="5" t="s">
        <v>4972</v>
      </c>
      <c r="B2471" s="5" t="s">
        <v>4973</v>
      </c>
      <c r="C2471" s="6">
        <v>304165043.16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8696526.28</v>
      </c>
      <c r="O2471" s="6">
        <v>8689852.8</v>
      </c>
      <c r="P2471" s="6">
        <v>218572160.02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74757261.67</v>
      </c>
      <c r="X2471" s="6">
        <v>50655167.41</v>
      </c>
      <c r="Y2471" s="9">
        <f t="shared" si="169"/>
        <v>312854895.96</v>
      </c>
      <c r="Z2471" s="9">
        <f t="shared" si="170"/>
        <v>343984589.1</v>
      </c>
      <c r="AA2471" s="9">
        <f t="shared" si="168"/>
        <v>-31129693.14</v>
      </c>
      <c r="AB2471" s="10">
        <f>C2471/(1+0.13)/VLOOKUP(A2471,[1]选股结果!$A$2:$AX$3002,3,FALSE)</f>
        <v>0.948145063139128</v>
      </c>
      <c r="AC2471" s="10">
        <f>(P2471/(1+0.1)+W2471)/(VLOOKUP(A2471,[1]选股结果!$A$2:$AY$3002,51,FALSE))</f>
        <v>0.888152385983834</v>
      </c>
      <c r="AD2471" s="13"/>
      <c r="AE2471" s="10">
        <f>AA2471/VLOOKUP(A2471,[1]选股结果!$A$2:$AX$3002,35,FALSE)</f>
        <v>1.01927954336733</v>
      </c>
      <c r="AF2471" s="9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P2471/(1+0.13)+W2471)</f>
        <v>39712789.2368141</v>
      </c>
      <c r="AG2471" s="9">
        <f t="shared" si="167"/>
        <v>-70842482.3768141</v>
      </c>
      <c r="AH2471" s="16">
        <f>AA2471-VLOOKUP(A2471,[2]选股结果!$A$2:$G$4900,7,FALSE)</f>
        <v>-31129693.14</v>
      </c>
    </row>
    <row r="2472" spans="1:34">
      <c r="A2472" s="5" t="s">
        <v>4974</v>
      </c>
      <c r="B2472" s="5" t="s">
        <v>4975</v>
      </c>
      <c r="C2472" s="6">
        <v>686593847.3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32698727.52</v>
      </c>
      <c r="O2472" s="6">
        <v>35331973.2</v>
      </c>
      <c r="P2472" s="6">
        <v>487709206.16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81213631.59</v>
      </c>
      <c r="X2472" s="6">
        <v>191138376.34</v>
      </c>
      <c r="Y2472" s="9">
        <f t="shared" si="169"/>
        <v>721925820.5</v>
      </c>
      <c r="Z2472" s="9">
        <f t="shared" si="170"/>
        <v>760061214.09</v>
      </c>
      <c r="AA2472" s="9">
        <f t="shared" si="168"/>
        <v>-38135393.59</v>
      </c>
      <c r="AB2472" s="10">
        <f>C2472/(1+0.13)/VLOOKUP(A2472,[1]选股结果!$A$2:$AX$3002,3,FALSE)</f>
        <v>0.850530504141572</v>
      </c>
      <c r="AC2472" s="10">
        <f>(P2472/(1+0.1)+W2472)/(VLOOKUP(A2472,[1]选股结果!$A$2:$AY$3002,51,FALSE))</f>
        <v>0.794068863595485</v>
      </c>
      <c r="AD2472" s="13"/>
      <c r="AE2472" s="10">
        <f>AA2472/VLOOKUP(A2472,[1]选股结果!$A$2:$AX$3002,35,FALSE)</f>
        <v>-1.19559385988971</v>
      </c>
      <c r="AF2472" s="9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P2472/(1+0.13)+W2472)</f>
        <v>147815205.09177</v>
      </c>
      <c r="AG2472" s="9">
        <f t="shared" si="167"/>
        <v>-185950598.68177</v>
      </c>
      <c r="AH2472" s="16">
        <f>AA2472-VLOOKUP(A2472,[2]选股结果!$A$2:$G$4900,7,FALSE)</f>
        <v>-38351384.93</v>
      </c>
    </row>
    <row r="2473" spans="1:34">
      <c r="A2473" s="5" t="s">
        <v>4976</v>
      </c>
      <c r="B2473" s="5" t="s">
        <v>4977</v>
      </c>
      <c r="C2473" s="6">
        <v>1722904247.67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91197515.05</v>
      </c>
      <c r="O2473" s="6">
        <v>28747949.14</v>
      </c>
      <c r="P2473" s="6">
        <v>1257608217.39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250469741.48</v>
      </c>
      <c r="X2473" s="6">
        <v>157370474.54</v>
      </c>
      <c r="Y2473" s="9">
        <f t="shared" si="169"/>
        <v>1751652196.81</v>
      </c>
      <c r="Z2473" s="9">
        <f t="shared" si="170"/>
        <v>1665448433.41</v>
      </c>
      <c r="AA2473" s="9">
        <f t="shared" si="168"/>
        <v>86203763.4000001</v>
      </c>
      <c r="AB2473" s="10">
        <f>C2473/(1+0.13)/VLOOKUP(A2473,[1]选股结果!$A$2:$AX$3002,3,FALSE)</f>
        <v>0.887704036672593</v>
      </c>
      <c r="AC2473" s="10">
        <f>(P2473/(1+0.1)+W2473)/(VLOOKUP(A2473,[1]选股结果!$A$2:$AY$3002,51,FALSE))</f>
        <v>1.02270091416758</v>
      </c>
      <c r="AD2473" s="13"/>
      <c r="AE2473" s="10">
        <f>AA2473/VLOOKUP(A2473,[1]选股结果!$A$2:$AX$3002,35,FALSE)</f>
        <v>0.26802042787912</v>
      </c>
      <c r="AF2473" s="9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P2473/(1+0.13)+W2473)</f>
        <v>-584525.728849888</v>
      </c>
      <c r="AG2473" s="9">
        <f t="shared" si="167"/>
        <v>86788289.12885</v>
      </c>
      <c r="AH2473" s="16">
        <f>AA2473-VLOOKUP(A2473,[2]选股结果!$A$2:$G$4900,7,FALSE)</f>
        <v>86364453.4800001</v>
      </c>
    </row>
    <row r="2474" spans="1:34">
      <c r="A2474" s="5" t="s">
        <v>4978</v>
      </c>
      <c r="B2474" s="5" t="s">
        <v>4979</v>
      </c>
      <c r="C2474" s="6">
        <v>3261354344.71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36568941.18</v>
      </c>
      <c r="O2474" s="6">
        <v>44304173.09</v>
      </c>
      <c r="P2474" s="6">
        <v>3072034815.3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218560541.59</v>
      </c>
      <c r="X2474" s="6">
        <v>122755522.97</v>
      </c>
      <c r="Y2474" s="9">
        <f t="shared" si="169"/>
        <v>3305658517.8</v>
      </c>
      <c r="Z2474" s="9">
        <f t="shared" si="170"/>
        <v>3413350879.86</v>
      </c>
      <c r="AA2474" s="9">
        <f t="shared" si="168"/>
        <v>-107692362.06</v>
      </c>
      <c r="AB2474" s="10">
        <f>C2474/(1+0.13)/VLOOKUP(A2474,[1]选股结果!$A$2:$AX$3002,3,FALSE)</f>
        <v>0.919908368806746</v>
      </c>
      <c r="AC2474" s="10">
        <f>(P2474/(1+0.1)+W2474)/(VLOOKUP(A2474,[1]选股结果!$A$2:$AY$3002,51,FALSE))</f>
        <v>1.02224080567743</v>
      </c>
      <c r="AD2474" s="13"/>
      <c r="AE2474" s="10">
        <f>AA2474/VLOOKUP(A2474,[1]选股结果!$A$2:$AX$3002,35,FALSE)</f>
        <v>-0.763278328894229</v>
      </c>
      <c r="AF2474" s="9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P2474/(1+0.13)+W2474)</f>
        <v>8627022.46353912</v>
      </c>
      <c r="AG2474" s="9">
        <f t="shared" si="167"/>
        <v>-116319384.523539</v>
      </c>
      <c r="AH2474" s="16">
        <f>AA2474-VLOOKUP(A2474,[2]选股结果!$A$2:$G$4900,7,FALSE)</f>
        <v>-107692362.06</v>
      </c>
    </row>
    <row r="2475" spans="1:34">
      <c r="A2475" s="5" t="s">
        <v>4980</v>
      </c>
      <c r="B2475" s="5" t="s">
        <v>4981</v>
      </c>
      <c r="C2475" s="6">
        <v>2495071838.69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240467741.84</v>
      </c>
      <c r="O2475" s="6">
        <v>44465192.78</v>
      </c>
      <c r="P2475" s="6">
        <v>1323819275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444237189.99</v>
      </c>
      <c r="X2475" s="6">
        <v>121836947.75</v>
      </c>
      <c r="Y2475" s="9">
        <f t="shared" si="169"/>
        <v>2539537031.47</v>
      </c>
      <c r="Z2475" s="9">
        <f t="shared" si="170"/>
        <v>1889893412.74</v>
      </c>
      <c r="AA2475" s="9">
        <f t="shared" si="168"/>
        <v>649643618.73</v>
      </c>
      <c r="AB2475" s="10">
        <f>C2475/(1+0.13)/VLOOKUP(A2475,[1]选股结果!$A$2:$AX$3002,3,FALSE)</f>
        <v>0.661990371282801</v>
      </c>
      <c r="AC2475" s="10">
        <f>(P2475/(1+0.1)+W2475)/(VLOOKUP(A2475,[1]选股结果!$A$2:$AY$3002,51,FALSE))</f>
        <v>0.594750794211332</v>
      </c>
      <c r="AD2475" s="13"/>
      <c r="AE2475" s="10">
        <f>AA2475/VLOOKUP(A2475,[1]选股结果!$A$2:$AX$3002,35,FALSE)</f>
        <v>1.45709073415806</v>
      </c>
      <c r="AF2475" s="9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P2475/(1+0.13)+W2475)</f>
        <v>1154660929.00912</v>
      </c>
      <c r="AG2475" s="9">
        <f t="shared" si="167"/>
        <v>-505017310.279115</v>
      </c>
      <c r="AH2475" s="16">
        <f>AA2475-VLOOKUP(A2475,[2]选股结果!$A$2:$G$4900,7,FALSE)</f>
        <v>650030856.91</v>
      </c>
    </row>
    <row r="2476" spans="1:34">
      <c r="A2476" s="5" t="s">
        <v>4982</v>
      </c>
      <c r="B2476" s="5" t="s">
        <v>4983</v>
      </c>
      <c r="C2476" s="6">
        <v>1904879401.27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87883033.85</v>
      </c>
      <c r="O2476" s="6">
        <v>36383131.65</v>
      </c>
      <c r="P2476" s="6">
        <v>1129340866.18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520191337.46</v>
      </c>
      <c r="X2476" s="6">
        <v>115600726.79</v>
      </c>
      <c r="Y2476" s="9">
        <f t="shared" si="169"/>
        <v>1941262532.92</v>
      </c>
      <c r="Z2476" s="9">
        <f t="shared" si="170"/>
        <v>1765132930.43</v>
      </c>
      <c r="AA2476" s="9">
        <f t="shared" si="168"/>
        <v>176129602.49</v>
      </c>
      <c r="AB2476" s="10">
        <f>C2476/(1+0.13)/VLOOKUP(A2476,[1]选股结果!$A$2:$AX$3002,3,FALSE)</f>
        <v>1.02019501161155</v>
      </c>
      <c r="AC2476" s="10">
        <f>(P2476/(1+0.1)+W2476)/(VLOOKUP(A2476,[1]选股结果!$A$2:$AY$3002,51,FALSE))</f>
        <v>1.04610731952202</v>
      </c>
      <c r="AD2476" s="13"/>
      <c r="AE2476" s="10">
        <f>AA2476/VLOOKUP(A2476,[1]选股结果!$A$2:$AX$3002,35,FALSE)</f>
        <v>1.36782192164053</v>
      </c>
      <c r="AF2476" s="9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P2476/(1+0.13)+W2476)</f>
        <v>-40921455.5345132</v>
      </c>
      <c r="AG2476" s="9">
        <f t="shared" si="167"/>
        <v>217051058.024513</v>
      </c>
      <c r="AH2476" s="16">
        <f>AA2476-VLOOKUP(A2476,[2]选股结果!$A$2:$G$4900,7,FALSE)</f>
        <v>176157197.51</v>
      </c>
    </row>
    <row r="2477" spans="1:34">
      <c r="A2477" s="5" t="s">
        <v>4984</v>
      </c>
      <c r="B2477" s="5" t="s">
        <v>4985</v>
      </c>
      <c r="C2477" s="6">
        <v>339277376.23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17368742.96</v>
      </c>
      <c r="O2477" s="6">
        <v>5640529.35</v>
      </c>
      <c r="P2477" s="6">
        <v>189031626.68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86611454.78</v>
      </c>
      <c r="X2477" s="6">
        <v>28266516.46</v>
      </c>
      <c r="Y2477" s="9">
        <f t="shared" si="169"/>
        <v>344917905.58</v>
      </c>
      <c r="Z2477" s="9">
        <f t="shared" si="170"/>
        <v>303909597.92</v>
      </c>
      <c r="AA2477" s="9">
        <f t="shared" si="168"/>
        <v>41008307.66</v>
      </c>
      <c r="AB2477" s="10">
        <f>C2477/(1+0.13)/VLOOKUP(A2477,[1]选股结果!$A$2:$AX$3002,3,FALSE)</f>
        <v>0.718455080593081</v>
      </c>
      <c r="AC2477" s="10">
        <f>(P2477/(1+0.1)+W2477)/(VLOOKUP(A2477,[1]选股结果!$A$2:$AY$3002,51,FALSE))</f>
        <v>0.663684140826671</v>
      </c>
      <c r="AD2477" s="13"/>
      <c r="AE2477" s="10">
        <f>AA2477/VLOOKUP(A2477,[1]选股结果!$A$2:$AX$3002,35,FALSE)</f>
        <v>2.31376002596456</v>
      </c>
      <c r="AF2477" s="9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P2477/(1+0.13)+W2477)</f>
        <v>135533728.729469</v>
      </c>
      <c r="AG2477" s="9">
        <f t="shared" si="167"/>
        <v>-94525421.069469</v>
      </c>
      <c r="AH2477" s="16">
        <f>AA2477-VLOOKUP(A2477,[2]选股结果!$A$2:$G$4900,7,FALSE)</f>
        <v>41092274.6</v>
      </c>
    </row>
    <row r="2478" spans="1:34">
      <c r="A2478" s="5" t="s">
        <v>4986</v>
      </c>
      <c r="B2478" s="5" t="s">
        <v>4987</v>
      </c>
      <c r="C2478" s="6">
        <v>18280965434.27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2273130397.42</v>
      </c>
      <c r="O2478" s="6">
        <v>97239687.24</v>
      </c>
      <c r="P2478" s="6">
        <v>10881473158.37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1135414106.07</v>
      </c>
      <c r="X2478" s="6">
        <v>1490541550.28</v>
      </c>
      <c r="Y2478" s="9">
        <f t="shared" si="169"/>
        <v>18378205121.51</v>
      </c>
      <c r="Z2478" s="9">
        <f t="shared" si="170"/>
        <v>13507428814.72</v>
      </c>
      <c r="AA2478" s="9">
        <f t="shared" si="168"/>
        <v>4870776306.79</v>
      </c>
      <c r="AB2478" s="10">
        <f>C2478/(1+0.13)/VLOOKUP(A2478,[1]选股结果!$A$2:$AX$3002,3,FALSE)</f>
        <v>0.89904841610799</v>
      </c>
      <c r="AC2478" s="10">
        <f>(P2478/(1+0.1)+W2478)/(VLOOKUP(A2478,[1]选股结果!$A$2:$AY$3002,51,FALSE))</f>
        <v>0.846561623093295</v>
      </c>
      <c r="AD2478" s="13"/>
      <c r="AE2478" s="10">
        <f>AA2478/VLOOKUP(A2478,[1]选股结果!$A$2:$AX$3002,35,FALSE)</f>
        <v>1.0435990853226</v>
      </c>
      <c r="AF2478" s="9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P2478/(1+0.13)+W2478)</f>
        <v>2261377928.66575</v>
      </c>
      <c r="AG2478" s="9">
        <f t="shared" si="167"/>
        <v>2609398378.12425</v>
      </c>
      <c r="AH2478" s="16">
        <f>AA2478-VLOOKUP(A2478,[2]选股结果!$A$2:$G$4900,7,FALSE)</f>
        <v>4871890728.61</v>
      </c>
    </row>
    <row r="2479" spans="1:34">
      <c r="A2479" s="5" t="s">
        <v>4988</v>
      </c>
      <c r="B2479" s="5" t="s">
        <v>4989</v>
      </c>
      <c r="C2479" s="6">
        <v>688596669.46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27045450.33</v>
      </c>
      <c r="O2479" s="6">
        <v>21763618.46</v>
      </c>
      <c r="P2479" s="6">
        <v>399337034.74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104113158.93</v>
      </c>
      <c r="X2479" s="6">
        <v>41400506.28</v>
      </c>
      <c r="Y2479" s="9">
        <f t="shared" si="169"/>
        <v>710360287.92</v>
      </c>
      <c r="Z2479" s="9">
        <f t="shared" si="170"/>
        <v>544850699.95</v>
      </c>
      <c r="AA2479" s="9">
        <f t="shared" si="168"/>
        <v>165509587.97</v>
      </c>
      <c r="AB2479" s="10">
        <f>C2479/(1+0.13)/VLOOKUP(A2479,[1]选股结果!$A$2:$AX$3002,3,FALSE)</f>
        <v>0.704522253918106</v>
      </c>
      <c r="AC2479" s="10">
        <f>(P2479/(1+0.1)+W2479)/(VLOOKUP(A2479,[1]选股结果!$A$2:$AY$3002,51,FALSE))</f>
        <v>0.645580497010198</v>
      </c>
      <c r="AD2479" s="13"/>
      <c r="AE2479" s="10">
        <f>AA2479/VLOOKUP(A2479,[1]选股结果!$A$2:$AX$3002,35,FALSE)</f>
        <v>1.31510406968315</v>
      </c>
      <c r="AF2479" s="9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P2479/(1+0.13)+W2479)</f>
        <v>266098638.115398</v>
      </c>
      <c r="AG2479" s="9">
        <f t="shared" si="167"/>
        <v>-100589050.145398</v>
      </c>
      <c r="AH2479" s="16">
        <f>AA2479-VLOOKUP(A2479,[2]选股结果!$A$2:$G$4900,7,FALSE)</f>
        <v>165507824.5</v>
      </c>
    </row>
    <row r="2480" spans="1:34">
      <c r="A2480" s="5" t="s">
        <v>4990</v>
      </c>
      <c r="B2480" s="5" t="s">
        <v>4991</v>
      </c>
      <c r="C2480" s="6">
        <v>958189131.88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76712043.99</v>
      </c>
      <c r="O2480" s="6">
        <v>49122495.9</v>
      </c>
      <c r="P2480" s="6">
        <v>695100041.58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93566250.24</v>
      </c>
      <c r="X2480" s="6">
        <v>24416338.56</v>
      </c>
      <c r="Y2480" s="9">
        <f t="shared" si="169"/>
        <v>1007311627.78</v>
      </c>
      <c r="Z2480" s="9">
        <f t="shared" si="170"/>
        <v>813082630.38</v>
      </c>
      <c r="AA2480" s="9">
        <f t="shared" si="168"/>
        <v>194228997.4</v>
      </c>
      <c r="AB2480" s="10">
        <f>C2480/(1+0.13)/VLOOKUP(A2480,[1]选股结果!$A$2:$AX$3002,3,FALSE)</f>
        <v>0.708520553023646</v>
      </c>
      <c r="AC2480" s="10">
        <f>(P2480/(1+0.1)+W2480)/(VLOOKUP(A2480,[1]选股结果!$A$2:$AY$3002,51,FALSE))</f>
        <v>0.808333656185574</v>
      </c>
      <c r="AD2480" s="13"/>
      <c r="AE2480" s="10">
        <f>AA2480/VLOOKUP(A2480,[1]选股结果!$A$2:$AX$3002,35,FALSE)</f>
        <v>0.757634155549923</v>
      </c>
      <c r="AF2480" s="9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P2480/(1+0.13)+W2480)</f>
        <v>188795925.300708</v>
      </c>
      <c r="AG2480" s="9">
        <f t="shared" si="167"/>
        <v>5433072.09929219</v>
      </c>
      <c r="AH2480" s="16">
        <f>AA2480-VLOOKUP(A2480,[2]选股结果!$A$2:$G$4900,7,FALSE)</f>
        <v>193969505.2</v>
      </c>
    </row>
    <row r="2481" spans="1:34">
      <c r="A2481" s="5" t="s">
        <v>4992</v>
      </c>
      <c r="B2481" s="5" t="s">
        <v>4993</v>
      </c>
      <c r="C2481" s="6">
        <v>548452566.72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48480383.54</v>
      </c>
      <c r="O2481" s="6">
        <v>18386189.73</v>
      </c>
      <c r="P2481" s="6">
        <v>312602103.28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111309650</v>
      </c>
      <c r="X2481" s="6">
        <v>36402466.87</v>
      </c>
      <c r="Y2481" s="9">
        <f t="shared" si="169"/>
        <v>566838756.45</v>
      </c>
      <c r="Z2481" s="9">
        <f t="shared" si="170"/>
        <v>460314220.15</v>
      </c>
      <c r="AA2481" s="9">
        <f t="shared" si="168"/>
        <v>106524536.3</v>
      </c>
      <c r="AB2481" s="10">
        <f>C2481/(1+0.13)/VLOOKUP(A2481,[1]选股结果!$A$2:$AX$3002,3,FALSE)</f>
        <v>0.835397025947968</v>
      </c>
      <c r="AC2481" s="10">
        <f>(P2481/(1+0.1)+W2481)/(VLOOKUP(A2481,[1]选股结果!$A$2:$AY$3002,51,FALSE))</f>
        <v>0.901577694914113</v>
      </c>
      <c r="AD2481" s="13"/>
      <c r="AE2481" s="10">
        <f>AA2481/VLOOKUP(A2481,[1]选股结果!$A$2:$AX$3002,35,FALSE)</f>
        <v>0.536703621427704</v>
      </c>
      <c r="AF2481" s="9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P2481/(1+0.13)+W2481)</f>
        <v>50719427.0086725</v>
      </c>
      <c r="AG2481" s="9">
        <f t="shared" si="167"/>
        <v>55805109.2913275</v>
      </c>
      <c r="AH2481" s="16">
        <f>AA2481-VLOOKUP(A2481,[2]选股结果!$A$2:$G$4900,7,FALSE)</f>
        <v>185899855.73</v>
      </c>
    </row>
    <row r="2482" spans="1:34">
      <c r="A2482" s="5" t="s">
        <v>4994</v>
      </c>
      <c r="B2482" s="5" t="s">
        <v>4995</v>
      </c>
      <c r="C2482" s="6">
        <v>9118711820.19</v>
      </c>
      <c r="D2482" s="6">
        <v>0</v>
      </c>
      <c r="E2482" s="6">
        <v>0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290482503.05</v>
      </c>
      <c r="O2482" s="6">
        <v>133391961.59</v>
      </c>
      <c r="P2482" s="6">
        <v>7791399599.32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595258702.31</v>
      </c>
      <c r="X2482" s="6">
        <v>615227669.03</v>
      </c>
      <c r="Y2482" s="9">
        <f t="shared" si="169"/>
        <v>9252103781.78</v>
      </c>
      <c r="Z2482" s="9">
        <f t="shared" si="170"/>
        <v>9001885970.66</v>
      </c>
      <c r="AA2482" s="9">
        <f t="shared" si="168"/>
        <v>250217811.120001</v>
      </c>
      <c r="AB2482" s="10">
        <f>C2482/(1+0.13)/VLOOKUP(A2482,[1]选股结果!$A$2:$AX$3002,3,FALSE)</f>
        <v>0.733320758120232</v>
      </c>
      <c r="AC2482" s="10">
        <f>(P2482/(1+0.1)+W2482)/(VLOOKUP(A2482,[1]选股结果!$A$2:$AY$3002,51,FALSE))</f>
        <v>0.747305226124576</v>
      </c>
      <c r="AD2482" s="13"/>
      <c r="AE2482" s="10">
        <f>AA2482/VLOOKUP(A2482,[1]选股结果!$A$2:$AX$3002,35,FALSE)</f>
        <v>0.3223773396401</v>
      </c>
      <c r="AF2482" s="9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P2482/(1+0.13)+W2482)</f>
        <v>2784413783.71646</v>
      </c>
      <c r="AG2482" s="9">
        <f t="shared" si="167"/>
        <v>-2534195972.59646</v>
      </c>
      <c r="AH2482" s="16">
        <f>AA2482-VLOOKUP(A2482,[2]选股结果!$A$2:$G$4900,7,FALSE)</f>
        <v>250453573.990001</v>
      </c>
    </row>
    <row r="2483" spans="1:34">
      <c r="A2483" s="5" t="s">
        <v>4996</v>
      </c>
      <c r="B2483" s="5" t="s">
        <v>4997</v>
      </c>
      <c r="C2483" s="6">
        <v>3310791624.09</v>
      </c>
      <c r="D2483" s="6">
        <v>0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215192865.7</v>
      </c>
      <c r="O2483" s="6">
        <v>198836510.56</v>
      </c>
      <c r="P2483" s="6">
        <v>1758254213.36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445888341.28</v>
      </c>
      <c r="X2483" s="6">
        <v>490792196.18</v>
      </c>
      <c r="Y2483" s="9">
        <f t="shared" si="169"/>
        <v>3509628134.65</v>
      </c>
      <c r="Z2483" s="9">
        <f t="shared" si="170"/>
        <v>2694934750.82</v>
      </c>
      <c r="AA2483" s="9">
        <f t="shared" si="168"/>
        <v>814693383.83</v>
      </c>
      <c r="AB2483" s="10">
        <f>C2483/(1+0.13)/VLOOKUP(A2483,[1]选股结果!$A$2:$AX$3002,3,FALSE)</f>
        <v>0.850094061139511</v>
      </c>
      <c r="AC2483" s="10">
        <f>(P2483/(1+0.1)+W2483)/(VLOOKUP(A2483,[1]选股结果!$A$2:$AY$3002,51,FALSE))</f>
        <v>0.644930727070159</v>
      </c>
      <c r="AD2483" s="13"/>
      <c r="AE2483" s="10">
        <f>AA2483/VLOOKUP(A2483,[1]选股结果!$A$2:$AX$3002,35,FALSE)</f>
        <v>4.68566578314587</v>
      </c>
      <c r="AF2483" s="9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P2483/(1+0.13)+W2483)</f>
        <v>1167934236.6354</v>
      </c>
      <c r="AG2483" s="9">
        <f t="shared" si="167"/>
        <v>-353240852.805398</v>
      </c>
      <c r="AH2483" s="16">
        <f>AA2483-VLOOKUP(A2483,[2]选股结果!$A$2:$G$4900,7,FALSE)</f>
        <v>816657196.36</v>
      </c>
    </row>
    <row r="2484" spans="1:34">
      <c r="A2484" s="5" t="s">
        <v>4998</v>
      </c>
      <c r="B2484" s="5" t="s">
        <v>4999</v>
      </c>
      <c r="C2484" s="6">
        <v>1393245976.1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14217333.33</v>
      </c>
      <c r="K2484" s="6">
        <v>0</v>
      </c>
      <c r="L2484" s="6">
        <v>0</v>
      </c>
      <c r="M2484" s="6">
        <v>0</v>
      </c>
      <c r="N2484" s="6">
        <v>100740889.08</v>
      </c>
      <c r="O2484" s="6">
        <v>85626095.55</v>
      </c>
      <c r="P2484" s="6">
        <v>330696882.67</v>
      </c>
      <c r="Q2484" s="6">
        <v>-120000000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146913403.79</v>
      </c>
      <c r="X2484" s="6">
        <v>223951125.34</v>
      </c>
      <c r="Y2484" s="9">
        <f t="shared" si="169"/>
        <v>1493089404.98</v>
      </c>
      <c r="Z2484" s="9">
        <f t="shared" si="170"/>
        <v>581561411.8</v>
      </c>
      <c r="AA2484" s="9">
        <f t="shared" si="168"/>
        <v>911527993.18</v>
      </c>
      <c r="AB2484" s="10">
        <f>C2484/(1+0.13)/VLOOKUP(A2484,[1]选股结果!$A$2:$AX$3002,3,FALSE)</f>
        <v>0.687521332274953</v>
      </c>
      <c r="AC2484" s="10">
        <f>(P2484/(1+0.1)+W2484)/(VLOOKUP(A2484,[1]选股结果!$A$2:$AY$3002,51,FALSE))</f>
        <v>0.381725292292001</v>
      </c>
      <c r="AD2484" s="13"/>
      <c r="AE2484" s="10">
        <f>AA2484/VLOOKUP(A2484,[1]选股结果!$A$2:$AX$3002,35,FALSE)</f>
        <v>2.36627538582399</v>
      </c>
      <c r="AF2484" s="9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P2484/(1+0.13)+W2484)</f>
        <v>732866449.922478</v>
      </c>
      <c r="AG2484" s="9">
        <f t="shared" si="167"/>
        <v>178661543.257522</v>
      </c>
      <c r="AH2484" s="16">
        <f>AA2484-VLOOKUP(A2484,[2]选股结果!$A$2:$G$4900,7,FALSE)</f>
        <v>911158108.03</v>
      </c>
    </row>
    <row r="2485" spans="1:34">
      <c r="A2485" s="5" t="s">
        <v>5000</v>
      </c>
      <c r="B2485" s="5" t="s">
        <v>5001</v>
      </c>
      <c r="C2485" s="6">
        <v>4183180179.67</v>
      </c>
      <c r="D2485" s="6">
        <v>0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650741105.75</v>
      </c>
      <c r="O2485" s="6">
        <v>207629179.72</v>
      </c>
      <c r="P2485" s="6">
        <v>2436891976.85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542499626.32</v>
      </c>
      <c r="X2485" s="6">
        <v>390051867.3</v>
      </c>
      <c r="Y2485" s="9">
        <f t="shared" si="169"/>
        <v>4390809359.39</v>
      </c>
      <c r="Z2485" s="9">
        <f t="shared" si="170"/>
        <v>3369443470.47</v>
      </c>
      <c r="AA2485" s="9">
        <f t="shared" si="168"/>
        <v>1021365888.92</v>
      </c>
      <c r="AB2485" s="10">
        <f>C2485/(1+0.13)/VLOOKUP(A2485,[1]选股结果!$A$2:$AX$3002,3,FALSE)</f>
        <v>0.958391579745853</v>
      </c>
      <c r="AC2485" s="10">
        <f>(P2485/(1+0.1)+W2485)/(VLOOKUP(A2485,[1]选股结果!$A$2:$AY$3002,51,FALSE))</f>
        <v>0.847980491122381</v>
      </c>
      <c r="AD2485" s="13"/>
      <c r="AE2485" s="10">
        <f>AA2485/VLOOKUP(A2485,[1]选股结果!$A$2:$AX$3002,35,FALSE)</f>
        <v>1.90512168420378</v>
      </c>
      <c r="AF2485" s="9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P2485/(1+0.13)+W2485)</f>
        <v>553222264.596371</v>
      </c>
      <c r="AG2485" s="9">
        <f t="shared" si="167"/>
        <v>468143624.323629</v>
      </c>
      <c r="AH2485" s="16">
        <f>AA2485-VLOOKUP(A2485,[2]选股结果!$A$2:$G$4900,7,FALSE)</f>
        <v>1021126414.86</v>
      </c>
    </row>
    <row r="2486" spans="1:34">
      <c r="A2486" s="5" t="s">
        <v>5002</v>
      </c>
      <c r="B2486" s="5" t="s">
        <v>5003</v>
      </c>
      <c r="C2486" s="6">
        <v>3425153003.47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111013255.61</v>
      </c>
      <c r="O2486" s="6">
        <v>116764570.81</v>
      </c>
      <c r="P2486" s="6">
        <v>3259170635.68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351884896.58</v>
      </c>
      <c r="X2486" s="6">
        <v>135463803.52</v>
      </c>
      <c r="Y2486" s="9">
        <f t="shared" si="169"/>
        <v>3541917574.28</v>
      </c>
      <c r="Z2486" s="9">
        <f t="shared" si="170"/>
        <v>3746519335.78</v>
      </c>
      <c r="AA2486" s="9">
        <f t="shared" si="168"/>
        <v>-204601761.5</v>
      </c>
      <c r="AB2486" s="10">
        <f>C2486/(1+0.13)/VLOOKUP(A2486,[1]选股结果!$A$2:$AX$3002,3,FALSE)</f>
        <v>0.817693299009467</v>
      </c>
      <c r="AC2486" s="10">
        <f>(P2486/(1+0.1)+W2486)/(VLOOKUP(A2486,[1]选股结果!$A$2:$AY$3002,51,FALSE))</f>
        <v>0.950723168326019</v>
      </c>
      <c r="AD2486" s="13"/>
      <c r="AE2486" s="10">
        <f>AA2486/VLOOKUP(A2486,[1]选股结果!$A$2:$AX$3002,35,FALSE)</f>
        <v>-0.740763235186048</v>
      </c>
      <c r="AF2486" s="9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P2486/(1+0.13)+W2486)</f>
        <v>250467946.463274</v>
      </c>
      <c r="AG2486" s="9">
        <f t="shared" si="167"/>
        <v>-455069707.963274</v>
      </c>
      <c r="AH2486" s="16">
        <f>AA2486-VLOOKUP(A2486,[2]选股结果!$A$2:$G$4900,7,FALSE)</f>
        <v>-204373253.66</v>
      </c>
    </row>
    <row r="2487" spans="1:34">
      <c r="A2487" s="5" t="s">
        <v>5004</v>
      </c>
      <c r="B2487" s="5" t="s">
        <v>5005</v>
      </c>
      <c r="C2487" s="6">
        <v>1687895599</v>
      </c>
      <c r="D2487" s="6">
        <v>0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57284735.24</v>
      </c>
      <c r="O2487" s="6">
        <v>10179666.16</v>
      </c>
      <c r="P2487" s="6">
        <v>1310501967.53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235219286.55</v>
      </c>
      <c r="X2487" s="6">
        <v>60387315.36</v>
      </c>
      <c r="Y2487" s="9">
        <f t="shared" si="169"/>
        <v>1698075265.16</v>
      </c>
      <c r="Z2487" s="9">
        <f t="shared" si="170"/>
        <v>1606108569.44</v>
      </c>
      <c r="AA2487" s="9">
        <f t="shared" si="168"/>
        <v>91966695.7200003</v>
      </c>
      <c r="AB2487" s="10">
        <f>C2487/(1+0.13)/VLOOKUP(A2487,[1]选股结果!$A$2:$AX$3002,3,FALSE)</f>
        <v>0.742400937139769</v>
      </c>
      <c r="AC2487" s="10">
        <f>(P2487/(1+0.1)+W2487)/(VLOOKUP(A2487,[1]选股结果!$A$2:$AY$3002,51,FALSE))</f>
        <v>0.873111443418303</v>
      </c>
      <c r="AD2487" s="13"/>
      <c r="AE2487" s="10">
        <f>AA2487/VLOOKUP(A2487,[1]选股结果!$A$2:$AX$3002,35,FALSE)</f>
        <v>0.285467968712489</v>
      </c>
      <c r="AF2487" s="9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P2487/(1+0.13)+W2487)</f>
        <v>238953534.788672</v>
      </c>
      <c r="AG2487" s="9">
        <f t="shared" si="167"/>
        <v>-146986839.068672</v>
      </c>
      <c r="AH2487" s="16">
        <f>AA2487-VLOOKUP(A2487,[2]选股结果!$A$2:$G$4900,7,FALSE)</f>
        <v>91755394.1900003</v>
      </c>
    </row>
    <row r="2488" spans="1:34">
      <c r="A2488" s="5" t="s">
        <v>5006</v>
      </c>
      <c r="B2488" s="5" t="s">
        <v>5007</v>
      </c>
      <c r="C2488" s="6">
        <v>750975118.77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72646213.68</v>
      </c>
      <c r="O2488" s="6">
        <v>20823954.04</v>
      </c>
      <c r="P2488" s="6">
        <v>366977018.42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189119633.69</v>
      </c>
      <c r="X2488" s="6">
        <v>41731536.31</v>
      </c>
      <c r="Y2488" s="9">
        <f t="shared" si="169"/>
        <v>771799072.81</v>
      </c>
      <c r="Z2488" s="9">
        <f t="shared" si="170"/>
        <v>597828188.42</v>
      </c>
      <c r="AA2488" s="9">
        <f t="shared" si="168"/>
        <v>173970884.39</v>
      </c>
      <c r="AB2488" s="10">
        <f>C2488/(1+0.13)/VLOOKUP(A2488,[1]选股结果!$A$2:$AX$3002,3,FALSE)</f>
        <v>0.818553438644317</v>
      </c>
      <c r="AC2488" s="10">
        <f>(P2488/(1+0.1)+W2488)/(VLOOKUP(A2488,[1]选股结果!$A$2:$AY$3002,51,FALSE))</f>
        <v>0.781587115475258</v>
      </c>
      <c r="AD2488" s="13"/>
      <c r="AE2488" s="10">
        <f>AA2488/VLOOKUP(A2488,[1]选股结果!$A$2:$AX$3002,35,FALSE)</f>
        <v>1.36471585710622</v>
      </c>
      <c r="AF2488" s="9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P2488/(1+0.13)+W2488)</f>
        <v>154934279.559469</v>
      </c>
      <c r="AG2488" s="9">
        <f t="shared" si="167"/>
        <v>19036604.830531</v>
      </c>
      <c r="AH2488" s="16">
        <f>AA2488-VLOOKUP(A2488,[2]选股结果!$A$2:$G$4900,7,FALSE)</f>
        <v>173823196.68</v>
      </c>
    </row>
    <row r="2489" spans="1:34">
      <c r="A2489" s="5" t="s">
        <v>5008</v>
      </c>
      <c r="B2489" s="5" t="s">
        <v>5009</v>
      </c>
      <c r="C2489" s="6">
        <v>1437238065.5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69430347.99</v>
      </c>
      <c r="O2489" s="6">
        <v>484507806.21</v>
      </c>
      <c r="P2489" s="6">
        <v>1112685842.76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398903663.04</v>
      </c>
      <c r="X2489" s="6">
        <v>286178866.67</v>
      </c>
      <c r="Y2489" s="9">
        <f t="shared" si="169"/>
        <v>1921745871.71</v>
      </c>
      <c r="Z2489" s="9">
        <f t="shared" si="170"/>
        <v>1797768372.47</v>
      </c>
      <c r="AA2489" s="9">
        <f t="shared" si="168"/>
        <v>123977499.24</v>
      </c>
      <c r="AB2489" s="10">
        <f>C2489/(1+0.13)/VLOOKUP(A2489,[1]选股结果!$A$2:$AX$3002,3,FALSE)</f>
        <v>0.836670124310059</v>
      </c>
      <c r="AC2489" s="10">
        <f>(P2489/(1+0.1)+W2489)/(VLOOKUP(A2489,[1]选股结果!$A$2:$AY$3002,51,FALSE))</f>
        <v>1.0361185165637</v>
      </c>
      <c r="AD2489" s="13"/>
      <c r="AE2489" s="10">
        <f>AA2489/VLOOKUP(A2489,[1]选股结果!$A$2:$AX$3002,35,FALSE)</f>
        <v>1.66462679585553</v>
      </c>
      <c r="AF2489" s="9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P2489/(1+0.13)+W2489)</f>
        <v>-22312177.5857522</v>
      </c>
      <c r="AG2489" s="9">
        <f t="shared" si="167"/>
        <v>146289676.825752</v>
      </c>
      <c r="AH2489" s="16">
        <f>AA2489-VLOOKUP(A2489,[2]选股结果!$A$2:$G$4900,7,FALSE)</f>
        <v>123977499.24</v>
      </c>
    </row>
    <row r="2490" spans="1:34">
      <c r="A2490" s="5" t="s">
        <v>5010</v>
      </c>
      <c r="B2490" s="5" t="s">
        <v>5011</v>
      </c>
      <c r="C2490" s="6">
        <v>817300579.85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55697149.98</v>
      </c>
      <c r="O2490" s="6">
        <v>12735110.83</v>
      </c>
      <c r="P2490" s="6">
        <v>354730371.19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238148171.83</v>
      </c>
      <c r="X2490" s="6">
        <v>106209761.39</v>
      </c>
      <c r="Y2490" s="9">
        <f t="shared" si="169"/>
        <v>830035690.68</v>
      </c>
      <c r="Z2490" s="9">
        <f t="shared" si="170"/>
        <v>699088304.41</v>
      </c>
      <c r="AA2490" s="9">
        <f t="shared" si="168"/>
        <v>130947386.27</v>
      </c>
      <c r="AB2490" s="10">
        <f>C2490/(1+0.13)/VLOOKUP(A2490,[1]选股结果!$A$2:$AX$3002,3,FALSE)</f>
        <v>0.945397593528397</v>
      </c>
      <c r="AC2490" s="10">
        <f>(P2490/(1+0.1)+W2490)/(VLOOKUP(A2490,[1]选股结果!$A$2:$AY$3002,51,FALSE))</f>
        <v>0.851376001982549</v>
      </c>
      <c r="AD2490" s="13"/>
      <c r="AE2490" s="10">
        <f>AA2490/VLOOKUP(A2490,[1]选股结果!$A$2:$AX$3002,35,FALSE)</f>
        <v>1.61899249874598</v>
      </c>
      <c r="AF2490" s="9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P2490/(1+0.13)+W2490)</f>
        <v>106430241.460973</v>
      </c>
      <c r="AG2490" s="9">
        <f t="shared" si="167"/>
        <v>24517144.8090266</v>
      </c>
      <c r="AH2490" s="16">
        <f>AA2490-VLOOKUP(A2490,[2]选股结果!$A$2:$G$4900,7,FALSE)</f>
        <v>130947386.27</v>
      </c>
    </row>
    <row r="2491" spans="1:34">
      <c r="A2491" s="5" t="s">
        <v>5012</v>
      </c>
      <c r="B2491" s="5" t="s">
        <v>5013</v>
      </c>
      <c r="C2491" s="6">
        <v>529060716.79</v>
      </c>
      <c r="D2491" s="6">
        <v>0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32139035.53</v>
      </c>
      <c r="O2491" s="6">
        <v>22668571.67</v>
      </c>
      <c r="P2491" s="6">
        <v>298385527.6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88506394.1</v>
      </c>
      <c r="X2491" s="6">
        <v>94977671.15</v>
      </c>
      <c r="Y2491" s="9">
        <f t="shared" si="169"/>
        <v>551729288.46</v>
      </c>
      <c r="Z2491" s="9">
        <f t="shared" si="170"/>
        <v>481869592.85</v>
      </c>
      <c r="AA2491" s="9">
        <f t="shared" si="168"/>
        <v>69859695.61</v>
      </c>
      <c r="AB2491" s="10">
        <f>C2491/(1+0.13)/VLOOKUP(A2491,[1]选股结果!$A$2:$AX$3002,3,FALSE)</f>
        <v>0.844711097034817</v>
      </c>
      <c r="AC2491" s="10">
        <f>(P2491/(1+0.1)+W2491)/(VLOOKUP(A2491,[1]选股结果!$A$2:$AY$3002,51,FALSE))</f>
        <v>0.756736553887208</v>
      </c>
      <c r="AD2491" s="13"/>
      <c r="AE2491" s="10">
        <f>AA2491/VLOOKUP(A2491,[1]选股结果!$A$2:$AX$3002,35,FALSE)</f>
        <v>1.09581738383802</v>
      </c>
      <c r="AF2491" s="9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P2491/(1+0.13)+W2491)</f>
        <v>122853333.643451</v>
      </c>
      <c r="AG2491" s="9">
        <f t="shared" si="167"/>
        <v>-52993638.0334513</v>
      </c>
      <c r="AH2491" s="16">
        <f>AA2491-VLOOKUP(A2491,[2]选股结果!$A$2:$G$4900,7,FALSE)</f>
        <v>69837154.83</v>
      </c>
    </row>
    <row r="2492" spans="1:34">
      <c r="A2492" s="5" t="s">
        <v>5014</v>
      </c>
      <c r="B2492" s="5" t="s">
        <v>5015</v>
      </c>
      <c r="C2492" s="6">
        <v>6104942817.26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147522941.46</v>
      </c>
      <c r="O2492" s="6">
        <v>66158464.58</v>
      </c>
      <c r="P2492" s="6">
        <v>4747905237.37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884135525.96</v>
      </c>
      <c r="X2492" s="6">
        <v>969706558.41</v>
      </c>
      <c r="Y2492" s="9">
        <f t="shared" si="169"/>
        <v>6171101281.84</v>
      </c>
      <c r="Z2492" s="9">
        <f t="shared" si="170"/>
        <v>6601747321.74</v>
      </c>
      <c r="AA2492" s="9">
        <f t="shared" si="168"/>
        <v>-430646039.9</v>
      </c>
      <c r="AB2492" s="10">
        <f>C2492/(1+0.13)/VLOOKUP(A2492,[1]选股结果!$A$2:$AX$3002,3,FALSE)</f>
        <v>0.884155622832816</v>
      </c>
      <c r="AC2492" s="10">
        <f>(P2492/(1+0.1)+W2492)/(VLOOKUP(A2492,[1]选股结果!$A$2:$AY$3002,51,FALSE))</f>
        <v>0.881786116527592</v>
      </c>
      <c r="AD2492" s="13"/>
      <c r="AE2492" s="10">
        <f>AA2492/VLOOKUP(A2492,[1]选股结果!$A$2:$AX$3002,35,FALSE)</f>
        <v>2.48386511974926</v>
      </c>
      <c r="AF2492" s="9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P2492/(1+0.13)+W2492)</f>
        <v>811768459.000089</v>
      </c>
      <c r="AG2492" s="9">
        <f t="shared" si="167"/>
        <v>-1242414498.90009</v>
      </c>
      <c r="AH2492" s="16">
        <f>AA2492-VLOOKUP(A2492,[2]选股结果!$A$2:$G$4900,7,FALSE)</f>
        <v>-430624524.91</v>
      </c>
    </row>
    <row r="2493" spans="1:34">
      <c r="A2493" s="5" t="s">
        <v>5016</v>
      </c>
      <c r="B2493" s="5" t="s">
        <v>5017</v>
      </c>
      <c r="C2493" s="6">
        <v>626131222.8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57457133.77</v>
      </c>
      <c r="O2493" s="6">
        <v>12708861.43</v>
      </c>
      <c r="P2493" s="6">
        <v>630817044.76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47398167.65</v>
      </c>
      <c r="X2493" s="6">
        <v>14496918.73</v>
      </c>
      <c r="Y2493" s="9">
        <f t="shared" si="169"/>
        <v>638840084.23</v>
      </c>
      <c r="Z2493" s="9">
        <f t="shared" si="170"/>
        <v>692712131.14</v>
      </c>
      <c r="AA2493" s="9">
        <f t="shared" si="168"/>
        <v>-53872046.9100001</v>
      </c>
      <c r="AB2493" s="10">
        <f>C2493/(1+0.13)/VLOOKUP(A2493,[1]选股结果!$A$2:$AX$3002,3,FALSE)</f>
        <v>0.912739484252176</v>
      </c>
      <c r="AC2493" s="10">
        <f>(P2493/(1+0.1)+W2493)/(VLOOKUP(A2493,[1]选股结果!$A$2:$AY$3002,51,FALSE))</f>
        <v>1.17766568270203</v>
      </c>
      <c r="AD2493" s="13"/>
      <c r="AE2493" s="10">
        <f>AA2493/VLOOKUP(A2493,[1]选股结果!$A$2:$AX$3002,35,FALSE)</f>
        <v>-1.17821400245213</v>
      </c>
      <c r="AF2493" s="9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P2493/(1+0.13)+W2493)</f>
        <v>-78440911.1139823</v>
      </c>
      <c r="AG2493" s="9">
        <f t="shared" si="167"/>
        <v>24568864.2039822</v>
      </c>
      <c r="AH2493" s="16">
        <f>AA2493-VLOOKUP(A2493,[2]选股结果!$A$2:$G$4900,7,FALSE)</f>
        <v>-53828919.7800001</v>
      </c>
    </row>
    <row r="2494" spans="1:34">
      <c r="A2494" s="5" t="s">
        <v>5018</v>
      </c>
      <c r="B2494" s="5" t="s">
        <v>5019</v>
      </c>
      <c r="C2494" s="6">
        <v>569612317.04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19196525.31</v>
      </c>
      <c r="O2494" s="6">
        <v>64586286.89</v>
      </c>
      <c r="P2494" s="6">
        <v>678608810.72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76842017.37</v>
      </c>
      <c r="X2494" s="6">
        <v>77591701.63</v>
      </c>
      <c r="Y2494" s="9">
        <f t="shared" si="169"/>
        <v>634198603.93</v>
      </c>
      <c r="Z2494" s="9">
        <f t="shared" si="170"/>
        <v>833042529.72</v>
      </c>
      <c r="AA2494" s="9">
        <f t="shared" si="168"/>
        <v>-198843925.79</v>
      </c>
      <c r="AB2494" s="10">
        <f>C2494/(1+0.13)/VLOOKUP(A2494,[1]选股结果!$A$2:$AX$3002,3,FALSE)</f>
        <v>0.575269502345647</v>
      </c>
      <c r="AC2494" s="10">
        <f>(P2494/(1+0.1)+W2494)/(VLOOKUP(A2494,[1]选股结果!$A$2:$AY$3002,51,FALSE))</f>
        <v>0.820748013393016</v>
      </c>
      <c r="AD2494" s="13"/>
      <c r="AE2494" s="10">
        <f>AA2494/VLOOKUP(A2494,[1]选股结果!$A$2:$AX$3002,35,FALSE)</f>
        <v>-10.3355866442554</v>
      </c>
      <c r="AF2494" s="9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P2494/(1+0.13)+W2494)</f>
        <v>167895845.961327</v>
      </c>
      <c r="AG2494" s="9">
        <f t="shared" si="167"/>
        <v>-366739771.751327</v>
      </c>
      <c r="AH2494" s="16">
        <f>AA2494-VLOOKUP(A2494,[2]选股结果!$A$2:$G$4900,7,FALSE)</f>
        <v>-198801631.39</v>
      </c>
    </row>
    <row r="2495" spans="1:34">
      <c r="A2495" s="5" t="s">
        <v>5020</v>
      </c>
      <c r="B2495" s="5" t="s">
        <v>5021</v>
      </c>
      <c r="C2495" s="6">
        <v>1480823861.72</v>
      </c>
      <c r="D2495" s="6">
        <v>0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111319523.98</v>
      </c>
      <c r="O2495" s="6">
        <v>34159831.47</v>
      </c>
      <c r="P2495" s="6">
        <v>1011733735.27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170901346.02</v>
      </c>
      <c r="X2495" s="6">
        <v>220232102.17</v>
      </c>
      <c r="Y2495" s="9">
        <f t="shared" si="169"/>
        <v>1514983693.19</v>
      </c>
      <c r="Z2495" s="9">
        <f t="shared" si="170"/>
        <v>1402867183.46</v>
      </c>
      <c r="AA2495" s="9">
        <f t="shared" si="168"/>
        <v>112116509.73</v>
      </c>
      <c r="AB2495" s="10">
        <f>C2495/(1+0.13)/VLOOKUP(A2495,[1]选股结果!$A$2:$AX$3002,3,FALSE)</f>
        <v>0.937780600180252</v>
      </c>
      <c r="AC2495" s="10">
        <f>(P2495/(1+0.1)+W2495)/(VLOOKUP(A2495,[1]选股结果!$A$2:$AY$3002,51,FALSE))</f>
        <v>0.812926652451457</v>
      </c>
      <c r="AD2495" s="13"/>
      <c r="AE2495" s="10">
        <f>AA2495/VLOOKUP(A2495,[1]选股结果!$A$2:$AX$3002,35,FALSE)</f>
        <v>1.43894850682791</v>
      </c>
      <c r="AF2495" s="9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P2495/(1+0.13)+W2495)</f>
        <v>275404444.795487</v>
      </c>
      <c r="AG2495" s="9">
        <f t="shared" si="167"/>
        <v>-163287935.065487</v>
      </c>
      <c r="AH2495" s="16">
        <f>AA2495-VLOOKUP(A2495,[2]选股结果!$A$2:$G$4900,7,FALSE)</f>
        <v>111424749.43</v>
      </c>
    </row>
    <row r="2496" spans="1:34">
      <c r="A2496" s="5" t="s">
        <v>5022</v>
      </c>
      <c r="B2496" s="5" t="s">
        <v>5023</v>
      </c>
      <c r="C2496" s="6">
        <v>1748593609.03</v>
      </c>
      <c r="D2496" s="6">
        <v>0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52894678.27</v>
      </c>
      <c r="O2496" s="6">
        <v>31905298.55</v>
      </c>
      <c r="P2496" s="6">
        <v>1467400407.32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51843075.84</v>
      </c>
      <c r="X2496" s="6">
        <v>72598764.75</v>
      </c>
      <c r="Y2496" s="9">
        <f t="shared" si="169"/>
        <v>1780498907.58</v>
      </c>
      <c r="Z2496" s="9">
        <f t="shared" si="170"/>
        <v>1591842247.91</v>
      </c>
      <c r="AA2496" s="9">
        <f t="shared" si="168"/>
        <v>188656659.67</v>
      </c>
      <c r="AB2496" s="10">
        <f>C2496/(1+0.13)/VLOOKUP(A2496,[1]选股结果!$A$2:$AX$3002,3,FALSE)</f>
        <v>1.02000009438338</v>
      </c>
      <c r="AC2496" s="10">
        <f>(P2496/(1+0.1)+W2496)/(VLOOKUP(A2496,[1]选股结果!$A$2:$AY$3002,51,FALSE))</f>
        <v>0.998861081705916</v>
      </c>
      <c r="AD2496" s="13"/>
      <c r="AE2496" s="10">
        <f>AA2496/VLOOKUP(A2496,[1]选股结果!$A$2:$AX$3002,35,FALSE)</f>
        <v>3.55357335256752</v>
      </c>
      <c r="AF2496" s="9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P2496/(1+0.13)+W2496)</f>
        <v>36996101.163363</v>
      </c>
      <c r="AG2496" s="9">
        <f t="shared" si="167"/>
        <v>151660558.506637</v>
      </c>
      <c r="AH2496" s="16">
        <f>AA2496-VLOOKUP(A2496,[2]选股结果!$A$2:$G$4900,7,FALSE)</f>
        <v>188656659.67</v>
      </c>
    </row>
    <row r="2497" spans="1:34">
      <c r="A2497" s="5" t="s">
        <v>5024</v>
      </c>
      <c r="B2497" s="5" t="s">
        <v>5025</v>
      </c>
      <c r="C2497" s="6">
        <v>846607514.15</v>
      </c>
      <c r="D2497" s="6">
        <v>0</v>
      </c>
      <c r="E2497" s="6">
        <v>0</v>
      </c>
      <c r="F2497" s="6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58416418.94</v>
      </c>
      <c r="O2497" s="6">
        <v>44286046.56</v>
      </c>
      <c r="P2497" s="6">
        <v>549334704.94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200368379.82</v>
      </c>
      <c r="X2497" s="6">
        <v>61651994.23</v>
      </c>
      <c r="Y2497" s="9">
        <f t="shared" si="169"/>
        <v>890893560.71</v>
      </c>
      <c r="Z2497" s="9">
        <f t="shared" si="170"/>
        <v>811355078.99</v>
      </c>
      <c r="AA2497" s="9">
        <f t="shared" si="168"/>
        <v>79538481.72</v>
      </c>
      <c r="AB2497" s="10">
        <f>C2497/(1+0.13)/VLOOKUP(A2497,[1]选股结果!$A$2:$AX$3002,3,FALSE)</f>
        <v>0.590279319066115</v>
      </c>
      <c r="AC2497" s="10">
        <f>(P2497/(1+0.1)+W2497)/(VLOOKUP(A2497,[1]选股结果!$A$2:$AY$3002,51,FALSE))</f>
        <v>0.642072955391581</v>
      </c>
      <c r="AD2497" s="13"/>
      <c r="AE2497" s="10">
        <f>AA2497/VLOOKUP(A2497,[1]选股结果!$A$2:$AX$3002,35,FALSE)</f>
        <v>0.65020828348509</v>
      </c>
      <c r="AF2497" s="9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P2497/(1+0.13)+W2497)</f>
        <v>403345267.133451</v>
      </c>
      <c r="AG2497" s="9">
        <f t="shared" si="167"/>
        <v>-323806785.413451</v>
      </c>
      <c r="AH2497" s="16">
        <f>AA2497-VLOOKUP(A2497,[2]选股结果!$A$2:$G$4900,7,FALSE)</f>
        <v>79876346.49</v>
      </c>
    </row>
    <row r="2498" spans="1:34">
      <c r="A2498" s="5" t="s">
        <v>5026</v>
      </c>
      <c r="B2498" s="5" t="s">
        <v>5027</v>
      </c>
      <c r="C2498" s="6">
        <v>399085648.59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14241246.45</v>
      </c>
      <c r="O2498" s="6">
        <v>7093686.44</v>
      </c>
      <c r="P2498" s="6">
        <v>317962656.64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61512421.61</v>
      </c>
      <c r="X2498" s="6">
        <v>13044287.26</v>
      </c>
      <c r="Y2498" s="9">
        <f t="shared" si="169"/>
        <v>406179335.03</v>
      </c>
      <c r="Z2498" s="9">
        <f t="shared" si="170"/>
        <v>392519365.51</v>
      </c>
      <c r="AA2498" s="9">
        <f t="shared" si="168"/>
        <v>13659969.52</v>
      </c>
      <c r="AB2498" s="10">
        <f>C2498/(1+0.13)/VLOOKUP(A2498,[1]选股结果!$A$2:$AX$3002,3,FALSE)</f>
        <v>0.415868417694916</v>
      </c>
      <c r="AC2498" s="10">
        <f>(P2498/(1+0.1)+W2498)/(VLOOKUP(A2498,[1]选股结果!$A$2:$AY$3002,51,FALSE))</f>
        <v>0.453499265851792</v>
      </c>
      <c r="AD2498" s="13"/>
      <c r="AE2498" s="10">
        <f>AA2498/VLOOKUP(A2498,[1]选股结果!$A$2:$AX$3002,35,FALSE)</f>
        <v>0.23255377868056</v>
      </c>
      <c r="AF2498" s="9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P2498/(1+0.13)+W2498)</f>
        <v>430136559.057699</v>
      </c>
      <c r="AG2498" s="9">
        <f t="shared" si="167"/>
        <v>-416476589.537699</v>
      </c>
      <c r="AH2498" s="16">
        <f>AA2498-VLOOKUP(A2498,[2]选股结果!$A$2:$G$4900,7,FALSE)</f>
        <v>13667225.35</v>
      </c>
    </row>
    <row r="2499" spans="1:34">
      <c r="A2499" s="5" t="s">
        <v>5028</v>
      </c>
      <c r="B2499" s="5" t="s">
        <v>5029</v>
      </c>
      <c r="C2499" s="6">
        <v>726316286.14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41726159.1</v>
      </c>
      <c r="O2499" s="6">
        <v>98214409.36</v>
      </c>
      <c r="P2499" s="6">
        <v>641037359.87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49949785.87</v>
      </c>
      <c r="X2499" s="6">
        <v>93327892.81</v>
      </c>
      <c r="Y2499" s="9">
        <f t="shared" si="169"/>
        <v>824530695.5</v>
      </c>
      <c r="Z2499" s="9">
        <f t="shared" si="170"/>
        <v>784315038.55</v>
      </c>
      <c r="AA2499" s="9">
        <f t="shared" si="168"/>
        <v>40215656.95</v>
      </c>
      <c r="AB2499" s="10">
        <f>C2499/(1+0.13)/VLOOKUP(A2499,[1]选股结果!$A$2:$AX$3002,3,FALSE)</f>
        <v>0.923331137209858</v>
      </c>
      <c r="AC2499" s="10">
        <f>(P2499/(1+0.1)+W2499)/(VLOOKUP(A2499,[1]选股结果!$A$2:$AY$3002,51,FALSE))</f>
        <v>0.951240405273235</v>
      </c>
      <c r="AD2499" s="13"/>
      <c r="AE2499" s="10">
        <f>AA2499/VLOOKUP(A2499,[1]选股结果!$A$2:$AX$3002,35,FALSE)</f>
        <v>1.28197467105589</v>
      </c>
      <c r="AF2499" s="9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P2499/(1+0.13)+W2499)</f>
        <v>47903646.78</v>
      </c>
      <c r="AG2499" s="9">
        <f t="shared" ref="AG2499:AG2562" si="171">AA2499-AF2499</f>
        <v>-7687989.82999997</v>
      </c>
      <c r="AH2499" s="16">
        <f>AA2499-VLOOKUP(A2499,[2]选股结果!$A$2:$G$4900,7,FALSE)</f>
        <v>40205595.4</v>
      </c>
    </row>
    <row r="2500" spans="1:34">
      <c r="A2500" s="5" t="s">
        <v>5030</v>
      </c>
      <c r="B2500" s="5" t="s">
        <v>5031</v>
      </c>
      <c r="C2500" s="6">
        <v>1098020829.94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22479264.5</v>
      </c>
      <c r="O2500" s="6">
        <v>69408533.69</v>
      </c>
      <c r="P2500" s="6">
        <v>1112768410.03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103274887.04</v>
      </c>
      <c r="X2500" s="6">
        <v>79463673.61</v>
      </c>
      <c r="Y2500" s="9">
        <f t="shared" si="169"/>
        <v>1167429363.63</v>
      </c>
      <c r="Z2500" s="9">
        <f t="shared" si="170"/>
        <v>1295506970.68</v>
      </c>
      <c r="AA2500" s="9">
        <f t="shared" si="168"/>
        <v>-128077607.05</v>
      </c>
      <c r="AB2500" s="10">
        <f>C2500/(1+0.13)/VLOOKUP(A2500,[1]选股结果!$A$2:$AX$3002,3,FALSE)</f>
        <v>0.920862586813445</v>
      </c>
      <c r="AC2500" s="10">
        <f>(P2500/(1+0.1)+W2500)/(VLOOKUP(A2500,[1]选股结果!$A$2:$AY$3002,51,FALSE))</f>
        <v>1.08527675702711</v>
      </c>
      <c r="AD2500" s="13"/>
      <c r="AE2500" s="10">
        <f>AA2500/VLOOKUP(A2500,[1]选股结果!$A$2:$AX$3002,35,FALSE)</f>
        <v>7.93037969462787</v>
      </c>
      <c r="AF2500" s="9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P2500/(1+0.13)+W2500)</f>
        <v>-60746221.6762831</v>
      </c>
      <c r="AG2500" s="9">
        <f t="shared" si="171"/>
        <v>-67331385.3737169</v>
      </c>
      <c r="AH2500" s="16">
        <f>AA2500-VLOOKUP(A2500,[2]选股结果!$A$2:$G$4900,7,FALSE)</f>
        <v>-127976256.13</v>
      </c>
    </row>
    <row r="2501" spans="1:34">
      <c r="A2501" s="5" t="s">
        <v>5032</v>
      </c>
      <c r="B2501" s="5" t="s">
        <v>5033</v>
      </c>
      <c r="C2501" s="6">
        <v>442304723.29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50957427.31</v>
      </c>
      <c r="O2501" s="6">
        <v>52066637.63</v>
      </c>
      <c r="P2501" s="6">
        <v>415136574.98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92152062.17</v>
      </c>
      <c r="X2501" s="6">
        <v>88728640.71</v>
      </c>
      <c r="Y2501" s="9">
        <f t="shared" si="169"/>
        <v>494371360.92</v>
      </c>
      <c r="Z2501" s="9">
        <f t="shared" si="170"/>
        <v>596017277.86</v>
      </c>
      <c r="AA2501" s="9">
        <f t="shared" si="168"/>
        <v>-101645916.94</v>
      </c>
      <c r="AB2501" s="10">
        <f>C2501/(1+0.13)/VLOOKUP(A2501,[1]选股结果!$A$2:$AX$3002,3,FALSE)</f>
        <v>0.494622052195302</v>
      </c>
      <c r="AC2501" s="10">
        <f>(P2501/(1+0.1)+W2501)/(VLOOKUP(A2501,[1]选股结果!$A$2:$AY$3002,51,FALSE))</f>
        <v>0.685854776308887</v>
      </c>
      <c r="AD2501" s="13"/>
      <c r="AE2501" s="10">
        <f>AA2501/VLOOKUP(A2501,[1]选股结果!$A$2:$AX$3002,35,FALSE)</f>
        <v>-1.25774243693387</v>
      </c>
      <c r="AF2501" s="9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P2501/(1+0.13)+W2501)</f>
        <v>225089054.987699</v>
      </c>
      <c r="AG2501" s="9">
        <f t="shared" si="171"/>
        <v>-326734971.927699</v>
      </c>
      <c r="AH2501" s="16">
        <f>AA2501-VLOOKUP(A2501,[2]选股结果!$A$2:$G$4900,7,FALSE)</f>
        <v>-101645916.94</v>
      </c>
    </row>
    <row r="2502" spans="1:34">
      <c r="A2502" s="5" t="s">
        <v>5034</v>
      </c>
      <c r="B2502" s="5" t="s">
        <v>5035</v>
      </c>
      <c r="C2502" s="6">
        <v>1319437910.42</v>
      </c>
      <c r="D2502" s="6">
        <v>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93742027.41</v>
      </c>
      <c r="O2502" s="6">
        <v>142453556.78</v>
      </c>
      <c r="P2502" s="6">
        <v>794203384.66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284259334.88</v>
      </c>
      <c r="X2502" s="6">
        <v>431926165.93</v>
      </c>
      <c r="Y2502" s="9">
        <f t="shared" si="169"/>
        <v>1461891467.2</v>
      </c>
      <c r="Z2502" s="9">
        <f t="shared" si="170"/>
        <v>1510388885.47</v>
      </c>
      <c r="AA2502" s="9">
        <f t="shared" si="168"/>
        <v>-48497418.27</v>
      </c>
      <c r="AB2502" s="10">
        <f>C2502/(1+0.13)/VLOOKUP(A2502,[1]选股结果!$A$2:$AX$3002,3,FALSE)</f>
        <v>0.940238727900993</v>
      </c>
      <c r="AC2502" s="10">
        <f>(P2502/(1+0.1)+W2502)/(VLOOKUP(A2502,[1]选股结果!$A$2:$AY$3002,51,FALSE))</f>
        <v>0.886801491487582</v>
      </c>
      <c r="AD2502" s="13"/>
      <c r="AE2502" s="10">
        <f>AA2502/VLOOKUP(A2502,[1]选股结果!$A$2:$AX$3002,35,FALSE)</f>
        <v>-0.692279293389562</v>
      </c>
      <c r="AF2502" s="9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P2502/(1+0.13)+W2502)</f>
        <v>147615689.018584</v>
      </c>
      <c r="AG2502" s="9">
        <f t="shared" si="171"/>
        <v>-196113107.288584</v>
      </c>
      <c r="AH2502" s="16">
        <f>AA2502-VLOOKUP(A2502,[2]选股结果!$A$2:$G$4900,7,FALSE)</f>
        <v>-48449717.94</v>
      </c>
    </row>
    <row r="2503" spans="1:34">
      <c r="A2503" s="5" t="s">
        <v>5036</v>
      </c>
      <c r="B2503" s="5" t="s">
        <v>5037</v>
      </c>
      <c r="C2503" s="6">
        <v>1401223385.7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46611873.84</v>
      </c>
      <c r="O2503" s="6">
        <v>4090414.98</v>
      </c>
      <c r="P2503" s="6">
        <v>1137801801.08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55233946.04</v>
      </c>
      <c r="X2503" s="6">
        <v>49531825.61</v>
      </c>
      <c r="Y2503" s="9">
        <f t="shared" si="169"/>
        <v>1405313800.68</v>
      </c>
      <c r="Z2503" s="9">
        <f t="shared" si="170"/>
        <v>1242567572.73</v>
      </c>
      <c r="AA2503" s="9">
        <f t="shared" si="168"/>
        <v>162746227.95</v>
      </c>
      <c r="AB2503" s="10">
        <f>C2503/(1+0.13)/VLOOKUP(A2503,[1]选股结果!$A$2:$AX$3002,3,FALSE)</f>
        <v>0.92977985380425</v>
      </c>
      <c r="AC2503" s="10">
        <f>(P2503/(1+0.1)+W2503)/(VLOOKUP(A2503,[1]选股结果!$A$2:$AY$3002,51,FALSE))</f>
        <v>1.01213118298436</v>
      </c>
      <c r="AD2503" s="13"/>
      <c r="AE2503" s="10">
        <f>AA2503/VLOOKUP(A2503,[1]选股结果!$A$2:$AX$3002,35,FALSE)</f>
        <v>0.742201642115727</v>
      </c>
      <c r="AF2503" s="9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P2503/(1+0.13)+W2503)</f>
        <v>14401327.0366371</v>
      </c>
      <c r="AG2503" s="9">
        <f t="shared" si="171"/>
        <v>148344900.913363</v>
      </c>
      <c r="AH2503" s="16">
        <f>AA2503-VLOOKUP(A2503,[2]选股结果!$A$2:$G$4900,7,FALSE)</f>
        <v>162746227.95</v>
      </c>
    </row>
    <row r="2504" spans="1:34">
      <c r="A2504" s="5" t="s">
        <v>5038</v>
      </c>
      <c r="B2504" s="5" t="s">
        <v>5039</v>
      </c>
      <c r="C2504" s="6">
        <v>1913304034.21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13693732.05</v>
      </c>
      <c r="O2504" s="6">
        <v>36437325.66</v>
      </c>
      <c r="P2504" s="6">
        <v>1510424582.52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340647958.71</v>
      </c>
      <c r="X2504" s="6">
        <v>20825143.43</v>
      </c>
      <c r="Y2504" s="9">
        <f t="shared" si="169"/>
        <v>1949741359.87</v>
      </c>
      <c r="Z2504" s="9">
        <f t="shared" si="170"/>
        <v>1871897684.66</v>
      </c>
      <c r="AA2504" s="9">
        <f t="shared" si="168"/>
        <v>77843675.21</v>
      </c>
      <c r="AB2504" s="10">
        <f>C2504/(1+0.13)/VLOOKUP(A2504,[1]选股结果!$A$2:$AX$3002,3,FALSE)</f>
        <v>0.840678997376134</v>
      </c>
      <c r="AC2504" s="10">
        <f>(P2504/(1+0.1)+W2504)/(VLOOKUP(A2504,[1]选股结果!$A$2:$AY$3002,51,FALSE))</f>
        <v>0.902612108840457</v>
      </c>
      <c r="AD2504" s="13"/>
      <c r="AE2504" s="10">
        <f>AA2504/VLOOKUP(A2504,[1]选股结果!$A$2:$AX$3002,35,FALSE)</f>
        <v>0.695080192964835</v>
      </c>
      <c r="AF2504" s="9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P2504/(1+0.13)+W2504)</f>
        <v>221361659.445929</v>
      </c>
      <c r="AG2504" s="9">
        <f t="shared" si="171"/>
        <v>-143517984.235929</v>
      </c>
      <c r="AH2504" s="16">
        <f>AA2504-VLOOKUP(A2504,[2]选股结果!$A$2:$G$4900,7,FALSE)</f>
        <v>77783698.92</v>
      </c>
    </row>
    <row r="2505" spans="1:34">
      <c r="A2505" s="5" t="s">
        <v>5040</v>
      </c>
      <c r="B2505" s="5" t="s">
        <v>5041</v>
      </c>
      <c r="C2505" s="6">
        <v>1958432024.52</v>
      </c>
      <c r="D2505" s="6">
        <v>0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35063273.16</v>
      </c>
      <c r="O2505" s="6">
        <v>115727353.45</v>
      </c>
      <c r="P2505" s="6">
        <v>1948670680.31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50734960.9</v>
      </c>
      <c r="X2505" s="6">
        <v>115655774.35</v>
      </c>
      <c r="Y2505" s="9">
        <f t="shared" si="169"/>
        <v>2074159377.97</v>
      </c>
      <c r="Z2505" s="9">
        <f t="shared" si="170"/>
        <v>2115061415.56</v>
      </c>
      <c r="AA2505" s="9">
        <f t="shared" si="168"/>
        <v>-40902037.5899999</v>
      </c>
      <c r="AB2505" s="10">
        <f>C2505/(1+0.13)/VLOOKUP(A2505,[1]选股结果!$A$2:$AX$3002,3,FALSE)</f>
        <v>1.02980407242996</v>
      </c>
      <c r="AC2505" s="10">
        <f>(P2505/(1+0.1)+W2505)/(VLOOKUP(A2505,[1]选股结果!$A$2:$AY$3002,51,FALSE))</f>
        <v>1.17916862854926</v>
      </c>
      <c r="AD2505" s="13"/>
      <c r="AE2505" s="10">
        <f>AA2505/VLOOKUP(A2505,[1]选股结果!$A$2:$AX$3002,35,FALSE)</f>
        <v>-0.386264014468366</v>
      </c>
      <c r="AF2505" s="9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P2505/(1+0.13)+W2505)</f>
        <v>-229850645.347965</v>
      </c>
      <c r="AG2505" s="9">
        <f t="shared" si="171"/>
        <v>188948607.757965</v>
      </c>
      <c r="AH2505" s="16">
        <f>AA2505-VLOOKUP(A2505,[2]选股结果!$A$2:$G$4900,7,FALSE)</f>
        <v>-36720136.7999999</v>
      </c>
    </row>
    <row r="2506" spans="1:34">
      <c r="A2506" s="5" t="s">
        <v>5042</v>
      </c>
      <c r="B2506" s="5" t="s">
        <v>5043</v>
      </c>
      <c r="C2506" s="6">
        <v>612403337.15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50977281.15</v>
      </c>
      <c r="O2506" s="6">
        <v>44370069.93</v>
      </c>
      <c r="P2506" s="6">
        <v>500435291.32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102416297.15</v>
      </c>
      <c r="X2506" s="6">
        <v>65263543.39</v>
      </c>
      <c r="Y2506" s="9">
        <f t="shared" si="169"/>
        <v>656773407.08</v>
      </c>
      <c r="Z2506" s="9">
        <f t="shared" si="170"/>
        <v>668115131.86</v>
      </c>
      <c r="AA2506" s="9">
        <f t="shared" si="168"/>
        <v>-11341724.7800001</v>
      </c>
      <c r="AB2506" s="10">
        <f>C2506/(1+0.13)/VLOOKUP(A2506,[1]选股结果!$A$2:$AX$3002,3,FALSE)</f>
        <v>0.733907123768101</v>
      </c>
      <c r="AC2506" s="10">
        <f>(P2506/(1+0.1)+W2506)/(VLOOKUP(A2506,[1]选股结果!$A$2:$AY$3002,51,FALSE))</f>
        <v>0.807061883395853</v>
      </c>
      <c r="AD2506" s="13"/>
      <c r="AE2506" s="10">
        <f>AA2506/VLOOKUP(A2506,[1]选股结果!$A$2:$AX$3002,35,FALSE)</f>
        <v>-0.200075333913326</v>
      </c>
      <c r="AF2506" s="9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P2506/(1+0.13)+W2506)</f>
        <v>145321275.346283</v>
      </c>
      <c r="AG2506" s="9">
        <f t="shared" si="171"/>
        <v>-156663000.126283</v>
      </c>
      <c r="AH2506" s="16">
        <f>AA2506-VLOOKUP(A2506,[2]选股结果!$A$2:$G$4900,7,FALSE)</f>
        <v>43940494.1099999</v>
      </c>
    </row>
    <row r="2507" spans="1:34">
      <c r="A2507" s="5" t="s">
        <v>5044</v>
      </c>
      <c r="B2507" s="5" t="s">
        <v>5045</v>
      </c>
      <c r="C2507" s="6">
        <v>724303392.67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24084754.61</v>
      </c>
      <c r="O2507" s="6">
        <v>55482718.37</v>
      </c>
      <c r="P2507" s="6">
        <v>475307749.63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201723015.74</v>
      </c>
      <c r="X2507" s="6">
        <v>99247356.28</v>
      </c>
      <c r="Y2507" s="9">
        <f t="shared" si="169"/>
        <v>779786111.04</v>
      </c>
      <c r="Z2507" s="9">
        <f t="shared" si="170"/>
        <v>776278121.65</v>
      </c>
      <c r="AA2507" s="9">
        <f t="shared" si="168"/>
        <v>3507989.38999999</v>
      </c>
      <c r="AB2507" s="10">
        <f>C2507/(1+0.13)/VLOOKUP(A2507,[1]选股结果!$A$2:$AX$3002,3,FALSE)</f>
        <v>0.740152009195893</v>
      </c>
      <c r="AC2507" s="10">
        <f>(P2507/(1+0.1)+W2507)/(VLOOKUP(A2507,[1]选股结果!$A$2:$AY$3002,51,FALSE))</f>
        <v>0.840028971877509</v>
      </c>
      <c r="AD2507" s="13"/>
      <c r="AE2507" s="10">
        <f>AA2507/VLOOKUP(A2507,[1]选股结果!$A$2:$AX$3002,35,FALSE)</f>
        <v>0.0535642996047908</v>
      </c>
      <c r="AF2507" s="9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P2507/(1+0.13)+W2507)</f>
        <v>132173407.163805</v>
      </c>
      <c r="AG2507" s="9">
        <f t="shared" si="171"/>
        <v>-128665417.773805</v>
      </c>
      <c r="AH2507" s="16">
        <f>AA2507-VLOOKUP(A2507,[2]选股结果!$A$2:$G$4900,7,FALSE)</f>
        <v>3243403.89999999</v>
      </c>
    </row>
    <row r="2508" spans="1:34">
      <c r="A2508" s="5" t="s">
        <v>5046</v>
      </c>
      <c r="B2508" s="5" t="s">
        <v>5047</v>
      </c>
      <c r="C2508" s="6">
        <v>830847786.89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6258596.74</v>
      </c>
      <c r="O2508" s="6">
        <v>7619712.42</v>
      </c>
      <c r="P2508" s="6">
        <v>628969115.42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95305323.76</v>
      </c>
      <c r="X2508" s="6">
        <v>22286424.87</v>
      </c>
      <c r="Y2508" s="9">
        <f t="shared" si="169"/>
        <v>838467499.31</v>
      </c>
      <c r="Z2508" s="9">
        <f t="shared" si="170"/>
        <v>746560864.05</v>
      </c>
      <c r="AA2508" s="9">
        <f t="shared" si="168"/>
        <v>91906635.26</v>
      </c>
      <c r="AB2508" s="10">
        <f>C2508/(1+0.13)/VLOOKUP(A2508,[1]选股结果!$A$2:$AX$3002,3,FALSE)</f>
        <v>0.967782503703522</v>
      </c>
      <c r="AC2508" s="10">
        <f>(P2508/(1+0.1)+W2508)/(VLOOKUP(A2508,[1]选股结果!$A$2:$AY$3002,51,FALSE))</f>
        <v>0.887477545086802</v>
      </c>
      <c r="AD2508" s="13"/>
      <c r="AE2508" s="10">
        <f>AA2508/VLOOKUP(A2508,[1]选股结果!$A$2:$AX$3002,35,FALSE)</f>
        <v>3.211748276206</v>
      </c>
      <c r="AF2508" s="9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P2508/(1+0.13)+W2508)</f>
        <v>99760679.0251328</v>
      </c>
      <c r="AG2508" s="9">
        <f t="shared" si="171"/>
        <v>-7854043.76513277</v>
      </c>
      <c r="AH2508" s="16">
        <f>AA2508-VLOOKUP(A2508,[2]选股结果!$A$2:$G$4900,7,FALSE)</f>
        <v>91945664.39</v>
      </c>
    </row>
    <row r="2509" spans="1:34">
      <c r="A2509" s="5" t="s">
        <v>5048</v>
      </c>
      <c r="B2509" s="5" t="s">
        <v>5049</v>
      </c>
      <c r="C2509" s="6">
        <v>1583641424.63</v>
      </c>
      <c r="D2509" s="6">
        <v>0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24779788.17</v>
      </c>
      <c r="O2509" s="6">
        <v>17367986.17</v>
      </c>
      <c r="P2509" s="6">
        <v>1692994957.33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108086517.32</v>
      </c>
      <c r="X2509" s="6">
        <v>118391410.26</v>
      </c>
      <c r="Y2509" s="9">
        <f t="shared" si="169"/>
        <v>1601009410.8</v>
      </c>
      <c r="Z2509" s="9">
        <f t="shared" si="170"/>
        <v>1919472884.91</v>
      </c>
      <c r="AA2509" s="9">
        <f t="shared" si="168"/>
        <v>-318463474.11</v>
      </c>
      <c r="AB2509" s="10">
        <f>C2509/(1+0.13)/VLOOKUP(A2509,[1]选股结果!$A$2:$AX$3002,3,FALSE)</f>
        <v>0.791774984546862</v>
      </c>
      <c r="AC2509" s="10">
        <f>(P2509/(1+0.1)+W2509)/(VLOOKUP(A2509,[1]选股结果!$A$2:$AY$3002,51,FALSE))</f>
        <v>0.966411877121591</v>
      </c>
      <c r="AD2509" s="13"/>
      <c r="AE2509" s="10">
        <f>AA2509/VLOOKUP(A2509,[1]选股结果!$A$2:$AX$3002,35,FALSE)</f>
        <v>-34.8596496165959</v>
      </c>
      <c r="AF2509" s="9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P2509/(1+0.13)+W2509)</f>
        <v>98109005.8842478</v>
      </c>
      <c r="AG2509" s="9">
        <f t="shared" si="171"/>
        <v>-416572479.994248</v>
      </c>
      <c r="AH2509" s="16">
        <f>AA2509-VLOOKUP(A2509,[2]选股结果!$A$2:$G$4900,7,FALSE)</f>
        <v>-318433803.1</v>
      </c>
    </row>
    <row r="2510" spans="1:34">
      <c r="A2510" s="5" t="s">
        <v>5050</v>
      </c>
      <c r="B2510" s="5" t="s">
        <v>5051</v>
      </c>
      <c r="C2510" s="6">
        <v>874574444.21</v>
      </c>
      <c r="D2510" s="6">
        <v>0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18990335.01</v>
      </c>
      <c r="O2510" s="6">
        <v>4809371.23</v>
      </c>
      <c r="P2510" s="6">
        <v>704179377.14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85267905</v>
      </c>
      <c r="X2510" s="6">
        <v>66444821.3</v>
      </c>
      <c r="Y2510" s="9">
        <f t="shared" si="169"/>
        <v>879383815.44</v>
      </c>
      <c r="Z2510" s="9">
        <f t="shared" si="170"/>
        <v>855892103.44</v>
      </c>
      <c r="AA2510" s="9">
        <f t="shared" si="168"/>
        <v>23491712.0000001</v>
      </c>
      <c r="AB2510" s="10">
        <f>C2510/(1+0.13)/VLOOKUP(A2510,[1]选股结果!$A$2:$AX$3002,3,FALSE)</f>
        <v>0.848269096710455</v>
      </c>
      <c r="AC2510" s="10">
        <f>(P2510/(1+0.1)+W2510)/(VLOOKUP(A2510,[1]选股结果!$A$2:$AY$3002,51,FALSE))</f>
        <v>0.891724226634732</v>
      </c>
      <c r="AD2510" s="13"/>
      <c r="AE2510" s="10">
        <f>AA2510/VLOOKUP(A2510,[1]选股结果!$A$2:$AX$3002,35,FALSE)</f>
        <v>0.481852291962518</v>
      </c>
      <c r="AF2510" s="9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P2510/(1+0.13)+W2510)</f>
        <v>105079438.330619</v>
      </c>
      <c r="AG2510" s="9">
        <f t="shared" si="171"/>
        <v>-81587726.3306193</v>
      </c>
      <c r="AH2510" s="16">
        <f>AA2510-VLOOKUP(A2510,[2]选股结果!$A$2:$G$4900,7,FALSE)</f>
        <v>23424350.1000001</v>
      </c>
    </row>
    <row r="2511" spans="1:34">
      <c r="A2511" s="5" t="s">
        <v>5052</v>
      </c>
      <c r="B2511" s="5" t="s">
        <v>5053</v>
      </c>
      <c r="C2511" s="6">
        <v>638380298.23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2872906.63</v>
      </c>
      <c r="O2511" s="6">
        <v>2989347.52</v>
      </c>
      <c r="P2511" s="6">
        <v>626563477.01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28056721.66</v>
      </c>
      <c r="X2511" s="6">
        <v>12441109.37</v>
      </c>
      <c r="Y2511" s="9">
        <f t="shared" si="169"/>
        <v>641369645.75</v>
      </c>
      <c r="Z2511" s="9">
        <f t="shared" si="170"/>
        <v>667061308.04</v>
      </c>
      <c r="AA2511" s="9">
        <f t="shared" si="168"/>
        <v>-25691662.29</v>
      </c>
      <c r="AB2511" s="10">
        <f>C2511/(1+0.13)/VLOOKUP(A2511,[1]选股结果!$A$2:$AX$3002,3,FALSE)</f>
        <v>0.819679171943091</v>
      </c>
      <c r="AC2511" s="10">
        <f>(P2511/(1+0.1)+W2511)/(VLOOKUP(A2511,[1]选股结果!$A$2:$AY$3002,51,FALSE))</f>
        <v>0.938104987969976</v>
      </c>
      <c r="AD2511" s="13"/>
      <c r="AE2511" s="10">
        <f>AA2511/VLOOKUP(A2511,[1]选股结果!$A$2:$AX$3002,35,FALSE)</f>
        <v>-0.743614572019744</v>
      </c>
      <c r="AF2511" s="9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P2511/(1+0.13)+W2511)</f>
        <v>54555070.9738053</v>
      </c>
      <c r="AG2511" s="9">
        <f t="shared" si="171"/>
        <v>-80246733.2638053</v>
      </c>
      <c r="AH2511" s="16">
        <f>AA2511-VLOOKUP(A2511,[2]选股结果!$A$2:$G$4900,7,FALSE)</f>
        <v>-25691662.29</v>
      </c>
    </row>
    <row r="2512" spans="1:34">
      <c r="A2512" s="5" t="s">
        <v>5054</v>
      </c>
      <c r="B2512" s="5" t="s">
        <v>5055</v>
      </c>
      <c r="C2512" s="6">
        <v>5112728999.78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195700024.78</v>
      </c>
      <c r="O2512" s="6">
        <v>85764823.63</v>
      </c>
      <c r="P2512" s="6">
        <v>4259275273.03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856026626.31</v>
      </c>
      <c r="X2512" s="6">
        <v>305304749.64</v>
      </c>
      <c r="Y2512" s="9">
        <f t="shared" si="169"/>
        <v>5198493823.41</v>
      </c>
      <c r="Z2512" s="9">
        <f t="shared" si="170"/>
        <v>5420606648.98</v>
      </c>
      <c r="AA2512" s="9">
        <f t="shared" si="168"/>
        <v>-222112825.570001</v>
      </c>
      <c r="AB2512" s="10">
        <f>C2512/(1+0.13)/VLOOKUP(A2512,[1]选股结果!$A$2:$AX$3002,3,FALSE)</f>
        <v>0.976243527817353</v>
      </c>
      <c r="AC2512" s="10">
        <f>(P2512/(1+0.1)+W2512)/(VLOOKUP(A2512,[1]选股结果!$A$2:$AY$3002,51,FALSE))</f>
        <v>1.1146016210648</v>
      </c>
      <c r="AD2512" s="13"/>
      <c r="AE2512" s="10">
        <f>AA2512/VLOOKUP(A2512,[1]选股结果!$A$2:$AX$3002,35,FALSE)</f>
        <v>-0.721578354506115</v>
      </c>
      <c r="AF2512" s="9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P2512/(1+0.13)+W2512)</f>
        <v>-383337170.743895</v>
      </c>
      <c r="AG2512" s="9">
        <f t="shared" si="171"/>
        <v>161224345.173894</v>
      </c>
      <c r="AH2512" s="16">
        <f>AA2512-VLOOKUP(A2512,[2]选股结果!$A$2:$G$4900,7,FALSE)</f>
        <v>-221984643.830001</v>
      </c>
    </row>
    <row r="2513" spans="1:34">
      <c r="A2513" s="5" t="s">
        <v>5056</v>
      </c>
      <c r="B2513" s="5" t="s">
        <v>5057</v>
      </c>
      <c r="C2513" s="6">
        <v>3241579290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117562673.78</v>
      </c>
      <c r="O2513" s="6">
        <v>73879580.08</v>
      </c>
      <c r="P2513" s="6">
        <v>2984274761.43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163620935.6</v>
      </c>
      <c r="X2513" s="6">
        <v>128539106.87</v>
      </c>
      <c r="Y2513" s="9">
        <f t="shared" si="169"/>
        <v>3315458870.08</v>
      </c>
      <c r="Z2513" s="9">
        <f t="shared" si="170"/>
        <v>3276434803.9</v>
      </c>
      <c r="AA2513" s="9">
        <f t="shared" si="168"/>
        <v>39024066.1800003</v>
      </c>
      <c r="AB2513" s="10">
        <f>C2513/(1+0.13)/VLOOKUP(A2513,[1]选股结果!$A$2:$AX$3002,3,FALSE)</f>
        <v>0.717963661001464</v>
      </c>
      <c r="AC2513" s="10">
        <f>(P2513/(1+0.1)+W2513)/(VLOOKUP(A2513,[1]选股结果!$A$2:$AY$3002,51,FALSE))</f>
        <v>0.923462070186962</v>
      </c>
      <c r="AD2513" s="13"/>
      <c r="AE2513" s="10">
        <f>AA2513/VLOOKUP(A2513,[1]选股结果!$A$2:$AX$3002,35,FALSE)</f>
        <v>0.0554375503737902</v>
      </c>
      <c r="AF2513" s="9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P2513/(1+0.13)+W2513)</f>
        <v>310442721.640266</v>
      </c>
      <c r="AG2513" s="9">
        <f t="shared" si="171"/>
        <v>-271418655.460266</v>
      </c>
      <c r="AH2513" s="16">
        <f>AA2513-VLOOKUP(A2513,[2]选股结果!$A$2:$G$4900,7,FALSE)</f>
        <v>39046287.9600003</v>
      </c>
    </row>
    <row r="2514" spans="1:34">
      <c r="A2514" s="5" t="s">
        <v>5058</v>
      </c>
      <c r="B2514" s="5" t="s">
        <v>5059</v>
      </c>
      <c r="C2514" s="6">
        <v>1154903794.55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28481646.5</v>
      </c>
      <c r="O2514" s="6">
        <v>37743998.11</v>
      </c>
      <c r="P2514" s="6">
        <v>1240843707.73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142542003.08</v>
      </c>
      <c r="X2514" s="6">
        <v>59017890.2</v>
      </c>
      <c r="Y2514" s="9">
        <f t="shared" si="169"/>
        <v>1192647792.66</v>
      </c>
      <c r="Z2514" s="9">
        <f t="shared" si="170"/>
        <v>1442403601.01</v>
      </c>
      <c r="AA2514" s="9">
        <f t="shared" si="168"/>
        <v>-249755808.35</v>
      </c>
      <c r="AB2514" s="10">
        <f>C2514/(1+0.13)/VLOOKUP(A2514,[1]选股结果!$A$2:$AX$3002,3,FALSE)</f>
        <v>0.891791461385476</v>
      </c>
      <c r="AC2514" s="10">
        <f>(P2514/(1+0.1)+W2514)/(VLOOKUP(A2514,[1]选股结果!$A$2:$AY$3002,51,FALSE))</f>
        <v>1.25108124972806</v>
      </c>
      <c r="AD2514" s="13"/>
      <c r="AE2514" s="10">
        <f>AA2514/VLOOKUP(A2514,[1]选股结果!$A$2:$AX$3002,35,FALSE)</f>
        <v>-1.9798752215923</v>
      </c>
      <c r="AF2514" s="9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P2514/(1+0.13)+W2514)</f>
        <v>-225046872.382213</v>
      </c>
      <c r="AG2514" s="9">
        <f t="shared" si="171"/>
        <v>-24708935.9677874</v>
      </c>
      <c r="AH2514" s="16">
        <f>AA2514-VLOOKUP(A2514,[2]选股结果!$A$2:$G$4900,7,FALSE)</f>
        <v>-247819439.53</v>
      </c>
    </row>
    <row r="2515" spans="1:34">
      <c r="A2515" s="5" t="s">
        <v>5060</v>
      </c>
      <c r="B2515" s="5" t="s">
        <v>5061</v>
      </c>
      <c r="C2515" s="6">
        <v>7045946926.89</v>
      </c>
      <c r="D2515" s="6">
        <v>0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490283246.55</v>
      </c>
      <c r="O2515" s="6">
        <v>129503253.26</v>
      </c>
      <c r="P2515" s="6">
        <v>4905500322.23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861002718</v>
      </c>
      <c r="X2515" s="6">
        <v>582144352.46</v>
      </c>
      <c r="Y2515" s="9">
        <f t="shared" si="169"/>
        <v>7175450180.15</v>
      </c>
      <c r="Z2515" s="9">
        <f t="shared" si="170"/>
        <v>6348647392.69</v>
      </c>
      <c r="AA2515" s="9">
        <f t="shared" si="168"/>
        <v>826802787.460001</v>
      </c>
      <c r="AB2515" s="10">
        <f>C2515/(1+0.13)/VLOOKUP(A2515,[1]选股结果!$A$2:$AX$3002,3,FALSE)</f>
        <v>1.02279185834485</v>
      </c>
      <c r="AC2515" s="10">
        <f>(P2515/(1+0.1)+W2515)/(VLOOKUP(A2515,[1]选股结果!$A$2:$AY$3002,51,FALSE))</f>
        <v>0.946580895317343</v>
      </c>
      <c r="AD2515" s="13"/>
      <c r="AE2515" s="10">
        <f>AA2515/VLOOKUP(A2515,[1]选股结果!$A$2:$AX$3002,35,FALSE)</f>
        <v>1.7990627476292</v>
      </c>
      <c r="AF2515" s="9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P2515/(1+0.13)+W2515)</f>
        <v>418653494.162832</v>
      </c>
      <c r="AG2515" s="9">
        <f t="shared" si="171"/>
        <v>408149293.297169</v>
      </c>
      <c r="AH2515" s="16">
        <f>AA2515-VLOOKUP(A2515,[2]选股结果!$A$2:$G$4900,7,FALSE)</f>
        <v>824388002.230001</v>
      </c>
    </row>
    <row r="2516" spans="1:34">
      <c r="A2516" s="5" t="s">
        <v>5062</v>
      </c>
      <c r="B2516" s="5" t="s">
        <v>5063</v>
      </c>
      <c r="C2516" s="6">
        <v>2766257015.6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116208958.52</v>
      </c>
      <c r="O2516" s="6">
        <v>27942193.82</v>
      </c>
      <c r="P2516" s="6">
        <v>1649376786.65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560528814.19</v>
      </c>
      <c r="X2516" s="6">
        <v>127701448.41</v>
      </c>
      <c r="Y2516" s="9">
        <f t="shared" si="169"/>
        <v>2794199209.42</v>
      </c>
      <c r="Z2516" s="9">
        <f t="shared" si="170"/>
        <v>2337607049.25</v>
      </c>
      <c r="AA2516" s="9">
        <f t="shared" si="168"/>
        <v>456592160.17</v>
      </c>
      <c r="AB2516" s="10">
        <f>C2516/(1+0.13)/VLOOKUP(A2516,[1]选股结果!$A$2:$AX$3002,3,FALSE)</f>
        <v>0.825601301773763</v>
      </c>
      <c r="AC2516" s="10">
        <f>(P2516/(1+0.1)+W2516)/(VLOOKUP(A2516,[1]选股结果!$A$2:$AY$3002,51,FALSE))</f>
        <v>0.737234536483044</v>
      </c>
      <c r="AD2516" s="13"/>
      <c r="AE2516" s="10">
        <f>AA2516/VLOOKUP(A2516,[1]选股结果!$A$2:$AX$3002,35,FALSE)</f>
        <v>8.47203394279121</v>
      </c>
      <c r="AF2516" s="9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P2516/(1+0.13)+W2516)</f>
        <v>774020637.138495</v>
      </c>
      <c r="AG2516" s="9">
        <f t="shared" si="171"/>
        <v>-317428476.968495</v>
      </c>
      <c r="AH2516" s="16">
        <f>AA2516-VLOOKUP(A2516,[2]选股结果!$A$2:$G$4900,7,FALSE)</f>
        <v>453439222.4</v>
      </c>
    </row>
    <row r="2517" spans="1:34">
      <c r="A2517" s="5" t="s">
        <v>5064</v>
      </c>
      <c r="B2517" s="5" t="s">
        <v>5065</v>
      </c>
      <c r="C2517" s="6">
        <v>476710412.31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57606483.78</v>
      </c>
      <c r="O2517" s="6">
        <v>1502807.14</v>
      </c>
      <c r="P2517" s="6">
        <v>379626171.88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76639365.49</v>
      </c>
      <c r="X2517" s="6">
        <v>46105303.1</v>
      </c>
      <c r="Y2517" s="9">
        <f t="shared" si="169"/>
        <v>478213219.45</v>
      </c>
      <c r="Z2517" s="9">
        <f t="shared" si="170"/>
        <v>502370840.47</v>
      </c>
      <c r="AA2517" s="9">
        <f t="shared" si="168"/>
        <v>-24157621.02</v>
      </c>
      <c r="AB2517" s="10">
        <f>C2517/(1+0.13)/VLOOKUP(A2517,[1]选股结果!$A$2:$AX$3002,3,FALSE)</f>
        <v>0.552041671754821</v>
      </c>
      <c r="AC2517" s="10">
        <f>(P2517/(1+0.1)+W2517)/(VLOOKUP(A2517,[1]选股结果!$A$2:$AY$3002,51,FALSE))</f>
        <v>0.651025815388708</v>
      </c>
      <c r="AD2517" s="13"/>
      <c r="AE2517" s="10">
        <f>AA2517/VLOOKUP(A2517,[1]选股结果!$A$2:$AX$3002,35,FALSE)</f>
        <v>-0.292788439112181</v>
      </c>
      <c r="AF2517" s="9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P2517/(1+0.13)+W2517)</f>
        <v>235238290.314425</v>
      </c>
      <c r="AG2517" s="9">
        <f t="shared" si="171"/>
        <v>-259395911.334425</v>
      </c>
      <c r="AH2517" s="16">
        <f>AA2517-VLOOKUP(A2517,[2]选股结果!$A$2:$G$4900,7,FALSE)</f>
        <v>-24207170.72</v>
      </c>
    </row>
    <row r="2518" spans="1:34">
      <c r="A2518" s="5" t="s">
        <v>5066</v>
      </c>
      <c r="B2518" s="5" t="s">
        <v>5067</v>
      </c>
      <c r="C2518" s="6">
        <v>3098826416.55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47097871.13</v>
      </c>
      <c r="O2518" s="6">
        <v>71415494.12</v>
      </c>
      <c r="P2518" s="6">
        <v>3110328927.13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67788387.26</v>
      </c>
      <c r="X2518" s="6">
        <v>127529220.85</v>
      </c>
      <c r="Y2518" s="9">
        <f t="shared" si="169"/>
        <v>3170241910.67</v>
      </c>
      <c r="Z2518" s="9">
        <f t="shared" si="170"/>
        <v>3305646535.24</v>
      </c>
      <c r="AA2518" s="9">
        <f t="shared" si="168"/>
        <v>-135404624.57</v>
      </c>
      <c r="AB2518" s="10">
        <f>C2518/(1+0.13)/VLOOKUP(A2518,[1]选股结果!$A$2:$AX$3002,3,FALSE)</f>
        <v>0.998572280215558</v>
      </c>
      <c r="AC2518" s="10">
        <f>(P2518/(1+0.1)+W2518)/(VLOOKUP(A2518,[1]选股结果!$A$2:$AY$3002,51,FALSE))</f>
        <v>1.09591548452115</v>
      </c>
      <c r="AD2518" s="13"/>
      <c r="AE2518" s="10">
        <f>AA2518/VLOOKUP(A2518,[1]选股结果!$A$2:$AX$3002,35,FALSE)</f>
        <v>-1.63470641867528</v>
      </c>
      <c r="AF2518" s="9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P2518/(1+0.13)+W2518)</f>
        <v>-178336182.536283</v>
      </c>
      <c r="AG2518" s="9">
        <f t="shared" si="171"/>
        <v>42931557.9662835</v>
      </c>
      <c r="AH2518" s="16">
        <f>AA2518-VLOOKUP(A2518,[2]选股结果!$A$2:$G$4900,7,FALSE)</f>
        <v>-135021126.73</v>
      </c>
    </row>
    <row r="2519" spans="1:34">
      <c r="A2519" s="5" t="s">
        <v>5068</v>
      </c>
      <c r="B2519" s="5" t="s">
        <v>5069</v>
      </c>
      <c r="C2519" s="6">
        <v>6267908428.5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80994229.23</v>
      </c>
      <c r="O2519" s="6">
        <v>75010085.39</v>
      </c>
      <c r="P2519" s="6">
        <v>4895448517.39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840983388.42</v>
      </c>
      <c r="X2519" s="6">
        <v>531685832.48</v>
      </c>
      <c r="Y2519" s="9">
        <f t="shared" si="169"/>
        <v>6342918513.89</v>
      </c>
      <c r="Z2519" s="9">
        <f t="shared" si="170"/>
        <v>6268117738.29</v>
      </c>
      <c r="AA2519" s="9">
        <f t="shared" si="168"/>
        <v>74800775.5999994</v>
      </c>
      <c r="AB2519" s="10">
        <f>C2519/(1+0.13)/VLOOKUP(A2519,[1]选股结果!$A$2:$AX$3002,3,FALSE)</f>
        <v>0.966155377492343</v>
      </c>
      <c r="AC2519" s="10">
        <f>(P2519/(1+0.1)+W2519)/(VLOOKUP(A2519,[1]选股结果!$A$2:$AY$3002,51,FALSE))</f>
        <v>1.01244431227443</v>
      </c>
      <c r="AD2519" s="13"/>
      <c r="AE2519" s="10">
        <f>AA2519/VLOOKUP(A2519,[1]选股结果!$A$2:$AX$3002,35,FALSE)</f>
        <v>0.160265765005942</v>
      </c>
      <c r="AF2519" s="9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P2519/(1+0.13)+W2519)</f>
        <v>53114052.0861044</v>
      </c>
      <c r="AG2519" s="9">
        <f t="shared" si="171"/>
        <v>21686723.513895</v>
      </c>
      <c r="AH2519" s="16">
        <f>AA2519-VLOOKUP(A2519,[2]选股结果!$A$2:$G$4900,7,FALSE)</f>
        <v>74028833.8499994</v>
      </c>
    </row>
    <row r="2520" spans="1:34">
      <c r="A2520" s="5" t="s">
        <v>5070</v>
      </c>
      <c r="B2520" s="5" t="s">
        <v>5071</v>
      </c>
      <c r="C2520" s="6">
        <v>1723212178.44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40902987.64</v>
      </c>
      <c r="O2520" s="6">
        <v>27691497.69</v>
      </c>
      <c r="P2520" s="6">
        <v>1655375773.26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151109534.37</v>
      </c>
      <c r="X2520" s="6">
        <v>43043100.26</v>
      </c>
      <c r="Y2520" s="9">
        <f t="shared" si="169"/>
        <v>1750903676.13</v>
      </c>
      <c r="Z2520" s="9">
        <f t="shared" si="170"/>
        <v>1849528407.89</v>
      </c>
      <c r="AA2520" s="9">
        <f t="shared" si="168"/>
        <v>-98624731.76</v>
      </c>
      <c r="AB2520" s="10">
        <f>C2520/(1+0.13)/VLOOKUP(A2520,[1]选股结果!$A$2:$AX$3002,3,FALSE)</f>
        <v>0.935873247924734</v>
      </c>
      <c r="AC2520" s="10">
        <f>(P2520/(1+0.1)+W2520)/(VLOOKUP(A2520,[1]选股结果!$A$2:$AY$3002,51,FALSE))</f>
        <v>1.02373291431645</v>
      </c>
      <c r="AD2520" s="13"/>
      <c r="AE2520" s="10">
        <f>AA2520/VLOOKUP(A2520,[1]选股结果!$A$2:$AX$3002,35,FALSE)</f>
        <v>6.55409424519038</v>
      </c>
      <c r="AF2520" s="9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P2520/(1+0.13)+W2520)</f>
        <v>1562247.15053082</v>
      </c>
      <c r="AG2520" s="9">
        <f t="shared" si="171"/>
        <v>-100186978.910531</v>
      </c>
      <c r="AH2520" s="16">
        <f>AA2520-VLOOKUP(A2520,[2]选股结果!$A$2:$G$4900,7,FALSE)</f>
        <v>-98748849.52</v>
      </c>
    </row>
    <row r="2521" spans="1:34">
      <c r="A2521" s="5" t="s">
        <v>5072</v>
      </c>
      <c r="B2521" s="5" t="s">
        <v>5073</v>
      </c>
      <c r="C2521" s="6">
        <v>1308062494.22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122425108.05</v>
      </c>
      <c r="O2521" s="6">
        <v>16429787.07</v>
      </c>
      <c r="P2521" s="6">
        <v>908016809.45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353103407.57</v>
      </c>
      <c r="X2521" s="6">
        <v>77649172.7</v>
      </c>
      <c r="Y2521" s="9">
        <f t="shared" si="169"/>
        <v>1324492281.29</v>
      </c>
      <c r="Z2521" s="9">
        <f t="shared" si="170"/>
        <v>1338769389.72</v>
      </c>
      <c r="AA2521" s="9">
        <f t="shared" si="168"/>
        <v>-14277108.4300001</v>
      </c>
      <c r="AB2521" s="10">
        <f>C2521/(1+0.13)/VLOOKUP(A2521,[1]选股结果!$A$2:$AX$3002,3,FALSE)</f>
        <v>0.728114039686934</v>
      </c>
      <c r="AC2521" s="10">
        <f>(P2521/(1+0.1)+W2521)/(VLOOKUP(A2521,[1]选股结果!$A$2:$AY$3002,51,FALSE))</f>
        <v>0.991556699478395</v>
      </c>
      <c r="AD2521" s="13"/>
      <c r="AE2521" s="10">
        <f>AA2521/VLOOKUP(A2521,[1]选股结果!$A$2:$AX$3002,35,FALSE)</f>
        <v>-0.0472217661701409</v>
      </c>
      <c r="AF2521" s="9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P2521/(1+0.13)+W2521)</f>
        <v>31950911.2816811</v>
      </c>
      <c r="AG2521" s="9">
        <f t="shared" si="171"/>
        <v>-46228019.7116812</v>
      </c>
      <c r="AH2521" s="16">
        <f>AA2521-VLOOKUP(A2521,[2]选股结果!$A$2:$G$4900,7,FALSE)</f>
        <v>-14263677.9600001</v>
      </c>
    </row>
    <row r="2522" spans="1:34">
      <c r="A2522" s="5" t="s">
        <v>5074</v>
      </c>
      <c r="B2522" s="5" t="s">
        <v>5075</v>
      </c>
      <c r="C2522" s="6">
        <v>3310193498.29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144214360.49</v>
      </c>
      <c r="O2522" s="6">
        <v>111264386.29</v>
      </c>
      <c r="P2522" s="6">
        <v>2688065253.45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200919169.3</v>
      </c>
      <c r="X2522" s="6">
        <v>238408845.96</v>
      </c>
      <c r="Y2522" s="9">
        <f t="shared" si="169"/>
        <v>3421457884.58</v>
      </c>
      <c r="Z2522" s="9">
        <f t="shared" si="170"/>
        <v>3127393268.71</v>
      </c>
      <c r="AA2522" s="9">
        <f t="shared" si="168"/>
        <v>294064615.87</v>
      </c>
      <c r="AB2522" s="10">
        <f>C2522/(1+0.13)/VLOOKUP(A2522,[1]选股结果!$A$2:$AX$3002,3,FALSE)</f>
        <v>0.924098260750787</v>
      </c>
      <c r="AC2522" s="10">
        <f>(P2522/(1+0.1)+W2522)/(VLOOKUP(A2522,[1]选股结果!$A$2:$AY$3002,51,FALSE))</f>
        <v>0.932773080395176</v>
      </c>
      <c r="AD2522" s="13"/>
      <c r="AE2522" s="10">
        <f>AA2522/VLOOKUP(A2522,[1]选股结果!$A$2:$AX$3002,35,FALSE)</f>
        <v>1.23001351798313</v>
      </c>
      <c r="AF2522" s="9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P2522/(1+0.13)+W2522)</f>
        <v>255479836.657167</v>
      </c>
      <c r="AG2522" s="9">
        <f t="shared" si="171"/>
        <v>38584779.2128326</v>
      </c>
      <c r="AH2522" s="16">
        <f>AA2522-VLOOKUP(A2522,[2]选股结果!$A$2:$G$4900,7,FALSE)</f>
        <v>293520474.52</v>
      </c>
    </row>
    <row r="2523" spans="1:34">
      <c r="A2523" s="5" t="s">
        <v>5076</v>
      </c>
      <c r="B2523" s="5" t="s">
        <v>5077</v>
      </c>
      <c r="C2523" s="6">
        <v>621227770.33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75809125.58</v>
      </c>
      <c r="O2523" s="6">
        <v>86901659.87</v>
      </c>
      <c r="P2523" s="6">
        <v>1031715057.78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58181492.29</v>
      </c>
      <c r="X2523" s="6">
        <v>146163048.8</v>
      </c>
      <c r="Y2523" s="9">
        <f t="shared" si="169"/>
        <v>708129430.2</v>
      </c>
      <c r="Z2523" s="9">
        <f t="shared" si="170"/>
        <v>1236059598.87</v>
      </c>
      <c r="AA2523" s="9">
        <f t="shared" ref="AA2523:AA2586" si="172">Y2523-Z2523</f>
        <v>-527930168.67</v>
      </c>
      <c r="AB2523" s="10">
        <f>C2523/(1+0.13)/VLOOKUP(A2523,[1]选股结果!$A$2:$AX$3002,3,FALSE)</f>
        <v>0.307034107868997</v>
      </c>
      <c r="AC2523" s="10">
        <f>(P2523/(1+0.1)+W2523)/(VLOOKUP(A2523,[1]选股结果!$A$2:$AY$3002,51,FALSE))</f>
        <v>0.724229129916263</v>
      </c>
      <c r="AD2523" s="13"/>
      <c r="AE2523" s="10">
        <f>AA2523/VLOOKUP(A2523,[1]选股结果!$A$2:$AX$3002,35,FALSE)</f>
        <v>-1.4626743944391</v>
      </c>
      <c r="AF2523" s="9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P2523/(1+0.13)+W2523)</f>
        <v>404195679.303451</v>
      </c>
      <c r="AG2523" s="9">
        <f t="shared" si="171"/>
        <v>-932125847.973451</v>
      </c>
      <c r="AH2523" s="16">
        <f>AA2523-VLOOKUP(A2523,[2]选股结果!$A$2:$G$4900,7,FALSE)</f>
        <v>-527940146.59</v>
      </c>
    </row>
    <row r="2524" spans="1:34">
      <c r="A2524" s="5" t="s">
        <v>5078</v>
      </c>
      <c r="B2524" s="5" t="s">
        <v>5079</v>
      </c>
      <c r="C2524" s="6">
        <v>548359685.84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49972566.46</v>
      </c>
      <c r="O2524" s="6">
        <v>7971925.59</v>
      </c>
      <c r="P2524" s="6">
        <v>272686055.81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70218563.35</v>
      </c>
      <c r="X2524" s="6">
        <v>75884050.08</v>
      </c>
      <c r="Y2524" s="9">
        <f t="shared" si="169"/>
        <v>556331611.43</v>
      </c>
      <c r="Z2524" s="9">
        <f t="shared" si="170"/>
        <v>418788669.24</v>
      </c>
      <c r="AA2524" s="9">
        <f t="shared" si="172"/>
        <v>137542942.19</v>
      </c>
      <c r="AB2524" s="10">
        <f>C2524/(1+0.13)/VLOOKUP(A2524,[1]选股结果!$A$2:$AX$3002,3,FALSE)</f>
        <v>0.701313560333703</v>
      </c>
      <c r="AC2524" s="10">
        <f>(P2524/(1+0.1)+W2524)/(VLOOKUP(A2524,[1]选股结果!$A$2:$AY$3002,51,FALSE))</f>
        <v>0.636118964568839</v>
      </c>
      <c r="AD2524" s="13"/>
      <c r="AE2524" s="10">
        <f>AA2524/VLOOKUP(A2524,[1]选股结果!$A$2:$AX$3002,35,FALSE)</f>
        <v>0.884722801048645</v>
      </c>
      <c r="AF2524" s="9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P2524/(1+0.13)+W2524)</f>
        <v>188553583.672832</v>
      </c>
      <c r="AG2524" s="9">
        <f t="shared" si="171"/>
        <v>-51010641.4828318</v>
      </c>
      <c r="AH2524" s="16">
        <f>AA2524-VLOOKUP(A2524,[2]选股结果!$A$2:$G$4900,7,FALSE)</f>
        <v>137542942.19</v>
      </c>
    </row>
    <row r="2525" spans="1:34">
      <c r="A2525" s="5" t="s">
        <v>5080</v>
      </c>
      <c r="B2525" s="5" t="s">
        <v>5081</v>
      </c>
      <c r="C2525" s="6">
        <v>13233997319.45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64393384.94</v>
      </c>
      <c r="O2525" s="6">
        <v>372786360.3</v>
      </c>
      <c r="P2525" s="6">
        <v>11707018289.14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973727740.52</v>
      </c>
      <c r="X2525" s="6">
        <v>520198113.1</v>
      </c>
      <c r="Y2525" s="9">
        <f t="shared" si="169"/>
        <v>13606783679.75</v>
      </c>
      <c r="Z2525" s="9">
        <f t="shared" si="170"/>
        <v>13200944142.76</v>
      </c>
      <c r="AA2525" s="9">
        <f t="shared" si="172"/>
        <v>405839536.99</v>
      </c>
      <c r="AB2525" s="10">
        <f>C2525/(1+0.13)/VLOOKUP(A2525,[1]选股结果!$A$2:$AX$3002,3,FALSE)</f>
        <v>0.879108760873247</v>
      </c>
      <c r="AC2525" s="10">
        <f>(P2525/(1+0.1)+W2525)/(VLOOKUP(A2525,[1]选股结果!$A$2:$AY$3002,51,FALSE))</f>
        <v>0.86548578278373</v>
      </c>
      <c r="AD2525" s="13"/>
      <c r="AE2525" s="10">
        <f>AA2525/VLOOKUP(A2525,[1]选股结果!$A$2:$AX$3002,35,FALSE)</f>
        <v>-0.694103139545397</v>
      </c>
      <c r="AF2525" s="9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P2525/(1+0.13)+W2525)</f>
        <v>2087988340.23991</v>
      </c>
      <c r="AG2525" s="9">
        <f t="shared" si="171"/>
        <v>-1682148803.24991</v>
      </c>
      <c r="AH2525" s="16">
        <f>AA2525-VLOOKUP(A2525,[2]选股结果!$A$2:$G$4900,7,FALSE)</f>
        <v>405197823.87</v>
      </c>
    </row>
    <row r="2526" spans="1:34">
      <c r="A2526" s="5" t="s">
        <v>5082</v>
      </c>
      <c r="B2526" s="5" t="s">
        <v>5083</v>
      </c>
      <c r="C2526" s="6">
        <v>2857561431.15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197957823.72</v>
      </c>
      <c r="O2526" s="6">
        <v>58980272.57</v>
      </c>
      <c r="P2526" s="6">
        <v>2096911470.37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341809402.49</v>
      </c>
      <c r="X2526" s="6">
        <v>428548685.29</v>
      </c>
      <c r="Y2526" s="9">
        <f t="shared" si="169"/>
        <v>2916541703.72</v>
      </c>
      <c r="Z2526" s="9">
        <f t="shared" si="170"/>
        <v>2867269558.15</v>
      </c>
      <c r="AA2526" s="9">
        <f t="shared" si="172"/>
        <v>49272145.5700006</v>
      </c>
      <c r="AB2526" s="10">
        <f>C2526/(1+0.13)/VLOOKUP(A2526,[1]选股结果!$A$2:$AX$3002,3,FALSE)</f>
        <v>1.02959541978371</v>
      </c>
      <c r="AC2526" s="10">
        <f>(P2526/(1+0.1)+W2526)/(VLOOKUP(A2526,[1]选股结果!$A$2:$AY$3002,51,FALSE))</f>
        <v>1.03382159955808</v>
      </c>
      <c r="AD2526" s="13"/>
      <c r="AE2526" s="10">
        <f>AA2526/VLOOKUP(A2526,[1]选股结果!$A$2:$AX$3002,35,FALSE)</f>
        <v>0.201789132303783</v>
      </c>
      <c r="AF2526" s="9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P2526/(1+0.13)+W2526)</f>
        <v>-22937334.5540705</v>
      </c>
      <c r="AG2526" s="9">
        <f t="shared" si="171"/>
        <v>72209480.1240711</v>
      </c>
      <c r="AH2526" s="16">
        <f>AA2526-VLOOKUP(A2526,[2]选股结果!$A$2:$G$4900,7,FALSE)</f>
        <v>49285921.5700006</v>
      </c>
    </row>
    <row r="2527" spans="1:34">
      <c r="A2527" s="5" t="s">
        <v>5084</v>
      </c>
      <c r="B2527" s="5" t="s">
        <v>5085</v>
      </c>
      <c r="C2527" s="6">
        <v>2867412700.24</v>
      </c>
      <c r="D2527" s="6">
        <v>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126650767.14</v>
      </c>
      <c r="O2527" s="6">
        <v>206207068.79</v>
      </c>
      <c r="P2527" s="6">
        <v>2025305254.68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440817819.88</v>
      </c>
      <c r="X2527" s="6">
        <v>714261774.68</v>
      </c>
      <c r="Y2527" s="9">
        <f t="shared" ref="Y2527:Y2590" si="173">C2527+D2527+E2527+F2527+G2527+H2527+I2527+J2527+K2527+L2527+M2527+O2527</f>
        <v>3073619769.03</v>
      </c>
      <c r="Z2527" s="9">
        <f t="shared" ref="Z2527:Z2590" si="174">P2527+Q2527+R2527+S2527+T2527+U2527+V2527+W2527+X2527</f>
        <v>3180384849.24</v>
      </c>
      <c r="AA2527" s="9">
        <f t="shared" si="172"/>
        <v>-106765080.21</v>
      </c>
      <c r="AB2527" s="10">
        <f>C2527/(1+0.13)/VLOOKUP(A2527,[1]选股结果!$A$2:$AX$3002,3,FALSE)</f>
        <v>0.888975835205604</v>
      </c>
      <c r="AC2527" s="10">
        <f>(P2527/(1+0.1)+W2527)/(VLOOKUP(A2527,[1]选股结果!$A$2:$AY$3002,51,FALSE))</f>
        <v>0.806672230425207</v>
      </c>
      <c r="AD2527" s="13"/>
      <c r="AE2527" s="10">
        <f>AA2527/VLOOKUP(A2527,[1]选股结果!$A$2:$AX$3002,35,FALSE)</f>
        <v>-2.67342483978204</v>
      </c>
      <c r="AF2527" s="9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P2527/(1+0.13)+W2527)</f>
        <v>595788226.404955</v>
      </c>
      <c r="AG2527" s="9">
        <f t="shared" si="171"/>
        <v>-702553306.614955</v>
      </c>
      <c r="AH2527" s="16">
        <f>AA2527-VLOOKUP(A2527,[2]选股结果!$A$2:$G$4900,7,FALSE)</f>
        <v>-107185144.45</v>
      </c>
    </row>
    <row r="2528" spans="1:34">
      <c r="A2528" s="5" t="s">
        <v>5086</v>
      </c>
      <c r="B2528" s="5" t="s">
        <v>5087</v>
      </c>
      <c r="C2528" s="6">
        <v>2402414995.98</v>
      </c>
      <c r="D2528" s="6">
        <v>0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326039766.43</v>
      </c>
      <c r="O2528" s="6">
        <v>84891504.14</v>
      </c>
      <c r="P2528" s="6">
        <v>594354092.66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255515978.43</v>
      </c>
      <c r="X2528" s="6">
        <v>1279525720.44</v>
      </c>
      <c r="Y2528" s="9">
        <f t="shared" si="173"/>
        <v>2487306500.12</v>
      </c>
      <c r="Z2528" s="9">
        <f t="shared" si="174"/>
        <v>2129395791.53</v>
      </c>
      <c r="AA2528" s="9">
        <f t="shared" si="172"/>
        <v>357910708.59</v>
      </c>
      <c r="AB2528" s="10">
        <f>C2528/(1+0.13)/VLOOKUP(A2528,[1]选股结果!$A$2:$AX$3002,3,FALSE)</f>
        <v>0.771092898175574</v>
      </c>
      <c r="AC2528" s="10">
        <f>(P2528/(1+0.1)+W2528)/(VLOOKUP(A2528,[1]选股结果!$A$2:$AY$3002,51,FALSE))</f>
        <v>0.314245536607035</v>
      </c>
      <c r="AD2528" s="13"/>
      <c r="AE2528" s="10">
        <f>AA2528/VLOOKUP(A2528,[1]选股结果!$A$2:$AX$3002,35,FALSE)</f>
        <v>1.36696330609342</v>
      </c>
      <c r="AF2528" s="9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P2528/(1+0.13)+W2528)</f>
        <v>1751042141.88956</v>
      </c>
      <c r="AG2528" s="9">
        <f t="shared" si="171"/>
        <v>-1393131433.29956</v>
      </c>
      <c r="AH2528" s="16">
        <f>AA2528-VLOOKUP(A2528,[2]选股结果!$A$2:$G$4900,7,FALSE)</f>
        <v>357765448.28</v>
      </c>
    </row>
    <row r="2529" spans="1:34">
      <c r="A2529" s="5" t="s">
        <v>5088</v>
      </c>
      <c r="B2529" s="5" t="s">
        <v>5089</v>
      </c>
      <c r="C2529" s="6">
        <v>11939194061.36</v>
      </c>
      <c r="D2529" s="6">
        <v>0</v>
      </c>
      <c r="E2529" s="6">
        <v>0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293649053.12</v>
      </c>
      <c r="O2529" s="6">
        <v>306437942.86</v>
      </c>
      <c r="P2529" s="6">
        <v>12054545914.7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315620332.86</v>
      </c>
      <c r="X2529" s="6">
        <v>612364701.23</v>
      </c>
      <c r="Y2529" s="9">
        <f t="shared" si="173"/>
        <v>12245632004.22</v>
      </c>
      <c r="Z2529" s="9">
        <f t="shared" si="174"/>
        <v>12982530948.79</v>
      </c>
      <c r="AA2529" s="9">
        <f t="shared" si="172"/>
        <v>-736898944.57</v>
      </c>
      <c r="AB2529" s="10">
        <f>C2529/(1+0.13)/VLOOKUP(A2529,[1]选股结果!$A$2:$AX$3002,3,FALSE)</f>
        <v>0.820374066103311</v>
      </c>
      <c r="AC2529" s="10">
        <f>(P2529/(1+0.1)+W2529)/(VLOOKUP(A2529,[1]选股结果!$A$2:$AY$3002,51,FALSE))</f>
        <v>0.9357391605542</v>
      </c>
      <c r="AD2529" s="13"/>
      <c r="AE2529" s="10">
        <f>AA2529/VLOOKUP(A2529,[1]选股结果!$A$2:$AX$3002,35,FALSE)</f>
        <v>-1.38834088679814</v>
      </c>
      <c r="AF2529" s="9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P2529/(1+0.13)+W2529)</f>
        <v>1065188182.20787</v>
      </c>
      <c r="AG2529" s="9">
        <f t="shared" si="171"/>
        <v>-1802087126.77787</v>
      </c>
      <c r="AH2529" s="16">
        <f>AA2529-VLOOKUP(A2529,[2]选股结果!$A$2:$G$4900,7,FALSE)</f>
        <v>-736881095.64</v>
      </c>
    </row>
    <row r="2530" spans="1:34">
      <c r="A2530" s="5" t="s">
        <v>5090</v>
      </c>
      <c r="B2530" s="5" t="s">
        <v>5091</v>
      </c>
      <c r="C2530" s="6">
        <v>5979917089.62</v>
      </c>
      <c r="D2530" s="6">
        <v>0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1483257.66</v>
      </c>
      <c r="K2530" s="6">
        <v>0</v>
      </c>
      <c r="L2530" s="6">
        <v>0</v>
      </c>
      <c r="M2530" s="6">
        <v>0</v>
      </c>
      <c r="N2530" s="6">
        <v>1717921500.49</v>
      </c>
      <c r="O2530" s="6">
        <v>92437172.3</v>
      </c>
      <c r="P2530" s="6">
        <v>1521502102.33</v>
      </c>
      <c r="Q2530" s="6">
        <v>-2763613.01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339102417.11</v>
      </c>
      <c r="X2530" s="6">
        <v>627553285.66</v>
      </c>
      <c r="Y2530" s="9">
        <f t="shared" si="173"/>
        <v>6073837519.58</v>
      </c>
      <c r="Z2530" s="9">
        <f t="shared" si="174"/>
        <v>2485394192.09</v>
      </c>
      <c r="AA2530" s="9">
        <f t="shared" si="172"/>
        <v>3588443327.49</v>
      </c>
      <c r="AB2530" s="10">
        <f>C2530/(1+0.13)/VLOOKUP(A2530,[1]选股结果!$A$2:$AX$3002,3,FALSE)</f>
        <v>0.992320725398059</v>
      </c>
      <c r="AC2530" s="10">
        <f>(P2530/(1+0.1)+W2530)/(VLOOKUP(A2530,[1]选股结果!$A$2:$AY$3002,51,FALSE))</f>
        <v>0.537434692884445</v>
      </c>
      <c r="AD2530" s="13"/>
      <c r="AE2530" s="10">
        <f>AA2530/VLOOKUP(A2530,[1]选股结果!$A$2:$AX$3002,35,FALSE)</f>
        <v>2.12207543498998</v>
      </c>
      <c r="AF2530" s="9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P2530/(1+0.13)+W2530)</f>
        <v>1519078210.48982</v>
      </c>
      <c r="AG2530" s="9">
        <f t="shared" si="171"/>
        <v>2069365117.00018</v>
      </c>
      <c r="AH2530" s="16">
        <f>AA2530-VLOOKUP(A2530,[2]选股结果!$A$2:$G$4900,7,FALSE)</f>
        <v>3588443327.49</v>
      </c>
    </row>
    <row r="2531" spans="1:34">
      <c r="A2531" s="5" t="s">
        <v>5092</v>
      </c>
      <c r="B2531" s="5" t="s">
        <v>5093</v>
      </c>
      <c r="C2531" s="6">
        <v>1006999731.93</v>
      </c>
      <c r="D2531" s="6">
        <v>0</v>
      </c>
      <c r="E2531" s="6">
        <v>0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88653166.74</v>
      </c>
      <c r="O2531" s="6">
        <v>260648849.15</v>
      </c>
      <c r="P2531" s="6">
        <v>168487258.5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315012553.61</v>
      </c>
      <c r="X2531" s="6">
        <v>189089390.28</v>
      </c>
      <c r="Y2531" s="9">
        <f t="shared" si="173"/>
        <v>1267648581.08</v>
      </c>
      <c r="Z2531" s="9">
        <f t="shared" si="174"/>
        <v>672589202.39</v>
      </c>
      <c r="AA2531" s="9">
        <f t="shared" si="172"/>
        <v>595059378.69</v>
      </c>
      <c r="AB2531" s="10">
        <f>C2531/(1+0.13)/VLOOKUP(A2531,[1]选股结果!$A$2:$AX$3002,3,FALSE)</f>
        <v>0.956020238494638</v>
      </c>
      <c r="AC2531" s="10">
        <f>(P2531/(1+0.1)+W2531)/(VLOOKUP(A2531,[1]选股结果!$A$2:$AY$3002,51,FALSE))</f>
        <v>0.662332517474999</v>
      </c>
      <c r="AD2531" s="13"/>
      <c r="AE2531" s="10">
        <f>AA2531/VLOOKUP(A2531,[1]选股结果!$A$2:$AX$3002,35,FALSE)</f>
        <v>3.98607744696633</v>
      </c>
      <c r="AF2531" s="9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P2531/(1+0.13)+W2531)</f>
        <v>242753378.835929</v>
      </c>
      <c r="AG2531" s="9">
        <f t="shared" si="171"/>
        <v>352305999.854071</v>
      </c>
      <c r="AH2531" s="16">
        <f>AA2531-VLOOKUP(A2531,[2]选股结果!$A$2:$G$4900,7,FALSE)</f>
        <v>595249357.88</v>
      </c>
    </row>
    <row r="2532" spans="1:34">
      <c r="A2532" s="5" t="s">
        <v>5094</v>
      </c>
      <c r="B2532" s="5" t="s">
        <v>5095</v>
      </c>
      <c r="C2532" s="6">
        <v>2764425714.81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221626567.58</v>
      </c>
      <c r="O2532" s="6">
        <v>385248278.6</v>
      </c>
      <c r="P2532" s="6">
        <v>2264470968.83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563411940.89</v>
      </c>
      <c r="X2532" s="6">
        <v>1196336742.73</v>
      </c>
      <c r="Y2532" s="9">
        <f t="shared" si="173"/>
        <v>3149673993.41</v>
      </c>
      <c r="Z2532" s="9">
        <f t="shared" si="174"/>
        <v>4024219652.45</v>
      </c>
      <c r="AA2532" s="9">
        <f t="shared" si="172"/>
        <v>-874545659.04</v>
      </c>
      <c r="AB2532" s="10">
        <f>C2532/(1+0.13)/VLOOKUP(A2532,[1]选股结果!$A$2:$AX$3002,3,FALSE)</f>
        <v>0.665219723453357</v>
      </c>
      <c r="AC2532" s="10">
        <f>(P2532/(1+0.1)+W2532)/(VLOOKUP(A2532,[1]选股结果!$A$2:$AY$3002,51,FALSE))</f>
        <v>0.759716294201576</v>
      </c>
      <c r="AD2532" s="13"/>
      <c r="AE2532" s="10">
        <f>AA2532/VLOOKUP(A2532,[1]选股结果!$A$2:$AX$3002,35,FALSE)</f>
        <v>-11.5764778258764</v>
      </c>
      <c r="AF2532" s="9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P2532/(1+0.13)+W2532)</f>
        <v>883948648.545929</v>
      </c>
      <c r="AG2532" s="9">
        <f t="shared" si="171"/>
        <v>-1758494307.58593</v>
      </c>
      <c r="AH2532" s="16">
        <f>AA2532-VLOOKUP(A2532,[2]选股结果!$A$2:$G$4900,7,FALSE)</f>
        <v>-874376367.28</v>
      </c>
    </row>
    <row r="2533" spans="1:34">
      <c r="A2533" s="5" t="s">
        <v>5096</v>
      </c>
      <c r="B2533" s="5" t="s">
        <v>5097</v>
      </c>
      <c r="C2533" s="6">
        <v>1887278295.71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83921603.78</v>
      </c>
      <c r="O2533" s="6">
        <v>52123530.85</v>
      </c>
      <c r="P2533" s="6">
        <v>1461511290.84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144910222.51</v>
      </c>
      <c r="X2533" s="6">
        <v>92881834.51</v>
      </c>
      <c r="Y2533" s="9">
        <f t="shared" si="173"/>
        <v>1939401826.56</v>
      </c>
      <c r="Z2533" s="9">
        <f t="shared" si="174"/>
        <v>1699303347.86</v>
      </c>
      <c r="AA2533" s="9">
        <f t="shared" si="172"/>
        <v>240098478.7</v>
      </c>
      <c r="AB2533" s="10">
        <f>C2533/(1+0.13)/VLOOKUP(A2533,[1]选股结果!$A$2:$AX$3002,3,FALSE)</f>
        <v>0.609808810388653</v>
      </c>
      <c r="AC2533" s="10">
        <f>(P2533/(1+0.1)+W2533)/(VLOOKUP(A2533,[1]选股结果!$A$2:$AY$3002,51,FALSE))</f>
        <v>0.612382541809824</v>
      </c>
      <c r="AD2533" s="13"/>
      <c r="AE2533" s="10">
        <f>AA2533/VLOOKUP(A2533,[1]选股结果!$A$2:$AX$3002,35,FALSE)</f>
        <v>1.01877143407798</v>
      </c>
      <c r="AF2533" s="9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P2533/(1+0.13)+W2533)</f>
        <v>967985503.117787</v>
      </c>
      <c r="AG2533" s="9">
        <f t="shared" si="171"/>
        <v>-727887024.417787</v>
      </c>
      <c r="AH2533" s="16">
        <f>AA2533-VLOOKUP(A2533,[2]选股结果!$A$2:$G$4900,7,FALSE)</f>
        <v>240487630.7</v>
      </c>
    </row>
    <row r="2534" spans="1:34">
      <c r="A2534" s="5" t="s">
        <v>5098</v>
      </c>
      <c r="B2534" s="5" t="s">
        <v>5099</v>
      </c>
      <c r="C2534" s="6">
        <v>1264968681.14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27143595.47</v>
      </c>
      <c r="O2534" s="6">
        <v>7768597.18</v>
      </c>
      <c r="P2534" s="6">
        <v>995458107.23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169546688.35</v>
      </c>
      <c r="X2534" s="6">
        <v>50358148.45</v>
      </c>
      <c r="Y2534" s="9">
        <f t="shared" si="173"/>
        <v>1272737278.32</v>
      </c>
      <c r="Z2534" s="9">
        <f t="shared" si="174"/>
        <v>1215362944.03</v>
      </c>
      <c r="AA2534" s="9">
        <f t="shared" si="172"/>
        <v>57374334.2900002</v>
      </c>
      <c r="AB2534" s="10">
        <f>C2534/(1+0.13)/VLOOKUP(A2534,[1]选股结果!$A$2:$AX$3002,3,FALSE)</f>
        <v>0.923002057142337</v>
      </c>
      <c r="AC2534" s="10">
        <f>(P2534/(1+0.1)+W2534)/(VLOOKUP(A2534,[1]选股结果!$A$2:$AY$3002,51,FALSE))</f>
        <v>1.07903125638777</v>
      </c>
      <c r="AD2534" s="13"/>
      <c r="AE2534" s="10">
        <f>AA2534/VLOOKUP(A2534,[1]选股结果!$A$2:$AX$3002,35,FALSE)</f>
        <v>0.337537232766203</v>
      </c>
      <c r="AF2534" s="9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P2534/(1+0.13)+W2534)</f>
        <v>-54674467.1396462</v>
      </c>
      <c r="AG2534" s="9">
        <f t="shared" si="171"/>
        <v>112048801.429646</v>
      </c>
      <c r="AH2534" s="16">
        <f>AA2534-VLOOKUP(A2534,[2]选股结果!$A$2:$G$4900,7,FALSE)</f>
        <v>57112884.0900002</v>
      </c>
    </row>
    <row r="2535" spans="1:34">
      <c r="A2535" s="5" t="s">
        <v>5100</v>
      </c>
      <c r="B2535" s="5" t="s">
        <v>5101</v>
      </c>
      <c r="C2535" s="6">
        <v>221356109.28</v>
      </c>
      <c r="D2535" s="6">
        <v>0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40526269.79</v>
      </c>
      <c r="O2535" s="6">
        <v>14151377.36</v>
      </c>
      <c r="P2535" s="6">
        <v>10947119.41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226684744.25</v>
      </c>
      <c r="X2535" s="6">
        <v>66317555.25</v>
      </c>
      <c r="Y2535" s="9">
        <f t="shared" si="173"/>
        <v>235507486.64</v>
      </c>
      <c r="Z2535" s="9">
        <f t="shared" si="174"/>
        <v>303949418.91</v>
      </c>
      <c r="AA2535" s="9">
        <f t="shared" si="172"/>
        <v>-68441932.27</v>
      </c>
      <c r="AB2535" s="10">
        <f>C2535/(1+0.13)/VLOOKUP(A2535,[1]选股结果!$A$2:$AX$3002,3,FALSE)</f>
        <v>0.617003924878464</v>
      </c>
      <c r="AC2535" s="10">
        <f>(P2535/(1+0.1)+W2535)/(VLOOKUP(A2535,[1]选股结果!$A$2:$AY$3002,51,FALSE))</f>
        <v>0.875394668752845</v>
      </c>
      <c r="AD2535" s="13"/>
      <c r="AE2535" s="10">
        <f>AA2535/VLOOKUP(A2535,[1]选股结果!$A$2:$AX$3002,35,FALSE)</f>
        <v>-1.13420449185991</v>
      </c>
      <c r="AF2535" s="9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P2535/(1+0.13)+W2535)</f>
        <v>33947521.3279646</v>
      </c>
      <c r="AG2535" s="9">
        <f t="shared" si="171"/>
        <v>-102389453.597965</v>
      </c>
      <c r="AH2535" s="16">
        <f>AA2535-VLOOKUP(A2535,[2]选股结果!$A$2:$G$4900,7,FALSE)</f>
        <v>-68436692.78</v>
      </c>
    </row>
    <row r="2536" spans="1:34">
      <c r="A2536" s="5" t="s">
        <v>5102</v>
      </c>
      <c r="B2536" s="5" t="s">
        <v>5103</v>
      </c>
      <c r="C2536" s="6">
        <v>2690838002.8</v>
      </c>
      <c r="D2536" s="6">
        <v>0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120993933.04</v>
      </c>
      <c r="O2536" s="6">
        <v>186785595.88</v>
      </c>
      <c r="P2536" s="6">
        <v>1626029882.13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725950854.44</v>
      </c>
      <c r="X2536" s="6">
        <v>656005713.09</v>
      </c>
      <c r="Y2536" s="9">
        <f t="shared" si="173"/>
        <v>2877623598.68</v>
      </c>
      <c r="Z2536" s="9">
        <f t="shared" si="174"/>
        <v>3007986449.66</v>
      </c>
      <c r="AA2536" s="9">
        <f t="shared" si="172"/>
        <v>-130362850.98</v>
      </c>
      <c r="AB2536" s="10">
        <f>C2536/(1+0.13)/VLOOKUP(A2536,[1]选股结果!$A$2:$AX$3002,3,FALSE)</f>
        <v>0.838797432874198</v>
      </c>
      <c r="AC2536" s="10">
        <f>(P2536/(1+0.1)+W2536)/(VLOOKUP(A2536,[1]选股结果!$A$2:$AY$3002,51,FALSE))</f>
        <v>0.84661231117519</v>
      </c>
      <c r="AD2536" s="13"/>
      <c r="AE2536" s="10">
        <f>AA2536/VLOOKUP(A2536,[1]选股结果!$A$2:$AX$3002,35,FALSE)</f>
        <v>-0.584502700564509</v>
      </c>
      <c r="AF2536" s="9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P2536/(1+0.13)+W2536)</f>
        <v>438590183.159823</v>
      </c>
      <c r="AG2536" s="9">
        <f t="shared" si="171"/>
        <v>-568953034.139823</v>
      </c>
      <c r="AH2536" s="16">
        <f>AA2536-VLOOKUP(A2536,[2]选股结果!$A$2:$G$4900,7,FALSE)</f>
        <v>-87353688.83</v>
      </c>
    </row>
    <row r="2537" spans="1:34">
      <c r="A2537" s="5" t="s">
        <v>5104</v>
      </c>
      <c r="B2537" s="5" t="s">
        <v>5105</v>
      </c>
      <c r="C2537" s="6">
        <v>1242300692.63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65169315.13</v>
      </c>
      <c r="O2537" s="6">
        <v>157877326.96</v>
      </c>
      <c r="P2537" s="6">
        <v>700901930.43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373679493.45</v>
      </c>
      <c r="X2537" s="6">
        <v>94685304.37</v>
      </c>
      <c r="Y2537" s="9">
        <f t="shared" si="173"/>
        <v>1400178019.59</v>
      </c>
      <c r="Z2537" s="9">
        <f t="shared" si="174"/>
        <v>1169266728.25</v>
      </c>
      <c r="AA2537" s="9">
        <f t="shared" si="172"/>
        <v>230911291.34</v>
      </c>
      <c r="AB2537" s="10">
        <f>C2537/(1+0.13)/VLOOKUP(A2537,[1]选股结果!$A$2:$AX$3002,3,FALSE)</f>
        <v>0.560801059887204</v>
      </c>
      <c r="AC2537" s="10">
        <f>(P2537/(1+0.1)+W2537)/(VLOOKUP(A2537,[1]选股结果!$A$2:$AY$3002,51,FALSE))</f>
        <v>0.570692967761338</v>
      </c>
      <c r="AD2537" s="13"/>
      <c r="AE2537" s="10">
        <f>AA2537/VLOOKUP(A2537,[1]选股结果!$A$2:$AX$3002,35,FALSE)</f>
        <v>1.53118498990121</v>
      </c>
      <c r="AF2537" s="9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P2537/(1+0.13)+W2537)</f>
        <v>777343871.679204</v>
      </c>
      <c r="AG2537" s="9">
        <f t="shared" si="171"/>
        <v>-546432580.339203</v>
      </c>
      <c r="AH2537" s="16">
        <f>AA2537-VLOOKUP(A2537,[2]选股结果!$A$2:$G$4900,7,FALSE)</f>
        <v>234715257.99</v>
      </c>
    </row>
    <row r="2538" spans="1:34">
      <c r="A2538" s="5" t="s">
        <v>5106</v>
      </c>
      <c r="B2538" s="5" t="s">
        <v>5107</v>
      </c>
      <c r="C2538" s="6">
        <v>1031721045.5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128314066.13</v>
      </c>
      <c r="O2538" s="6">
        <v>53303650.41</v>
      </c>
      <c r="P2538" s="6">
        <v>476395634.62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218359362.99</v>
      </c>
      <c r="X2538" s="6">
        <v>185772791.32</v>
      </c>
      <c r="Y2538" s="9">
        <f t="shared" si="173"/>
        <v>1085024695.91</v>
      </c>
      <c r="Z2538" s="9">
        <f t="shared" si="174"/>
        <v>880527788.93</v>
      </c>
      <c r="AA2538" s="9">
        <f t="shared" si="172"/>
        <v>204496906.98</v>
      </c>
      <c r="AB2538" s="10">
        <f>C2538/(1+0.13)/VLOOKUP(A2538,[1]选股结果!$A$2:$AX$3002,3,FALSE)</f>
        <v>0.990100590980851</v>
      </c>
      <c r="AC2538" s="10">
        <f>(P2538/(1+0.1)+W2538)/(VLOOKUP(A2538,[1]选股结果!$A$2:$AY$3002,51,FALSE))</f>
        <v>0.99367706365804</v>
      </c>
      <c r="AD2538" s="13"/>
      <c r="AE2538" s="10">
        <f>AA2538/VLOOKUP(A2538,[1]选股结果!$A$2:$AX$3002,35,FALSE)</f>
        <v>0.811685448849274</v>
      </c>
      <c r="AF2538" s="9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P2538/(1+0.13)+W2538)</f>
        <v>15643147.1241593</v>
      </c>
      <c r="AG2538" s="9">
        <f t="shared" si="171"/>
        <v>188853759.855841</v>
      </c>
      <c r="AH2538" s="16">
        <f>AA2538-VLOOKUP(A2538,[2]选股结果!$A$2:$G$4900,7,FALSE)</f>
        <v>204779419.67</v>
      </c>
    </row>
    <row r="2539" spans="1:34">
      <c r="A2539" s="5" t="s">
        <v>5108</v>
      </c>
      <c r="B2539" s="5" t="s">
        <v>5109</v>
      </c>
      <c r="C2539" s="6">
        <v>665754636.94</v>
      </c>
      <c r="D2539" s="6">
        <v>0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19613498.6</v>
      </c>
      <c r="O2539" s="6">
        <v>26234557.03</v>
      </c>
      <c r="P2539" s="6">
        <v>390158614.7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43170332.32</v>
      </c>
      <c r="X2539" s="6">
        <v>44305741.75</v>
      </c>
      <c r="Y2539" s="9">
        <f t="shared" si="173"/>
        <v>691989193.97</v>
      </c>
      <c r="Z2539" s="9">
        <f t="shared" si="174"/>
        <v>477634688.77</v>
      </c>
      <c r="AA2539" s="9">
        <f t="shared" si="172"/>
        <v>214354505.2</v>
      </c>
      <c r="AB2539" s="10">
        <f>C2539/(1+0.13)/VLOOKUP(A2539,[1]选股结果!$A$2:$AX$3002,3,FALSE)</f>
        <v>1.35047445877481</v>
      </c>
      <c r="AC2539" s="10">
        <f>(P2539/(1+0.1)+W2539)/(VLOOKUP(A2539,[1]选股结果!$A$2:$AY$3002,51,FALSE))</f>
        <v>1.01049221497787</v>
      </c>
      <c r="AD2539" s="13"/>
      <c r="AE2539" s="10">
        <f>AA2539/VLOOKUP(A2539,[1]选股结果!$A$2:$AX$3002,35,FALSE)</f>
        <v>4.8100330274812</v>
      </c>
      <c r="AF2539" s="9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P2539/(1+0.13)+W2539)</f>
        <v>5285451.17601764</v>
      </c>
      <c r="AG2539" s="9">
        <f t="shared" si="171"/>
        <v>209069054.023982</v>
      </c>
      <c r="AH2539" s="16">
        <f>AA2539-VLOOKUP(A2539,[2]选股结果!$A$2:$G$4900,7,FALSE)</f>
        <v>214356977.65</v>
      </c>
    </row>
    <row r="2540" spans="1:34">
      <c r="A2540" s="5" t="s">
        <v>5110</v>
      </c>
      <c r="B2540" s="5" t="s">
        <v>5111</v>
      </c>
      <c r="C2540" s="6">
        <v>222002006.99</v>
      </c>
      <c r="D2540" s="6">
        <v>0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10481703.86</v>
      </c>
      <c r="O2540" s="6">
        <v>3084458.51</v>
      </c>
      <c r="P2540" s="6">
        <v>121610781.91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98184649.37</v>
      </c>
      <c r="X2540" s="6">
        <v>72086339.17</v>
      </c>
      <c r="Y2540" s="9">
        <f t="shared" si="173"/>
        <v>225086465.5</v>
      </c>
      <c r="Z2540" s="9">
        <f t="shared" si="174"/>
        <v>291881770.45</v>
      </c>
      <c r="AA2540" s="9">
        <f t="shared" si="172"/>
        <v>-66795304.95</v>
      </c>
      <c r="AB2540" s="10">
        <f>C2540/(1+0.13)/VLOOKUP(A2540,[1]选股结果!$A$2:$AX$3002,3,FALSE)</f>
        <v>1.00580900515584</v>
      </c>
      <c r="AC2540" s="10">
        <f>(P2540/(1+0.1)+W2540)/(VLOOKUP(A2540,[1]选股结果!$A$2:$AY$3002,51,FALSE))</f>
        <v>0.913231150168305</v>
      </c>
      <c r="AD2540" s="13"/>
      <c r="AE2540" s="10">
        <f>AA2540/VLOOKUP(A2540,[1]选股结果!$A$2:$AX$3002,35,FALSE)</f>
        <v>1.81504244765326</v>
      </c>
      <c r="AF2540" s="9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P2540/(1+0.13)+W2540)</f>
        <v>22768104.1976991</v>
      </c>
      <c r="AG2540" s="9">
        <f t="shared" si="171"/>
        <v>-89563409.1476991</v>
      </c>
      <c r="AH2540" s="16">
        <f>AA2540-VLOOKUP(A2540,[2]选股结果!$A$2:$G$4900,7,FALSE)</f>
        <v>-66772608.97</v>
      </c>
    </row>
    <row r="2541" spans="1:34">
      <c r="A2541" s="5" t="s">
        <v>5112</v>
      </c>
      <c r="B2541" s="5" t="s">
        <v>5113</v>
      </c>
      <c r="C2541" s="6">
        <v>354526756.14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12103756.42</v>
      </c>
      <c r="O2541" s="6">
        <v>21533433.88</v>
      </c>
      <c r="P2541" s="6">
        <v>209387603.7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116043664.41</v>
      </c>
      <c r="X2541" s="6">
        <v>42710598.79</v>
      </c>
      <c r="Y2541" s="9">
        <f t="shared" si="173"/>
        <v>376060190.02</v>
      </c>
      <c r="Z2541" s="9">
        <f t="shared" si="174"/>
        <v>368141866.9</v>
      </c>
      <c r="AA2541" s="9">
        <f t="shared" si="172"/>
        <v>7918323.11999995</v>
      </c>
      <c r="AB2541" s="10">
        <f>C2541/(1+0.13)/VLOOKUP(A2541,[1]选股结果!$A$2:$AX$3002,3,FALSE)</f>
        <v>0.941271924040772</v>
      </c>
      <c r="AC2541" s="10">
        <f>(P2541/(1+0.1)+W2541)/(VLOOKUP(A2541,[1]选股结果!$A$2:$AY$3002,51,FALSE))</f>
        <v>0.879094924357391</v>
      </c>
      <c r="AD2541" s="13"/>
      <c r="AE2541" s="10">
        <f>AA2541/VLOOKUP(A2541,[1]选股结果!$A$2:$AX$3002,35,FALSE)</f>
        <v>3.78313645773444</v>
      </c>
      <c r="AF2541" s="9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P2541/(1+0.13)+W2541)</f>
        <v>47193346.9937168</v>
      </c>
      <c r="AG2541" s="9">
        <f t="shared" si="171"/>
        <v>-39275023.8737169</v>
      </c>
      <c r="AH2541" s="16">
        <f>AA2541-VLOOKUP(A2541,[2]选股结果!$A$2:$G$4900,7,FALSE)</f>
        <v>7724084.00999995</v>
      </c>
    </row>
    <row r="2542" spans="1:34">
      <c r="A2542" s="5" t="s">
        <v>5114</v>
      </c>
      <c r="B2542" s="5" t="s">
        <v>5115</v>
      </c>
      <c r="C2542" s="6">
        <v>2467056039.46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224671328.91</v>
      </c>
      <c r="O2542" s="6">
        <v>60867511.11</v>
      </c>
      <c r="P2542" s="6">
        <v>600206446.51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402062182.19</v>
      </c>
      <c r="X2542" s="6">
        <v>667648240.13</v>
      </c>
      <c r="Y2542" s="9">
        <f t="shared" si="173"/>
        <v>2527923550.57</v>
      </c>
      <c r="Z2542" s="9">
        <f t="shared" si="174"/>
        <v>1669916868.83</v>
      </c>
      <c r="AA2542" s="9">
        <f t="shared" si="172"/>
        <v>858006681.74</v>
      </c>
      <c r="AB2542" s="10">
        <f>C2542/(1+0.13)/VLOOKUP(A2542,[1]选股结果!$A$2:$AX$3002,3,FALSE)</f>
        <v>0.607130955956066</v>
      </c>
      <c r="AC2542" s="10">
        <f>(P2542/(1+0.1)+W2542)/(VLOOKUP(A2542,[1]选股结果!$A$2:$AY$3002,51,FALSE))</f>
        <v>0.435650927375052</v>
      </c>
      <c r="AD2542" s="13"/>
      <c r="AE2542" s="10">
        <f>AA2542/VLOOKUP(A2542,[1]选股结果!$A$2:$AX$3002,35,FALSE)</f>
        <v>0.727398109933941</v>
      </c>
      <c r="AF2542" s="9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P2542/(1+0.13)+W2542)</f>
        <v>1242157290.56602</v>
      </c>
      <c r="AG2542" s="9">
        <f t="shared" si="171"/>
        <v>-384150608.826018</v>
      </c>
      <c r="AH2542" s="16">
        <f>AA2542-VLOOKUP(A2542,[2]选股结果!$A$2:$G$4900,7,FALSE)</f>
        <v>857180972.69</v>
      </c>
    </row>
    <row r="2543" spans="1:34">
      <c r="A2543" s="5" t="s">
        <v>5116</v>
      </c>
      <c r="B2543" s="5" t="s">
        <v>5117</v>
      </c>
      <c r="C2543" s="6">
        <v>1884729312.51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241061642.12</v>
      </c>
      <c r="O2543" s="6">
        <v>144732879.74</v>
      </c>
      <c r="P2543" s="6">
        <v>666818441.82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135627847.92</v>
      </c>
      <c r="X2543" s="6">
        <v>287961444.97</v>
      </c>
      <c r="Y2543" s="9">
        <f t="shared" si="173"/>
        <v>2029462192.25</v>
      </c>
      <c r="Z2543" s="9">
        <f t="shared" si="174"/>
        <v>1090407734.71</v>
      </c>
      <c r="AA2543" s="9">
        <f t="shared" si="172"/>
        <v>939054457.54</v>
      </c>
      <c r="AB2543" s="10">
        <f>C2543/(1+0.13)/VLOOKUP(A2543,[1]选股结果!$A$2:$AX$3002,3,FALSE)</f>
        <v>0.981612876813776</v>
      </c>
      <c r="AC2543" s="10">
        <f>(P2543/(1+0.1)+W2543)/(VLOOKUP(A2543,[1]选股结果!$A$2:$AY$3002,51,FALSE))</f>
        <v>0.716784837444293</v>
      </c>
      <c r="AD2543" s="13"/>
      <c r="AE2543" s="10">
        <f>AA2543/VLOOKUP(A2543,[1]选股结果!$A$2:$AX$3002,35,FALSE)</f>
        <v>0.914156249114917</v>
      </c>
      <c r="AF2543" s="9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P2543/(1+0.13)+W2543)</f>
        <v>309203334.730088</v>
      </c>
      <c r="AG2543" s="9">
        <f t="shared" si="171"/>
        <v>629851122.809911</v>
      </c>
      <c r="AH2543" s="16">
        <f>AA2543-VLOOKUP(A2543,[2]选股结果!$A$2:$G$4900,7,FALSE)</f>
        <v>939223019.85</v>
      </c>
    </row>
    <row r="2544" spans="1:34">
      <c r="A2544" s="5" t="s">
        <v>5118</v>
      </c>
      <c r="B2544" s="5" t="s">
        <v>5119</v>
      </c>
      <c r="C2544" s="6">
        <v>752758327.08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68223438.43</v>
      </c>
      <c r="O2544" s="6">
        <v>37412288.87</v>
      </c>
      <c r="P2544" s="6">
        <v>465674674.7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129690378.71</v>
      </c>
      <c r="X2544" s="6">
        <v>133901018.38</v>
      </c>
      <c r="Y2544" s="9">
        <f t="shared" si="173"/>
        <v>790170615.95</v>
      </c>
      <c r="Z2544" s="9">
        <f t="shared" si="174"/>
        <v>729266071.79</v>
      </c>
      <c r="AA2544" s="9">
        <f t="shared" si="172"/>
        <v>60904544.1600001</v>
      </c>
      <c r="AB2544" s="10">
        <f>C2544/(1+0.13)/VLOOKUP(A2544,[1]选股结果!$A$2:$AX$3002,3,FALSE)</f>
        <v>0.632235028434388</v>
      </c>
      <c r="AC2544" s="10">
        <f>(P2544/(1+0.1)+W2544)/(VLOOKUP(A2544,[1]选股结果!$A$2:$AY$3002,51,FALSE))</f>
        <v>0.604511620631285</v>
      </c>
      <c r="AD2544" s="13"/>
      <c r="AE2544" s="10">
        <f>AA2544/VLOOKUP(A2544,[1]选股结果!$A$2:$AX$3002,35,FALSE)</f>
        <v>0.789857386257855</v>
      </c>
      <c r="AF2544" s="9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P2544/(1+0.13)+W2544)</f>
        <v>373047446.224602</v>
      </c>
      <c r="AG2544" s="9">
        <f t="shared" si="171"/>
        <v>-312142902.064602</v>
      </c>
      <c r="AH2544" s="16">
        <f>AA2544-VLOOKUP(A2544,[2]选股结果!$A$2:$G$4900,7,FALSE)</f>
        <v>60966911.5200001</v>
      </c>
    </row>
    <row r="2545" spans="1:34">
      <c r="A2545" s="5" t="s">
        <v>5120</v>
      </c>
      <c r="B2545" s="5" t="s">
        <v>5121</v>
      </c>
      <c r="C2545" s="6">
        <v>230025209.76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32961477.26</v>
      </c>
      <c r="O2545" s="6">
        <v>24935325.82</v>
      </c>
      <c r="P2545" s="6">
        <v>199052137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39734035.69</v>
      </c>
      <c r="X2545" s="6">
        <v>18275024.97</v>
      </c>
      <c r="Y2545" s="9">
        <f t="shared" si="173"/>
        <v>254960535.58</v>
      </c>
      <c r="Z2545" s="9">
        <f t="shared" si="174"/>
        <v>257061197.66</v>
      </c>
      <c r="AA2545" s="9">
        <f t="shared" si="172"/>
        <v>-2100662.08000001</v>
      </c>
      <c r="AB2545" s="10">
        <f>C2545/(1+0.13)/VLOOKUP(A2545,[1]选股结果!$A$2:$AX$3002,3,FALSE)</f>
        <v>0.698538280010183</v>
      </c>
      <c r="AC2545" s="10">
        <f>(P2545/(1+0.1)+W2545)/(VLOOKUP(A2545,[1]选股结果!$A$2:$AY$3002,51,FALSE))</f>
        <v>0.802391361738071</v>
      </c>
      <c r="AD2545" s="13"/>
      <c r="AE2545" s="10">
        <f>AA2545/VLOOKUP(A2545,[1]选股结果!$A$2:$AX$3002,35,FALSE)</f>
        <v>-0.0839509658138906</v>
      </c>
      <c r="AF2545" s="9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P2545/(1+0.13)+W2545)</f>
        <v>59154632.3616814</v>
      </c>
      <c r="AG2545" s="9">
        <f t="shared" si="171"/>
        <v>-61255294.4416814</v>
      </c>
      <c r="AH2545" s="16">
        <f>AA2545-VLOOKUP(A2545,[2]选股结果!$A$2:$G$4900,7,FALSE)</f>
        <v>-1961804.46000001</v>
      </c>
    </row>
    <row r="2546" spans="1:34">
      <c r="A2546" s="5" t="s">
        <v>5122</v>
      </c>
      <c r="B2546" s="5" t="s">
        <v>5123</v>
      </c>
      <c r="C2546" s="6">
        <v>2990528773.08</v>
      </c>
      <c r="D2546" s="6">
        <v>0</v>
      </c>
      <c r="E2546" s="6">
        <v>0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23434399.15</v>
      </c>
      <c r="O2546" s="6">
        <v>9366200.75</v>
      </c>
      <c r="P2546" s="6">
        <v>2458923655.02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29100880.23</v>
      </c>
      <c r="X2546" s="6">
        <v>39937317.2</v>
      </c>
      <c r="Y2546" s="9">
        <f t="shared" si="173"/>
        <v>2999894973.83</v>
      </c>
      <c r="Z2546" s="9">
        <f t="shared" si="174"/>
        <v>2527961852.45</v>
      </c>
      <c r="AA2546" s="9">
        <f t="shared" si="172"/>
        <v>471933121.38</v>
      </c>
      <c r="AB2546" s="10">
        <f>C2546/(1+0.13)/VLOOKUP(A2546,[1]选股结果!$A$2:$AX$3002,3,FALSE)</f>
        <v>0.89407169241315</v>
      </c>
      <c r="AC2546" s="10">
        <f>(P2546/(1+0.1)+W2546)/(VLOOKUP(A2546,[1]选股结果!$A$2:$AY$3002,51,FALSE))</f>
        <v>0.796527797374206</v>
      </c>
      <c r="AD2546" s="13"/>
      <c r="AE2546" s="10">
        <f>AA2546/VLOOKUP(A2546,[1]选股结果!$A$2:$AX$3002,35,FALSE)</f>
        <v>11.0907925356274</v>
      </c>
      <c r="AF2546" s="9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P2546/(1+0.13)+W2546)</f>
        <v>637807121.918938</v>
      </c>
      <c r="AG2546" s="9">
        <f t="shared" si="171"/>
        <v>-165874000.538938</v>
      </c>
      <c r="AH2546" s="16">
        <f>AA2546-VLOOKUP(A2546,[2]选股结果!$A$2:$G$4900,7,FALSE)</f>
        <v>472038270.79</v>
      </c>
    </row>
    <row r="2547" spans="1:34">
      <c r="A2547" s="5" t="s">
        <v>5124</v>
      </c>
      <c r="B2547" s="5" t="s">
        <v>5125</v>
      </c>
      <c r="C2547" s="6">
        <v>3539300620.49</v>
      </c>
      <c r="D2547" s="6">
        <v>0</v>
      </c>
      <c r="E2547" s="6">
        <v>0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104961062.03</v>
      </c>
      <c r="O2547" s="6">
        <v>33205618.37</v>
      </c>
      <c r="P2547" s="6">
        <v>2598044586.03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685845681.26</v>
      </c>
      <c r="X2547" s="6">
        <v>179720263.35</v>
      </c>
      <c r="Y2547" s="9">
        <f t="shared" si="173"/>
        <v>3572506238.86</v>
      </c>
      <c r="Z2547" s="9">
        <f t="shared" si="174"/>
        <v>3463610530.64</v>
      </c>
      <c r="AA2547" s="9">
        <f t="shared" si="172"/>
        <v>108895708.22</v>
      </c>
      <c r="AB2547" s="10">
        <f>C2547/(1+0.13)/VLOOKUP(A2547,[1]选股结果!$A$2:$AX$3002,3,FALSE)</f>
        <v>0.894756777632824</v>
      </c>
      <c r="AC2547" s="10">
        <f>(P2547/(1+0.1)+W2547)/(VLOOKUP(A2547,[1]选股结果!$A$2:$AY$3002,51,FALSE))</f>
        <v>0.961661837813832</v>
      </c>
      <c r="AD2547" s="13"/>
      <c r="AE2547" s="10">
        <f>AA2547/VLOOKUP(A2547,[1]选股结果!$A$2:$AX$3002,35,FALSE)</f>
        <v>0.388017168586673</v>
      </c>
      <c r="AF2547" s="9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P2547/(1+0.13)+W2547)</f>
        <v>184205744.478495</v>
      </c>
      <c r="AG2547" s="9">
        <f t="shared" si="171"/>
        <v>-75310036.2584951</v>
      </c>
      <c r="AH2547" s="16">
        <f>AA2547-VLOOKUP(A2547,[2]选股结果!$A$2:$G$4900,7,FALSE)</f>
        <v>108832048.16</v>
      </c>
    </row>
    <row r="2548" spans="1:34">
      <c r="A2548" s="5" t="s">
        <v>5126</v>
      </c>
      <c r="B2548" s="5" t="s">
        <v>5127</v>
      </c>
      <c r="C2548" s="6">
        <v>693650729.05</v>
      </c>
      <c r="D2548" s="6">
        <v>0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101043293.98</v>
      </c>
      <c r="O2548" s="6">
        <v>8066791.91</v>
      </c>
      <c r="P2548" s="6">
        <v>352558034.88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154445356.11</v>
      </c>
      <c r="X2548" s="6">
        <v>52490820.87</v>
      </c>
      <c r="Y2548" s="9">
        <f t="shared" si="173"/>
        <v>701717520.96</v>
      </c>
      <c r="Z2548" s="9">
        <f t="shared" si="174"/>
        <v>559494211.86</v>
      </c>
      <c r="AA2548" s="9">
        <f t="shared" si="172"/>
        <v>142223309.1</v>
      </c>
      <c r="AB2548" s="10">
        <f>C2548/(1+0.13)/VLOOKUP(A2548,[1]选股结果!$A$2:$AX$3002,3,FALSE)</f>
        <v>0.632733307687888</v>
      </c>
      <c r="AC2548" s="10">
        <f>(P2548/(1+0.1)+W2548)/(VLOOKUP(A2548,[1]选股结果!$A$2:$AY$3002,51,FALSE))</f>
        <v>0.633697826240651</v>
      </c>
      <c r="AD2548" s="13"/>
      <c r="AE2548" s="10">
        <f>AA2548/VLOOKUP(A2548,[1]选股结果!$A$2:$AX$3002,35,FALSE)</f>
        <v>0.726864208938515</v>
      </c>
      <c r="AF2548" s="9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P2548/(1+0.13)+W2548)</f>
        <v>283050291.354248</v>
      </c>
      <c r="AG2548" s="9">
        <f t="shared" si="171"/>
        <v>-140826982.254248</v>
      </c>
      <c r="AH2548" s="16">
        <f>AA2548-VLOOKUP(A2548,[2]选股结果!$A$2:$G$4900,7,FALSE)</f>
        <v>142223089.16</v>
      </c>
    </row>
    <row r="2549" spans="1:34">
      <c r="A2549" s="5" t="s">
        <v>5128</v>
      </c>
      <c r="B2549" s="5" t="s">
        <v>5129</v>
      </c>
      <c r="C2549" s="6">
        <v>1697932221.24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76380138.02</v>
      </c>
      <c r="O2549" s="6">
        <v>67086846.57</v>
      </c>
      <c r="P2549" s="6">
        <v>894229376.04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575071151.8</v>
      </c>
      <c r="X2549" s="6">
        <v>275040392.56</v>
      </c>
      <c r="Y2549" s="9">
        <f t="shared" si="173"/>
        <v>1765019067.81</v>
      </c>
      <c r="Z2549" s="9">
        <f t="shared" si="174"/>
        <v>1744340920.4</v>
      </c>
      <c r="AA2549" s="9">
        <f t="shared" si="172"/>
        <v>20678147.4100001</v>
      </c>
      <c r="AB2549" s="10">
        <f>C2549/(1+0.13)/VLOOKUP(A2549,[1]选股结果!$A$2:$AX$3002,3,FALSE)</f>
        <v>1.14262767293154</v>
      </c>
      <c r="AC2549" s="10">
        <f>(P2549/(1+0.1)+W2549)/(VLOOKUP(A2549,[1]选股结果!$A$2:$AY$3002,51,FALSE))</f>
        <v>0.982769934453024</v>
      </c>
      <c r="AD2549" s="13"/>
      <c r="AE2549" s="10">
        <f>AA2549/VLOOKUP(A2549,[1]选股结果!$A$2:$AX$3002,35,FALSE)</f>
        <v>-0.224565745810437</v>
      </c>
      <c r="AF2549" s="9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P2549/(1+0.13)+W2549)</f>
        <v>45917106.136106</v>
      </c>
      <c r="AG2549" s="9">
        <f t="shared" si="171"/>
        <v>-25238958.7261059</v>
      </c>
      <c r="AH2549" s="16">
        <f>AA2549-VLOOKUP(A2549,[2]选股结果!$A$2:$G$4900,7,FALSE)</f>
        <v>21164227.8600001</v>
      </c>
    </row>
    <row r="2550" spans="1:34">
      <c r="A2550" s="5" t="s">
        <v>5130</v>
      </c>
      <c r="B2550" s="5" t="s">
        <v>5131</v>
      </c>
      <c r="C2550" s="6">
        <v>492747850.86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37935030.39</v>
      </c>
      <c r="O2550" s="6">
        <v>22222819.82</v>
      </c>
      <c r="P2550" s="6">
        <v>238477180.89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74824097.39</v>
      </c>
      <c r="X2550" s="6">
        <v>19315782.8</v>
      </c>
      <c r="Y2550" s="9">
        <f t="shared" si="173"/>
        <v>514970670.68</v>
      </c>
      <c r="Z2550" s="9">
        <f t="shared" si="174"/>
        <v>332617061.08</v>
      </c>
      <c r="AA2550" s="9">
        <f t="shared" si="172"/>
        <v>182353609.6</v>
      </c>
      <c r="AB2550" s="10">
        <f>C2550/(1+0.13)/VLOOKUP(A2550,[1]选股结果!$A$2:$AX$3002,3,FALSE)</f>
        <v>0.943223555014296</v>
      </c>
      <c r="AC2550" s="10">
        <f>(P2550/(1+0.1)+W2550)/(VLOOKUP(A2550,[1]选股结果!$A$2:$AY$3002,51,FALSE))</f>
        <v>0.776395327029216</v>
      </c>
      <c r="AD2550" s="13"/>
      <c r="AE2550" s="10">
        <f>AA2550/VLOOKUP(A2550,[1]选股结果!$A$2:$AX$3002,35,FALSE)</f>
        <v>2.17783309104507</v>
      </c>
      <c r="AF2550" s="9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P2550/(1+0.13)+W2550)</f>
        <v>89743744.89</v>
      </c>
      <c r="AG2550" s="9">
        <f t="shared" si="171"/>
        <v>92609864.7099999</v>
      </c>
      <c r="AH2550" s="16">
        <f>AA2550-VLOOKUP(A2550,[2]选股结果!$A$2:$G$4900,7,FALSE)</f>
        <v>182709434.41</v>
      </c>
    </row>
    <row r="2551" spans="1:34">
      <c r="A2551" s="5" t="s">
        <v>5132</v>
      </c>
      <c r="B2551" s="5" t="s">
        <v>5133</v>
      </c>
      <c r="C2551" s="6">
        <v>678078227.82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74058230.5</v>
      </c>
      <c r="O2551" s="6">
        <v>22228843.7</v>
      </c>
      <c r="P2551" s="6">
        <v>123157797.33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54989161.64</v>
      </c>
      <c r="X2551" s="6">
        <v>298910053.53</v>
      </c>
      <c r="Y2551" s="9">
        <f t="shared" si="173"/>
        <v>700307071.52</v>
      </c>
      <c r="Z2551" s="9">
        <f t="shared" si="174"/>
        <v>477057012.5</v>
      </c>
      <c r="AA2551" s="9">
        <f t="shared" si="172"/>
        <v>223250059.02</v>
      </c>
      <c r="AB2551" s="10">
        <f>C2551/(1+0.13)/VLOOKUP(A2551,[1]选股结果!$A$2:$AX$3002,3,FALSE)</f>
        <v>0.976713122394523</v>
      </c>
      <c r="AC2551" s="10">
        <f>(P2551/(1+0.1)+W2551)/(VLOOKUP(A2551,[1]选股结果!$A$2:$AY$3002,51,FALSE))</f>
        <v>0.326476706882792</v>
      </c>
      <c r="AD2551" s="13"/>
      <c r="AE2551" s="10">
        <f>AA2551/VLOOKUP(A2551,[1]选股结果!$A$2:$AX$3002,35,FALSE)</f>
        <v>2.22095673647447</v>
      </c>
      <c r="AF2551" s="9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P2551/(1+0.13)+W2551)</f>
        <v>347392868.443009</v>
      </c>
      <c r="AG2551" s="9">
        <f t="shared" si="171"/>
        <v>-124142809.423009</v>
      </c>
      <c r="AH2551" s="16">
        <f>AA2551-VLOOKUP(A2551,[2]选股结果!$A$2:$G$4900,7,FALSE)</f>
        <v>223094630.47</v>
      </c>
    </row>
    <row r="2552" spans="1:34">
      <c r="A2552" s="5" t="s">
        <v>5134</v>
      </c>
      <c r="B2552" s="5" t="s">
        <v>5135</v>
      </c>
      <c r="C2552" s="6">
        <v>3769770576.65</v>
      </c>
      <c r="D2552" s="6">
        <v>0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339309458.13</v>
      </c>
      <c r="O2552" s="6">
        <v>64817680.16</v>
      </c>
      <c r="P2552" s="6">
        <v>422698128.6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577045495.52</v>
      </c>
      <c r="X2552" s="6">
        <v>764146586.08</v>
      </c>
      <c r="Y2552" s="9">
        <f t="shared" si="173"/>
        <v>3834588256.81</v>
      </c>
      <c r="Z2552" s="9">
        <f t="shared" si="174"/>
        <v>1763890210.2</v>
      </c>
      <c r="AA2552" s="9">
        <f t="shared" si="172"/>
        <v>2070698046.61</v>
      </c>
      <c r="AB2552" s="10">
        <f>C2552/(1+0.13)/VLOOKUP(A2552,[1]选股结果!$A$2:$AX$3002,3,FALSE)</f>
        <v>0.957198021490592</v>
      </c>
      <c r="AC2552" s="10">
        <f>(P2552/(1+0.1)+W2552)/(VLOOKUP(A2552,[1]选股结果!$A$2:$AY$3002,51,FALSE))</f>
        <v>0.448826245164096</v>
      </c>
      <c r="AD2552" s="13"/>
      <c r="AE2552" s="10">
        <f>AA2552/VLOOKUP(A2552,[1]选股结果!$A$2:$AX$3002,35,FALSE)</f>
        <v>1.4685328033549</v>
      </c>
      <c r="AF2552" s="9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P2552/(1+0.13)+W2552)</f>
        <v>1190730971.14602</v>
      </c>
      <c r="AG2552" s="9">
        <f t="shared" si="171"/>
        <v>879967075.463982</v>
      </c>
      <c r="AH2552" s="16">
        <f>AA2552-VLOOKUP(A2552,[2]选股结果!$A$2:$G$4900,7,FALSE)</f>
        <v>2070718880.83</v>
      </c>
    </row>
    <row r="2553" spans="1:34">
      <c r="A2553" s="5" t="s">
        <v>5136</v>
      </c>
      <c r="B2553" s="5" t="s">
        <v>5137</v>
      </c>
      <c r="C2553" s="6">
        <v>2499002688.94</v>
      </c>
      <c r="D2553" s="6">
        <v>0</v>
      </c>
      <c r="E2553" s="6">
        <v>0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139438245.11</v>
      </c>
      <c r="O2553" s="6">
        <v>96700339.22</v>
      </c>
      <c r="P2553" s="6">
        <v>1563666667.91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408670124.68</v>
      </c>
      <c r="X2553" s="6">
        <v>261032521.7</v>
      </c>
      <c r="Y2553" s="9">
        <f t="shared" si="173"/>
        <v>2595703028.16</v>
      </c>
      <c r="Z2553" s="9">
        <f t="shared" si="174"/>
        <v>2233369314.29</v>
      </c>
      <c r="AA2553" s="9">
        <f t="shared" si="172"/>
        <v>362333713.87</v>
      </c>
      <c r="AB2553" s="10">
        <f>C2553/(1+0.13)/VLOOKUP(A2553,[1]选股结果!$A$2:$AX$3002,3,FALSE)</f>
        <v>0.736131118794896</v>
      </c>
      <c r="AC2553" s="10">
        <f>(P2553/(1+0.1)+W2553)/(VLOOKUP(A2553,[1]选股结果!$A$2:$AY$3002,51,FALSE))</f>
        <v>0.745264972581121</v>
      </c>
      <c r="AD2553" s="13"/>
      <c r="AE2553" s="10">
        <f>AA2553/VLOOKUP(A2553,[1]选股结果!$A$2:$AX$3002,35,FALSE)</f>
        <v>0.793497492867002</v>
      </c>
      <c r="AF2553" s="9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P2553/(1+0.13)+W2553)</f>
        <v>663305164.510265</v>
      </c>
      <c r="AG2553" s="9">
        <f t="shared" si="171"/>
        <v>-300971450.640265</v>
      </c>
      <c r="AH2553" s="16">
        <f>AA2553-VLOOKUP(A2553,[2]选股结果!$A$2:$G$4900,7,FALSE)</f>
        <v>357363334.41</v>
      </c>
    </row>
    <row r="2554" spans="1:34">
      <c r="A2554" s="5" t="s">
        <v>5138</v>
      </c>
      <c r="B2554" s="5" t="s">
        <v>5139</v>
      </c>
      <c r="C2554" s="6">
        <v>1483538516.61</v>
      </c>
      <c r="D2554" s="6">
        <v>0</v>
      </c>
      <c r="E2554" s="6">
        <v>0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175202751.24</v>
      </c>
      <c r="O2554" s="6">
        <v>201120542.75</v>
      </c>
      <c r="P2554" s="6">
        <v>1003995999.47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516327800.63</v>
      </c>
      <c r="X2554" s="6">
        <v>224671551.47</v>
      </c>
      <c r="Y2554" s="9">
        <f t="shared" si="173"/>
        <v>1684659059.36</v>
      </c>
      <c r="Z2554" s="9">
        <f t="shared" si="174"/>
        <v>1744995351.57</v>
      </c>
      <c r="AA2554" s="9">
        <f t="shared" si="172"/>
        <v>-60336292.21</v>
      </c>
      <c r="AB2554" s="10">
        <f>C2554/(1+0.13)/VLOOKUP(A2554,[1]选股结果!$A$2:$AX$3002,3,FALSE)</f>
        <v>0.596856849391847</v>
      </c>
      <c r="AC2554" s="10">
        <f>(P2554/(1+0.1)+W2554)/(VLOOKUP(A2554,[1]选股结果!$A$2:$AY$3002,51,FALSE))</f>
        <v>0.840494757448421</v>
      </c>
      <c r="AD2554" s="13"/>
      <c r="AE2554" s="10">
        <f>AA2554/VLOOKUP(A2554,[1]选股结果!$A$2:$AX$3002,35,FALSE)</f>
        <v>-0.212653056919408</v>
      </c>
      <c r="AF2554" s="9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P2554/(1+0.13)+W2554)</f>
        <v>295430432.330796</v>
      </c>
      <c r="AG2554" s="9">
        <f t="shared" si="171"/>
        <v>-355766724.540796</v>
      </c>
      <c r="AH2554" s="16">
        <f>AA2554-VLOOKUP(A2554,[2]选股结果!$A$2:$G$4900,7,FALSE)</f>
        <v>-60441505.25</v>
      </c>
    </row>
    <row r="2555" spans="1:34">
      <c r="A2555" s="5" t="s">
        <v>5140</v>
      </c>
      <c r="B2555" s="5" t="s">
        <v>5141</v>
      </c>
      <c r="C2555" s="6">
        <v>1582377675.07</v>
      </c>
      <c r="D2555" s="6">
        <v>0</v>
      </c>
      <c r="E2555" s="6">
        <v>0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124935497.22</v>
      </c>
      <c r="O2555" s="6">
        <v>29910557.3</v>
      </c>
      <c r="P2555" s="6">
        <v>1174560453.5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311061612.92</v>
      </c>
      <c r="X2555" s="6">
        <v>97972620.16</v>
      </c>
      <c r="Y2555" s="9">
        <f t="shared" si="173"/>
        <v>1612288232.37</v>
      </c>
      <c r="Z2555" s="9">
        <f t="shared" si="174"/>
        <v>1583594686.58</v>
      </c>
      <c r="AA2555" s="9">
        <f t="shared" si="172"/>
        <v>28693545.7899997</v>
      </c>
      <c r="AB2555" s="10">
        <f>C2555/(1+0.13)/VLOOKUP(A2555,[1]选股结果!$A$2:$AX$3002,3,FALSE)</f>
        <v>0.62314945487203</v>
      </c>
      <c r="AC2555" s="10">
        <f>(P2555/(1+0.1)+W2555)/(VLOOKUP(A2555,[1]选股结果!$A$2:$AY$3002,51,FALSE))</f>
        <v>0.805505534060922</v>
      </c>
      <c r="AD2555" s="13"/>
      <c r="AE2555" s="10">
        <f>AA2555/VLOOKUP(A2555,[1]选股结果!$A$2:$AX$3002,35,FALSE)</f>
        <v>0.0758291363159497</v>
      </c>
      <c r="AF2555" s="9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P2555/(1+0.13)+W2555)</f>
        <v>361278870.543982</v>
      </c>
      <c r="AG2555" s="9">
        <f t="shared" si="171"/>
        <v>-332585324.753982</v>
      </c>
      <c r="AH2555" s="16">
        <f>AA2555-VLOOKUP(A2555,[2]选股结果!$A$2:$G$4900,7,FALSE)</f>
        <v>28740160.2599997</v>
      </c>
    </row>
    <row r="2556" spans="1:34">
      <c r="A2556" s="5" t="s">
        <v>5142</v>
      </c>
      <c r="B2556" s="5" t="s">
        <v>5143</v>
      </c>
      <c r="C2556" s="6">
        <v>2061915589.26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42765368.94</v>
      </c>
      <c r="O2556" s="6">
        <v>77206963.57</v>
      </c>
      <c r="P2556" s="6">
        <v>1637981707.65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283347246.75</v>
      </c>
      <c r="X2556" s="6">
        <v>77117196.57</v>
      </c>
      <c r="Y2556" s="9">
        <f t="shared" si="173"/>
        <v>2139122552.83</v>
      </c>
      <c r="Z2556" s="9">
        <f t="shared" si="174"/>
        <v>1998446150.97</v>
      </c>
      <c r="AA2556" s="9">
        <f t="shared" si="172"/>
        <v>140676401.86</v>
      </c>
      <c r="AB2556" s="10">
        <f>C2556/(1+0.13)/VLOOKUP(A2556,[1]选股结果!$A$2:$AX$3002,3,FALSE)</f>
        <v>0.875514221145938</v>
      </c>
      <c r="AC2556" s="10">
        <f>(P2556/(1+0.1)+W2556)/(VLOOKUP(A2556,[1]选股结果!$A$2:$AY$3002,51,FALSE))</f>
        <v>0.981691145352561</v>
      </c>
      <c r="AD2556" s="13"/>
      <c r="AE2556" s="10">
        <f>AA2556/VLOOKUP(A2556,[1]选股结果!$A$2:$AX$3002,35,FALSE)</f>
        <v>0.693370467476612</v>
      </c>
      <c r="AF2556" s="9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P2556/(1+0.13)+W2556)</f>
        <v>72589175.2864597</v>
      </c>
      <c r="AG2556" s="9">
        <f t="shared" si="171"/>
        <v>68087226.5735403</v>
      </c>
      <c r="AH2556" s="16">
        <f>AA2556-VLOOKUP(A2556,[2]选股结果!$A$2:$G$4900,7,FALSE)</f>
        <v>124757599.8</v>
      </c>
    </row>
    <row r="2557" spans="1:34">
      <c r="A2557" s="5" t="s">
        <v>5144</v>
      </c>
      <c r="B2557" s="5" t="s">
        <v>5145</v>
      </c>
      <c r="C2557" s="6">
        <v>9622178722.24</v>
      </c>
      <c r="D2557" s="6">
        <v>0</v>
      </c>
      <c r="E2557" s="6">
        <v>0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460636208.88</v>
      </c>
      <c r="O2557" s="6">
        <v>56942808.05</v>
      </c>
      <c r="P2557" s="6">
        <v>6244145055.29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1122193581.42</v>
      </c>
      <c r="X2557" s="6">
        <v>1639168401.8</v>
      </c>
      <c r="Y2557" s="9">
        <f t="shared" si="173"/>
        <v>9679121530.29</v>
      </c>
      <c r="Z2557" s="9">
        <f t="shared" si="174"/>
        <v>9005507038.51</v>
      </c>
      <c r="AA2557" s="9">
        <f t="shared" si="172"/>
        <v>673614491.779999</v>
      </c>
      <c r="AB2557" s="10">
        <f>C2557/(1+0.13)/VLOOKUP(A2557,[1]选股结果!$A$2:$AX$3002,3,FALSE)</f>
        <v>1.03286177844284</v>
      </c>
      <c r="AC2557" s="10">
        <f>(P2557/(1+0.1)+W2557)/(VLOOKUP(A2557,[1]选股结果!$A$2:$AY$3002,51,FALSE))</f>
        <v>1.00345144775843</v>
      </c>
      <c r="AD2557" s="13"/>
      <c r="AE2557" s="10">
        <f>AA2557/VLOOKUP(A2557,[1]选股结果!$A$2:$AX$3002,35,FALSE)</f>
        <v>0.520802460877154</v>
      </c>
      <c r="AF2557" s="9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P2557/(1+0.13)+W2557)</f>
        <v>127318811.032566</v>
      </c>
      <c r="AG2557" s="9">
        <f t="shared" si="171"/>
        <v>546295680.747433</v>
      </c>
      <c r="AH2557" s="16">
        <f>AA2557-VLOOKUP(A2557,[2]选股结果!$A$2:$G$4900,7,FALSE)</f>
        <v>673660105.829999</v>
      </c>
    </row>
    <row r="2558" spans="1:34">
      <c r="A2558" s="5" t="s">
        <v>5146</v>
      </c>
      <c r="B2558" s="5" t="s">
        <v>5147</v>
      </c>
      <c r="C2558" s="6">
        <v>356283307.96</v>
      </c>
      <c r="D2558" s="6">
        <v>0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25957610.72</v>
      </c>
      <c r="O2558" s="6">
        <v>6131752.29</v>
      </c>
      <c r="P2558" s="6">
        <v>221473273.88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43564490.82</v>
      </c>
      <c r="X2558" s="6">
        <v>23997469.12</v>
      </c>
      <c r="Y2558" s="9">
        <f t="shared" si="173"/>
        <v>362415060.25</v>
      </c>
      <c r="Z2558" s="9">
        <f t="shared" si="174"/>
        <v>289035233.82</v>
      </c>
      <c r="AA2558" s="9">
        <f t="shared" si="172"/>
        <v>73379826.43</v>
      </c>
      <c r="AB2558" s="10">
        <f>C2558/(1+0.13)/VLOOKUP(A2558,[1]选股结果!$A$2:$AX$3002,3,FALSE)</f>
        <v>0.916197981432974</v>
      </c>
      <c r="AC2558" s="10">
        <f>(P2558/(1+0.1)+W2558)/(VLOOKUP(A2558,[1]选股结果!$A$2:$AY$3002,51,FALSE))</f>
        <v>0.827364889780462</v>
      </c>
      <c r="AD2558" s="13"/>
      <c r="AE2558" s="10">
        <f>AA2558/VLOOKUP(A2558,[1]选股结果!$A$2:$AX$3002,35,FALSE)</f>
        <v>1.49751050401769</v>
      </c>
      <c r="AF2558" s="9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P2558/(1+0.13)+W2558)</f>
        <v>56446082.5985841</v>
      </c>
      <c r="AG2558" s="9">
        <f t="shared" si="171"/>
        <v>16933743.8314159</v>
      </c>
      <c r="AH2558" s="16">
        <f>AA2558-VLOOKUP(A2558,[2]选股结果!$A$2:$G$4900,7,FALSE)</f>
        <v>73384194.64</v>
      </c>
    </row>
    <row r="2559" spans="1:34">
      <c r="A2559" s="5" t="s">
        <v>5148</v>
      </c>
      <c r="B2559" s="5" t="s">
        <v>5149</v>
      </c>
      <c r="C2559" s="6">
        <v>1421692041.33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97119952.81</v>
      </c>
      <c r="O2559" s="6">
        <v>7516226.46</v>
      </c>
      <c r="P2559" s="6">
        <v>1100366204.26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106037791.12</v>
      </c>
      <c r="X2559" s="6">
        <v>74662791.55</v>
      </c>
      <c r="Y2559" s="9">
        <f t="shared" si="173"/>
        <v>1429208267.79</v>
      </c>
      <c r="Z2559" s="9">
        <f t="shared" si="174"/>
        <v>1281066786.93</v>
      </c>
      <c r="AA2559" s="9">
        <f t="shared" si="172"/>
        <v>148141480.86</v>
      </c>
      <c r="AB2559" s="10">
        <f>C2559/(1+0.13)/VLOOKUP(A2559,[1]选股结果!$A$2:$AX$3002,3,FALSE)</f>
        <v>0.662768174279082</v>
      </c>
      <c r="AC2559" s="10">
        <f>(P2559/(1+0.1)+W2559)/(VLOOKUP(A2559,[1]选股结果!$A$2:$AY$3002,51,FALSE))</f>
        <v>0.791536253737182</v>
      </c>
      <c r="AD2559" s="13"/>
      <c r="AE2559" s="10">
        <f>AA2559/VLOOKUP(A2559,[1]选股结果!$A$2:$AX$3002,35,FALSE)</f>
        <v>0.342806040752008</v>
      </c>
      <c r="AF2559" s="9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P2559/(1+0.13)+W2559)</f>
        <v>317937950.76</v>
      </c>
      <c r="AG2559" s="9">
        <f t="shared" si="171"/>
        <v>-169796469.9</v>
      </c>
      <c r="AH2559" s="16">
        <f>AA2559-VLOOKUP(A2559,[2]选股结果!$A$2:$G$4900,7,FALSE)</f>
        <v>148139801.59</v>
      </c>
    </row>
    <row r="2560" spans="1:34">
      <c r="A2560" s="5" t="s">
        <v>5150</v>
      </c>
      <c r="B2560" s="5" t="s">
        <v>5151</v>
      </c>
      <c r="C2560" s="6">
        <v>563787060.84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18954301.12</v>
      </c>
      <c r="O2560" s="6">
        <v>5461340.07</v>
      </c>
      <c r="P2560" s="6">
        <v>416814689.05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132308449.87</v>
      </c>
      <c r="X2560" s="6">
        <v>32350093.29</v>
      </c>
      <c r="Y2560" s="9">
        <f t="shared" si="173"/>
        <v>569248400.91</v>
      </c>
      <c r="Z2560" s="9">
        <f t="shared" si="174"/>
        <v>581473232.21</v>
      </c>
      <c r="AA2560" s="9">
        <f t="shared" si="172"/>
        <v>-12224831.3</v>
      </c>
      <c r="AB2560" s="10">
        <f>C2560/(1+0.13)/VLOOKUP(A2560,[1]选股结果!$A$2:$AX$3002,3,FALSE)</f>
        <v>0.995526327890685</v>
      </c>
      <c r="AC2560" s="10">
        <f>(P2560/(1+0.1)+W2560)/(VLOOKUP(A2560,[1]选股结果!$A$2:$AY$3002,51,FALSE))</f>
        <v>1.08333093582459</v>
      </c>
      <c r="AD2560" s="13"/>
      <c r="AE2560" s="10">
        <f>AA2560/VLOOKUP(A2560,[1]选股结果!$A$2:$AX$3002,35,FALSE)</f>
        <v>-0.381166011500182</v>
      </c>
      <c r="AF2560" s="9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P2560/(1+0.13)+W2560)</f>
        <v>-29264521.141416</v>
      </c>
      <c r="AG2560" s="9">
        <f t="shared" si="171"/>
        <v>17039689.841416</v>
      </c>
      <c r="AH2560" s="16">
        <f>AA2560-VLOOKUP(A2560,[2]选股结果!$A$2:$G$4900,7,FALSE)</f>
        <v>-12189186.04</v>
      </c>
    </row>
    <row r="2561" spans="1:34">
      <c r="A2561" s="5" t="s">
        <v>5152</v>
      </c>
      <c r="B2561" s="5" t="s">
        <v>5153</v>
      </c>
      <c r="C2561" s="6">
        <v>430388007.61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14056040.27</v>
      </c>
      <c r="O2561" s="6">
        <v>23147021.98</v>
      </c>
      <c r="P2561" s="6">
        <v>290847533.55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111358492.51</v>
      </c>
      <c r="X2561" s="6">
        <v>36157111.18</v>
      </c>
      <c r="Y2561" s="9">
        <f t="shared" si="173"/>
        <v>453535029.59</v>
      </c>
      <c r="Z2561" s="9">
        <f t="shared" si="174"/>
        <v>438363137.24</v>
      </c>
      <c r="AA2561" s="9">
        <f t="shared" si="172"/>
        <v>15171892.35</v>
      </c>
      <c r="AB2561" s="10">
        <f>C2561/(1+0.13)/VLOOKUP(A2561,[1]选股结果!$A$2:$AX$3002,3,FALSE)</f>
        <v>0.835751262640915</v>
      </c>
      <c r="AC2561" s="10">
        <f>(P2561/(1+0.1)+W2561)/(VLOOKUP(A2561,[1]选股结果!$A$2:$AY$3002,51,FALSE))</f>
        <v>0.804473373109251</v>
      </c>
      <c r="AD2561" s="13"/>
      <c r="AE2561" s="10">
        <f>AA2561/VLOOKUP(A2561,[1]选股结果!$A$2:$AX$3002,35,FALSE)</f>
        <v>-0.749436789588543</v>
      </c>
      <c r="AF2561" s="9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P2561/(1+0.13)+W2561)</f>
        <v>98349124.4181416</v>
      </c>
      <c r="AG2561" s="9">
        <f t="shared" si="171"/>
        <v>-83177232.0681416</v>
      </c>
      <c r="AH2561" s="16">
        <f>AA2561-VLOOKUP(A2561,[2]选股结果!$A$2:$G$4900,7,FALSE)</f>
        <v>15156321.31</v>
      </c>
    </row>
    <row r="2562" spans="1:34">
      <c r="A2562" s="5" t="s">
        <v>5154</v>
      </c>
      <c r="B2562" s="5" t="s">
        <v>5155</v>
      </c>
      <c r="C2562" s="6">
        <v>268900440.13</v>
      </c>
      <c r="D2562" s="6">
        <v>0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25028940.93</v>
      </c>
      <c r="O2562" s="6">
        <v>35141032.21</v>
      </c>
      <c r="P2562" s="6">
        <v>187088744.62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36217476.6</v>
      </c>
      <c r="X2562" s="6">
        <v>38992955.86</v>
      </c>
      <c r="Y2562" s="9">
        <f t="shared" si="173"/>
        <v>304041472.34</v>
      </c>
      <c r="Z2562" s="9">
        <f t="shared" si="174"/>
        <v>262299177.08</v>
      </c>
      <c r="AA2562" s="9">
        <f t="shared" si="172"/>
        <v>41742295.26</v>
      </c>
      <c r="AB2562" s="10">
        <f>C2562/(1+0.13)/VLOOKUP(A2562,[1]选股结果!$A$2:$AX$3002,3,FALSE)</f>
        <v>0.686461105052926</v>
      </c>
      <c r="AC2562" s="10">
        <f>(P2562/(1+0.1)+W2562)/(VLOOKUP(A2562,[1]选股结果!$A$2:$AY$3002,51,FALSE))</f>
        <v>0.699264080374534</v>
      </c>
      <c r="AD2562" s="13"/>
      <c r="AE2562" s="10">
        <f>AA2562/VLOOKUP(A2562,[1]选股结果!$A$2:$AX$3002,35,FALSE)</f>
        <v>0.911208015993066</v>
      </c>
      <c r="AF2562" s="9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P2562/(1+0.13)+W2562)</f>
        <v>93239071.0543362</v>
      </c>
      <c r="AG2562" s="9">
        <f t="shared" si="171"/>
        <v>-51496775.7943363</v>
      </c>
      <c r="AH2562" s="16">
        <f>AA2562-VLOOKUP(A2562,[2]选股结果!$A$2:$G$4900,7,FALSE)</f>
        <v>41690387.7</v>
      </c>
    </row>
    <row r="2563" spans="1:34">
      <c r="A2563" s="5" t="s">
        <v>5156</v>
      </c>
      <c r="B2563" s="5" t="s">
        <v>5157</v>
      </c>
      <c r="C2563" s="6">
        <v>17599657303.12</v>
      </c>
      <c r="D2563" s="6">
        <v>0</v>
      </c>
      <c r="E2563" s="6">
        <v>0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401301682.27</v>
      </c>
      <c r="O2563" s="6">
        <v>230893815.73</v>
      </c>
      <c r="P2563" s="6">
        <v>12622772268.37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1363941337.73</v>
      </c>
      <c r="X2563" s="6">
        <v>1067317783.25</v>
      </c>
      <c r="Y2563" s="9">
        <f t="shared" si="173"/>
        <v>17830551118.85</v>
      </c>
      <c r="Z2563" s="9">
        <f t="shared" si="174"/>
        <v>15054031389.35</v>
      </c>
      <c r="AA2563" s="9">
        <f t="shared" si="172"/>
        <v>2776519729.5</v>
      </c>
      <c r="AB2563" s="10">
        <f>C2563/(1+0.13)/VLOOKUP(A2563,[1]选股结果!$A$2:$AX$3002,3,FALSE)</f>
        <v>0.850415982128448</v>
      </c>
      <c r="AC2563" s="10">
        <f>(P2563/(1+0.1)+W2563)/(VLOOKUP(A2563,[1]选股结果!$A$2:$AY$3002,51,FALSE))</f>
        <v>0.882672048439426</v>
      </c>
      <c r="AD2563" s="13"/>
      <c r="AE2563" s="10">
        <f>AA2563/VLOOKUP(A2563,[1]选股结果!$A$2:$AX$3002,35,FALSE)</f>
        <v>0.780861072819399</v>
      </c>
      <c r="AF2563" s="9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P2563/(1+0.13)+W2563)</f>
        <v>2011283869.09894</v>
      </c>
      <c r="AG2563" s="9">
        <f t="shared" ref="AG2563:AG2626" si="175">AA2563-AF2563</f>
        <v>765235860.401064</v>
      </c>
      <c r="AH2563" s="16">
        <f>AA2563-VLOOKUP(A2563,[2]选股结果!$A$2:$G$4900,7,FALSE)</f>
        <v>2776413499.34</v>
      </c>
    </row>
    <row r="2564" spans="1:34">
      <c r="A2564" s="5" t="s">
        <v>5158</v>
      </c>
      <c r="B2564" s="5" t="s">
        <v>5159</v>
      </c>
      <c r="C2564" s="6">
        <v>698060373.66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134603090.93</v>
      </c>
      <c r="O2564" s="6">
        <v>7206867.44</v>
      </c>
      <c r="P2564" s="6">
        <v>242944275.27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72709580.81</v>
      </c>
      <c r="X2564" s="6">
        <v>42688524.85</v>
      </c>
      <c r="Y2564" s="9">
        <f t="shared" si="173"/>
        <v>705267241.1</v>
      </c>
      <c r="Z2564" s="9">
        <f t="shared" si="174"/>
        <v>358342380.93</v>
      </c>
      <c r="AA2564" s="9">
        <f t="shared" si="172"/>
        <v>346924860.17</v>
      </c>
      <c r="AB2564" s="10">
        <f>C2564/(1+0.13)/VLOOKUP(A2564,[1]选股结果!$A$2:$AX$3002,3,FALSE)</f>
        <v>0.959348175374862</v>
      </c>
      <c r="AC2564" s="10">
        <f>(P2564/(1+0.1)+W2564)/(VLOOKUP(A2564,[1]选股结果!$A$2:$AY$3002,51,FALSE))</f>
        <v>0.702469812880913</v>
      </c>
      <c r="AD2564" s="13"/>
      <c r="AE2564" s="10">
        <f>AA2564/VLOOKUP(A2564,[1]选股结果!$A$2:$AX$3002,35,FALSE)</f>
        <v>2.04631773577912</v>
      </c>
      <c r="AF2564" s="9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P2564/(1+0.13)+W2564)</f>
        <v>130203853.042743</v>
      </c>
      <c r="AG2564" s="9">
        <f t="shared" si="175"/>
        <v>216721007.127257</v>
      </c>
      <c r="AH2564" s="16">
        <f>AA2564-VLOOKUP(A2564,[2]选股结果!$A$2:$G$4900,7,FALSE)</f>
        <v>346924860.17</v>
      </c>
    </row>
    <row r="2565" spans="1:34">
      <c r="A2565" s="5" t="s">
        <v>5160</v>
      </c>
      <c r="B2565" s="5" t="s">
        <v>5161</v>
      </c>
      <c r="C2565" s="6">
        <v>1056672911.2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78173585.55</v>
      </c>
      <c r="O2565" s="6">
        <v>117413905.68</v>
      </c>
      <c r="P2565" s="6">
        <v>532627963.36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389990102.68</v>
      </c>
      <c r="X2565" s="6">
        <v>152443926.05</v>
      </c>
      <c r="Y2565" s="9">
        <f t="shared" si="173"/>
        <v>1174086816.88</v>
      </c>
      <c r="Z2565" s="9">
        <f t="shared" si="174"/>
        <v>1075061992.09</v>
      </c>
      <c r="AA2565" s="9">
        <f t="shared" si="172"/>
        <v>99024824.7900002</v>
      </c>
      <c r="AB2565" s="10">
        <f>C2565/(1+0.13)/VLOOKUP(A2565,[1]选股结果!$A$2:$AX$3002,3,FALSE)</f>
        <v>0.79906483289921</v>
      </c>
      <c r="AC2565" s="10">
        <f>(P2565/(1+0.1)+W2565)/(VLOOKUP(A2565,[1]选股结果!$A$2:$AY$3002,51,FALSE))</f>
        <v>0.876969803960314</v>
      </c>
      <c r="AD2565" s="13"/>
      <c r="AE2565" s="10">
        <f>AA2565/VLOOKUP(A2565,[1]选股结果!$A$2:$AX$3002,35,FALSE)</f>
        <v>0.763940803491051</v>
      </c>
      <c r="AF2565" s="9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P2565/(1+0.13)+W2565)</f>
        <v>135496306.495398</v>
      </c>
      <c r="AG2565" s="9">
        <f t="shared" si="175"/>
        <v>-36471481.705398</v>
      </c>
      <c r="AH2565" s="16">
        <f>AA2565-VLOOKUP(A2565,[2]选股结果!$A$2:$G$4900,7,FALSE)</f>
        <v>99026057.7900002</v>
      </c>
    </row>
    <row r="2566" spans="1:34">
      <c r="A2566" s="5" t="s">
        <v>5162</v>
      </c>
      <c r="B2566" s="5" t="s">
        <v>5163</v>
      </c>
      <c r="C2566" s="6">
        <v>1574045211.4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73633019.07</v>
      </c>
      <c r="O2566" s="6">
        <v>23481733.6</v>
      </c>
      <c r="P2566" s="6">
        <v>897665152.94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289492850.83</v>
      </c>
      <c r="X2566" s="6">
        <v>275383707.6</v>
      </c>
      <c r="Y2566" s="9">
        <f t="shared" si="173"/>
        <v>1597526945</v>
      </c>
      <c r="Z2566" s="9">
        <f t="shared" si="174"/>
        <v>1462541711.37</v>
      </c>
      <c r="AA2566" s="9">
        <f t="shared" si="172"/>
        <v>134985233.63</v>
      </c>
      <c r="AB2566" s="10">
        <f>C2566/(1+0.13)/VLOOKUP(A2566,[1]选股结果!$A$2:$AX$3002,3,FALSE)</f>
        <v>0.751226313638349</v>
      </c>
      <c r="AC2566" s="10">
        <f>(P2566/(1+0.1)+W2566)/(VLOOKUP(A2566,[1]选股结果!$A$2:$AY$3002,51,FALSE))</f>
        <v>0.707993329754107</v>
      </c>
      <c r="AD2566" s="13"/>
      <c r="AE2566" s="10">
        <f>AA2566/VLOOKUP(A2566,[1]选股结果!$A$2:$AX$3002,35,FALSE)</f>
        <v>1.03991024808225</v>
      </c>
      <c r="AF2566" s="9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P2566/(1+0.13)+W2566)</f>
        <v>477642158.455132</v>
      </c>
      <c r="AG2566" s="9">
        <f t="shared" si="175"/>
        <v>-342656924.825132</v>
      </c>
      <c r="AH2566" s="16">
        <f>AA2566-VLOOKUP(A2566,[2]选股结果!$A$2:$G$4900,7,FALSE)</f>
        <v>134818907.26</v>
      </c>
    </row>
    <row r="2567" spans="1:34">
      <c r="A2567" s="5" t="s">
        <v>5164</v>
      </c>
      <c r="B2567" s="5" t="s">
        <v>5165</v>
      </c>
      <c r="C2567" s="6">
        <v>474619410.91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102391933.24</v>
      </c>
      <c r="O2567" s="6">
        <v>30899207.43</v>
      </c>
      <c r="P2567" s="6">
        <v>238604749.3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125587883.53</v>
      </c>
      <c r="X2567" s="6">
        <v>59221677.52</v>
      </c>
      <c r="Y2567" s="9">
        <f t="shared" si="173"/>
        <v>505518618.34</v>
      </c>
      <c r="Z2567" s="9">
        <f t="shared" si="174"/>
        <v>423414310.35</v>
      </c>
      <c r="AA2567" s="9">
        <f t="shared" si="172"/>
        <v>82104307.99</v>
      </c>
      <c r="AB2567" s="10">
        <f>C2567/(1+0.13)/VLOOKUP(A2567,[1]选股结果!$A$2:$AX$3002,3,FALSE)</f>
        <v>0.601165013058854</v>
      </c>
      <c r="AC2567" s="10">
        <f>(P2567/(1+0.1)+W2567)/(VLOOKUP(A2567,[1]选股结果!$A$2:$AY$3002,51,FALSE))</f>
        <v>0.746904009145653</v>
      </c>
      <c r="AD2567" s="13"/>
      <c r="AE2567" s="10">
        <f>AA2567/VLOOKUP(A2567,[1]选股结果!$A$2:$AX$3002,35,FALSE)</f>
        <v>0.356818185481391</v>
      </c>
      <c r="AF2567" s="9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P2567/(1+0.13)+W2567)</f>
        <v>121818795.94177</v>
      </c>
      <c r="AG2567" s="9">
        <f t="shared" si="175"/>
        <v>-39714487.9517698</v>
      </c>
      <c r="AH2567" s="16">
        <f>AA2567-VLOOKUP(A2567,[2]选股结果!$A$2:$G$4900,7,FALSE)</f>
        <v>82138352.37</v>
      </c>
    </row>
    <row r="2568" spans="1:34">
      <c r="A2568" s="5" t="s">
        <v>5166</v>
      </c>
      <c r="B2568" s="5" t="s">
        <v>5167</v>
      </c>
      <c r="C2568" s="6">
        <v>2872069403.81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255320830.04</v>
      </c>
      <c r="O2568" s="6">
        <v>42158534.08</v>
      </c>
      <c r="P2568" s="6">
        <v>1010123333.87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780429672.2</v>
      </c>
      <c r="X2568" s="6">
        <v>476984776.52</v>
      </c>
      <c r="Y2568" s="9">
        <f t="shared" si="173"/>
        <v>2914227937.89</v>
      </c>
      <c r="Z2568" s="9">
        <f t="shared" si="174"/>
        <v>2267537782.59</v>
      </c>
      <c r="AA2568" s="9">
        <f t="shared" si="172"/>
        <v>646690155.3</v>
      </c>
      <c r="AB2568" s="10">
        <f>C2568/(1+0.13)/VLOOKUP(A2568,[1]选股结果!$A$2:$AX$3002,3,FALSE)</f>
        <v>1.03031788506792</v>
      </c>
      <c r="AC2568" s="10">
        <f>(P2568/(1+0.1)+W2568)/(VLOOKUP(A2568,[1]选股结果!$A$2:$AY$3002,51,FALSE))</f>
        <v>0.770689521138684</v>
      </c>
      <c r="AD2568" s="13"/>
      <c r="AE2568" s="10">
        <f>AA2568/VLOOKUP(A2568,[1]选股结果!$A$2:$AX$3002,35,FALSE)</f>
        <v>2.59754369681027</v>
      </c>
      <c r="AF2568" s="9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P2568/(1+0.13)+W2568)</f>
        <v>529816647.897788</v>
      </c>
      <c r="AG2568" s="9">
        <f t="shared" si="175"/>
        <v>116873507.402212</v>
      </c>
      <c r="AH2568" s="16">
        <f>AA2568-VLOOKUP(A2568,[2]选股结果!$A$2:$G$4900,7,FALSE)</f>
        <v>646746813.94</v>
      </c>
    </row>
    <row r="2569" spans="1:34">
      <c r="A2569" s="5" t="s">
        <v>5168</v>
      </c>
      <c r="B2569" s="5" t="s">
        <v>5169</v>
      </c>
      <c r="C2569" s="6">
        <v>6778397236.62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358172231.03</v>
      </c>
      <c r="O2569" s="6">
        <v>168606264.2</v>
      </c>
      <c r="P2569" s="6">
        <v>4824892001.51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898873237.76</v>
      </c>
      <c r="X2569" s="6">
        <v>961287739.1</v>
      </c>
      <c r="Y2569" s="9">
        <f t="shared" si="173"/>
        <v>6947003500.82</v>
      </c>
      <c r="Z2569" s="9">
        <f t="shared" si="174"/>
        <v>6685052978.37</v>
      </c>
      <c r="AA2569" s="9">
        <f t="shared" si="172"/>
        <v>261950522.449999</v>
      </c>
      <c r="AB2569" s="10">
        <f>C2569/(1+0.13)/VLOOKUP(A2569,[1]选股结果!$A$2:$AX$3002,3,FALSE)</f>
        <v>0.974091241691344</v>
      </c>
      <c r="AC2569" s="10">
        <f>(P2569/(1+0.1)+W2569)/(VLOOKUP(A2569,[1]选股结果!$A$2:$AY$3002,51,FALSE))</f>
        <v>0.945297821995404</v>
      </c>
      <c r="AD2569" s="13"/>
      <c r="AE2569" s="10">
        <f>AA2569/VLOOKUP(A2569,[1]选股结果!$A$2:$AX$3002,35,FALSE)</f>
        <v>0.486806892546759</v>
      </c>
      <c r="AF2569" s="9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P2569/(1+0.13)+W2569)</f>
        <v>422288162.550176</v>
      </c>
      <c r="AG2569" s="9">
        <f t="shared" si="175"/>
        <v>-160337640.100177</v>
      </c>
      <c r="AH2569" s="16">
        <f>AA2569-VLOOKUP(A2569,[2]选股结果!$A$2:$G$4900,7,FALSE)</f>
        <v>261976610.919999</v>
      </c>
    </row>
    <row r="2570" spans="1:34">
      <c r="A2570" s="5" t="s">
        <v>5170</v>
      </c>
      <c r="B2570" s="5" t="s">
        <v>5171</v>
      </c>
      <c r="C2570" s="6">
        <v>341373187.68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35439790.21</v>
      </c>
      <c r="O2570" s="6">
        <v>8589061.24</v>
      </c>
      <c r="P2570" s="6">
        <v>145676439.24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109459515.91</v>
      </c>
      <c r="X2570" s="6">
        <v>36514360.26</v>
      </c>
      <c r="Y2570" s="9">
        <f t="shared" si="173"/>
        <v>349962248.92</v>
      </c>
      <c r="Z2570" s="9">
        <f t="shared" si="174"/>
        <v>291650315.41</v>
      </c>
      <c r="AA2570" s="9">
        <f t="shared" si="172"/>
        <v>58311933.51</v>
      </c>
      <c r="AB2570" s="10">
        <f>C2570/(1+0.13)/VLOOKUP(A2570,[1]选股结果!$A$2:$AX$3002,3,FALSE)</f>
        <v>0.91501799853027</v>
      </c>
      <c r="AC2570" s="10">
        <f>(P2570/(1+0.1)+W2570)/(VLOOKUP(A2570,[1]选股结果!$A$2:$AY$3002,51,FALSE))</f>
        <v>0.900224364226545</v>
      </c>
      <c r="AD2570" s="13"/>
      <c r="AE2570" s="10">
        <f>AA2570/VLOOKUP(A2570,[1]选股结果!$A$2:$AX$3002,35,FALSE)</f>
        <v>1.44194849041159</v>
      </c>
      <c r="AF2570" s="9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P2570/(1+0.13)+W2570)</f>
        <v>30325898.1527433</v>
      </c>
      <c r="AG2570" s="9">
        <f t="shared" si="175"/>
        <v>27986035.3572567</v>
      </c>
      <c r="AH2570" s="16">
        <f>AA2570-VLOOKUP(A2570,[2]选股结果!$A$2:$G$4900,7,FALSE)</f>
        <v>58312201.05</v>
      </c>
    </row>
    <row r="2571" spans="1:34">
      <c r="A2571" s="5" t="s">
        <v>5172</v>
      </c>
      <c r="B2571" s="5" t="s">
        <v>5173</v>
      </c>
      <c r="C2571" s="6">
        <v>5418106199.83</v>
      </c>
      <c r="D2571" s="6">
        <v>0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560044618.3</v>
      </c>
      <c r="O2571" s="6">
        <v>86049639.13</v>
      </c>
      <c r="P2571" s="6">
        <v>3164876540.82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431917786.16</v>
      </c>
      <c r="X2571" s="6">
        <v>347415811.34</v>
      </c>
      <c r="Y2571" s="9">
        <f t="shared" si="173"/>
        <v>5504155838.96</v>
      </c>
      <c r="Z2571" s="9">
        <f t="shared" si="174"/>
        <v>3944210138.32</v>
      </c>
      <c r="AA2571" s="9">
        <f t="shared" si="172"/>
        <v>1559945700.64</v>
      </c>
      <c r="AB2571" s="10">
        <f>C2571/(1+0.13)/VLOOKUP(A2571,[1]选股结果!$A$2:$AX$3002,3,FALSE)</f>
        <v>0.989303421551999</v>
      </c>
      <c r="AC2571" s="10">
        <f>(P2571/(1+0.1)+W2571)/(VLOOKUP(A2571,[1]选股结果!$A$2:$AY$3002,51,FALSE))</f>
        <v>0.849202813937914</v>
      </c>
      <c r="AD2571" s="13"/>
      <c r="AE2571" s="10">
        <f>AA2571/VLOOKUP(A2571,[1]选股结果!$A$2:$AX$3002,35,FALSE)</f>
        <v>1.70057642965336</v>
      </c>
      <c r="AF2571" s="9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P2571/(1+0.13)+W2571)</f>
        <v>663994352.879292</v>
      </c>
      <c r="AG2571" s="9">
        <f t="shared" si="175"/>
        <v>895951347.760708</v>
      </c>
      <c r="AH2571" s="16">
        <f>AA2571-VLOOKUP(A2571,[2]选股结果!$A$2:$G$4900,7,FALSE)</f>
        <v>1560220675.15</v>
      </c>
    </row>
    <row r="2572" spans="1:34">
      <c r="A2572" s="5" t="s">
        <v>5174</v>
      </c>
      <c r="B2572" s="5" t="s">
        <v>5175</v>
      </c>
      <c r="C2572" s="6">
        <v>2764022760.31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328796320.43</v>
      </c>
      <c r="O2572" s="6">
        <v>42302068.15</v>
      </c>
      <c r="P2572" s="6">
        <v>1042777798.83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549480680.99</v>
      </c>
      <c r="X2572" s="6">
        <v>577886099.71</v>
      </c>
      <c r="Y2572" s="9">
        <f t="shared" si="173"/>
        <v>2806324828.46</v>
      </c>
      <c r="Z2572" s="9">
        <f t="shared" si="174"/>
        <v>2170144579.53</v>
      </c>
      <c r="AA2572" s="9">
        <f t="shared" si="172"/>
        <v>636180248.93</v>
      </c>
      <c r="AB2572" s="10">
        <f>C2572/(1+0.13)/VLOOKUP(A2572,[1]选股结果!$A$2:$AX$3002,3,FALSE)</f>
        <v>0.867850785254138</v>
      </c>
      <c r="AC2572" s="10">
        <f>(P2572/(1+0.1)+W2572)/(VLOOKUP(A2572,[1]选股结果!$A$2:$AY$3002,51,FALSE))</f>
        <v>0.607263614921991</v>
      </c>
      <c r="AD2572" s="13"/>
      <c r="AE2572" s="10">
        <f>AA2572/VLOOKUP(A2572,[1]选股结果!$A$2:$AX$3002,35,FALSE)</f>
        <v>4.70373858047481</v>
      </c>
      <c r="AF2572" s="9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P2572/(1+0.13)+W2572)</f>
        <v>993622175.366018</v>
      </c>
      <c r="AG2572" s="9">
        <f t="shared" si="175"/>
        <v>-357441926.436018</v>
      </c>
      <c r="AH2572" s="16">
        <f>AA2572-VLOOKUP(A2572,[2]选股结果!$A$2:$G$4900,7,FALSE)</f>
        <v>635993562.1</v>
      </c>
    </row>
    <row r="2573" spans="1:34">
      <c r="A2573" s="5" t="s">
        <v>5176</v>
      </c>
      <c r="B2573" s="5" t="s">
        <v>5177</v>
      </c>
      <c r="C2573" s="6">
        <v>785182270.32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17153298.8</v>
      </c>
      <c r="O2573" s="6">
        <v>383265616.8</v>
      </c>
      <c r="P2573" s="6">
        <v>783985868.32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26169534.09</v>
      </c>
      <c r="X2573" s="6">
        <v>362046239.79</v>
      </c>
      <c r="Y2573" s="9">
        <f t="shared" si="173"/>
        <v>1168447887.12</v>
      </c>
      <c r="Z2573" s="9">
        <f t="shared" si="174"/>
        <v>1172201642.2</v>
      </c>
      <c r="AA2573" s="9">
        <f t="shared" si="172"/>
        <v>-3753755.07999992</v>
      </c>
      <c r="AB2573" s="10">
        <f>C2573/(1+0.13)/VLOOKUP(A2573,[1]选股结果!$A$2:$AX$3002,3,FALSE)</f>
        <v>0.602718761869528</v>
      </c>
      <c r="AC2573" s="10">
        <f>(P2573/(1+0.1)+W2573)/(VLOOKUP(A2573,[1]选股结果!$A$2:$AY$3002,51,FALSE))</f>
        <v>0.693863625414511</v>
      </c>
      <c r="AD2573" s="13"/>
      <c r="AE2573" s="10">
        <f>AA2573/VLOOKUP(A2573,[1]选股结果!$A$2:$AX$3002,35,FALSE)</f>
        <v>-0.0507015988883803</v>
      </c>
      <c r="AF2573" s="9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P2573/(1+0.13)+W2573)</f>
        <v>344921210.916991</v>
      </c>
      <c r="AG2573" s="9">
        <f t="shared" si="175"/>
        <v>-348674965.996991</v>
      </c>
      <c r="AH2573" s="16">
        <f>AA2573-VLOOKUP(A2573,[2]选股结果!$A$2:$G$4900,7,FALSE)</f>
        <v>-3795942.00999992</v>
      </c>
    </row>
    <row r="2574" spans="1:34">
      <c r="A2574" s="5" t="s">
        <v>5178</v>
      </c>
      <c r="B2574" s="5" t="s">
        <v>5179</v>
      </c>
      <c r="C2574" s="6">
        <v>1170010655.74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137801399.68</v>
      </c>
      <c r="O2574" s="6">
        <v>314203788.01</v>
      </c>
      <c r="P2574" s="6">
        <v>674196027.11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153227442.22</v>
      </c>
      <c r="X2574" s="6">
        <v>324029016.08</v>
      </c>
      <c r="Y2574" s="9">
        <f t="shared" si="173"/>
        <v>1484214443.75</v>
      </c>
      <c r="Z2574" s="9">
        <f t="shared" si="174"/>
        <v>1151452485.41</v>
      </c>
      <c r="AA2574" s="9">
        <f t="shared" si="172"/>
        <v>332761958.34</v>
      </c>
      <c r="AB2574" s="10">
        <f>C2574/(1+0.13)/VLOOKUP(A2574,[1]选股结果!$A$2:$AX$3002,3,FALSE)</f>
        <v>0.789995237632262</v>
      </c>
      <c r="AC2574" s="10">
        <f>(P2574/(1+0.1)+W2574)/(VLOOKUP(A2574,[1]选股结果!$A$2:$AY$3002,51,FALSE))</f>
        <v>0.77799645334982</v>
      </c>
      <c r="AD2574" s="13"/>
      <c r="AE2574" s="10">
        <f>AA2574/VLOOKUP(A2574,[1]选股结果!$A$2:$AX$3002,35,FALSE)</f>
        <v>1.64306395545203</v>
      </c>
      <c r="AF2574" s="9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P2574/(1+0.13)+W2574)</f>
        <v>234890080.250265</v>
      </c>
      <c r="AG2574" s="9">
        <f t="shared" si="175"/>
        <v>97871878.0897347</v>
      </c>
      <c r="AH2574" s="16">
        <f>AA2574-VLOOKUP(A2574,[2]选股结果!$A$2:$G$4900,7,FALSE)</f>
        <v>329941436.34</v>
      </c>
    </row>
    <row r="2575" spans="1:34">
      <c r="A2575" s="5" t="s">
        <v>5180</v>
      </c>
      <c r="B2575" s="5" t="s">
        <v>5181</v>
      </c>
      <c r="C2575" s="6">
        <v>5301096940.01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32388921.31</v>
      </c>
      <c r="O2575" s="6">
        <v>20363421.4</v>
      </c>
      <c r="P2575" s="6">
        <v>5279390011.5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65372479.57</v>
      </c>
      <c r="X2575" s="6">
        <v>69058097.27</v>
      </c>
      <c r="Y2575" s="9">
        <f t="shared" si="173"/>
        <v>5321460361.41</v>
      </c>
      <c r="Z2575" s="9">
        <f t="shared" si="174"/>
        <v>5413820588.34</v>
      </c>
      <c r="AA2575" s="9">
        <f t="shared" si="172"/>
        <v>-92360226.9300003</v>
      </c>
      <c r="AB2575" s="10">
        <f>C2575/(1+0.13)/VLOOKUP(A2575,[1]选股结果!$A$2:$AX$3002,3,FALSE)</f>
        <v>0.964334741083167</v>
      </c>
      <c r="AC2575" s="10">
        <f>(P2575/(1+0.1)+W2575)/(VLOOKUP(A2575,[1]选股结果!$A$2:$AY$3002,51,FALSE))</f>
        <v>1.03129186082148</v>
      </c>
      <c r="AD2575" s="13"/>
      <c r="AE2575" s="10">
        <f>AA2575/VLOOKUP(A2575,[1]选股结果!$A$2:$AX$3002,35,FALSE)</f>
        <v>-0.920642150229461</v>
      </c>
      <c r="AF2575" s="9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P2575/(1+0.13)+W2575)</f>
        <v>-20191301.8095579</v>
      </c>
      <c r="AG2575" s="9">
        <f t="shared" si="175"/>
        <v>-72168925.1204424</v>
      </c>
      <c r="AH2575" s="16">
        <f>AA2575-VLOOKUP(A2575,[2]选股结果!$A$2:$G$4900,7,FALSE)</f>
        <v>-92407082.0500003</v>
      </c>
    </row>
    <row r="2576" spans="1:34">
      <c r="A2576" s="5" t="s">
        <v>5182</v>
      </c>
      <c r="B2576" s="5" t="s">
        <v>5183</v>
      </c>
      <c r="C2576" s="6">
        <v>542606415.07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49490732.36</v>
      </c>
      <c r="O2576" s="6">
        <v>49051801.35</v>
      </c>
      <c r="P2576" s="6">
        <v>238860176.14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157544440.1</v>
      </c>
      <c r="X2576" s="6">
        <v>119528457.51</v>
      </c>
      <c r="Y2576" s="9">
        <f t="shared" si="173"/>
        <v>591658216.42</v>
      </c>
      <c r="Z2576" s="9">
        <f t="shared" si="174"/>
        <v>515933073.75</v>
      </c>
      <c r="AA2576" s="9">
        <f t="shared" si="172"/>
        <v>75725142.6700001</v>
      </c>
      <c r="AB2576" s="10">
        <f>C2576/(1+0.13)/VLOOKUP(A2576,[1]选股结果!$A$2:$AX$3002,3,FALSE)</f>
        <v>0.830620169369809</v>
      </c>
      <c r="AC2576" s="10">
        <f>(P2576/(1+0.1)+W2576)/(VLOOKUP(A2576,[1]选股结果!$A$2:$AY$3002,51,FALSE))</f>
        <v>0.684661117188032</v>
      </c>
      <c r="AD2576" s="13"/>
      <c r="AE2576" s="10">
        <f>AA2576/VLOOKUP(A2576,[1]选股结果!$A$2:$AX$3002,35,FALSE)</f>
        <v>63.0830066088192</v>
      </c>
      <c r="AF2576" s="9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P2576/(1+0.13)+W2576)</f>
        <v>178338395.640442</v>
      </c>
      <c r="AG2576" s="9">
        <f t="shared" si="175"/>
        <v>-102613252.970442</v>
      </c>
      <c r="AH2576" s="16">
        <f>AA2576-VLOOKUP(A2576,[2]选股结果!$A$2:$G$4900,7,FALSE)</f>
        <v>75585876.4300001</v>
      </c>
    </row>
    <row r="2577" spans="1:34">
      <c r="A2577" s="5" t="s">
        <v>5184</v>
      </c>
      <c r="B2577" s="5" t="s">
        <v>5185</v>
      </c>
      <c r="C2577" s="6">
        <v>14005492366.8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286429752.37</v>
      </c>
      <c r="O2577" s="6">
        <v>122175217.85</v>
      </c>
      <c r="P2577" s="6">
        <v>10195432234.29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764023070.93</v>
      </c>
      <c r="X2577" s="6">
        <v>412855884</v>
      </c>
      <c r="Y2577" s="9">
        <f t="shared" si="173"/>
        <v>14127667584.65</v>
      </c>
      <c r="Z2577" s="9">
        <f t="shared" si="174"/>
        <v>11372311189.22</v>
      </c>
      <c r="AA2577" s="9">
        <f t="shared" si="172"/>
        <v>2755356395.43</v>
      </c>
      <c r="AB2577" s="10">
        <f>C2577/(1+0.13)/VLOOKUP(A2577,[1]选股结果!$A$2:$AX$3002,3,FALSE)</f>
        <v>0.990533351976585</v>
      </c>
      <c r="AC2577" s="10">
        <f>(P2577/(1+0.1)+W2577)/(VLOOKUP(A2577,[1]选股结果!$A$2:$AY$3002,51,FALSE))</f>
        <v>0.833658550315377</v>
      </c>
      <c r="AD2577" s="13"/>
      <c r="AE2577" s="10">
        <f>AA2577/VLOOKUP(A2577,[1]选股结果!$A$2:$AX$3002,35,FALSE)</f>
        <v>4.83008687853608</v>
      </c>
      <c r="AF2577" s="9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P2577/(1+0.13)+W2577)</f>
        <v>2247891364.66345</v>
      </c>
      <c r="AG2577" s="9">
        <f t="shared" si="175"/>
        <v>507465030.76655</v>
      </c>
      <c r="AH2577" s="16">
        <f>AA2577-VLOOKUP(A2577,[2]选股结果!$A$2:$G$4900,7,FALSE)</f>
        <v>2744262214.67</v>
      </c>
    </row>
    <row r="2578" spans="1:34">
      <c r="A2578" s="5" t="s">
        <v>5186</v>
      </c>
      <c r="B2578" s="5" t="s">
        <v>5187</v>
      </c>
      <c r="C2578" s="6">
        <v>353281363.92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83241288.08</v>
      </c>
      <c r="O2578" s="6">
        <v>28276526.67</v>
      </c>
      <c r="P2578" s="6">
        <v>84378374.34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142835785.45</v>
      </c>
      <c r="X2578" s="6">
        <v>54156765.16</v>
      </c>
      <c r="Y2578" s="9">
        <f t="shared" si="173"/>
        <v>381557890.59</v>
      </c>
      <c r="Z2578" s="9">
        <f t="shared" si="174"/>
        <v>281370924.95</v>
      </c>
      <c r="AA2578" s="9">
        <f t="shared" si="172"/>
        <v>100186965.64</v>
      </c>
      <c r="AB2578" s="10">
        <f>C2578/(1+0.13)/VLOOKUP(A2578,[1]选股结果!$A$2:$AX$3002,3,FALSE)</f>
        <v>0.636530199224469</v>
      </c>
      <c r="AC2578" s="10">
        <f>(P2578/(1+0.1)+W2578)/(VLOOKUP(A2578,[1]选股结果!$A$2:$AY$3002,51,FALSE))</f>
        <v>0.520311379871146</v>
      </c>
      <c r="AD2578" s="13"/>
      <c r="AE2578" s="10">
        <f>AA2578/VLOOKUP(A2578,[1]选股结果!$A$2:$AX$3002,35,FALSE)</f>
        <v>2.1351658989276</v>
      </c>
      <c r="AF2578" s="9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P2578/(1+0.13)+W2578)</f>
        <v>204439265.545487</v>
      </c>
      <c r="AG2578" s="9">
        <f t="shared" si="175"/>
        <v>-104252299.905487</v>
      </c>
      <c r="AH2578" s="16">
        <f>AA2578-VLOOKUP(A2578,[2]选股结果!$A$2:$G$4900,7,FALSE)</f>
        <v>100174632.08</v>
      </c>
    </row>
    <row r="2579" spans="1:34">
      <c r="A2579" s="5" t="s">
        <v>5188</v>
      </c>
      <c r="B2579" s="5" t="s">
        <v>5189</v>
      </c>
      <c r="C2579" s="6">
        <v>1745434821.77</v>
      </c>
      <c r="D2579" s="6">
        <v>0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71049792.13</v>
      </c>
      <c r="O2579" s="6">
        <v>20959139.51</v>
      </c>
      <c r="P2579" s="6">
        <v>853172670.76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271044285.67</v>
      </c>
      <c r="X2579" s="6">
        <v>442750518.58</v>
      </c>
      <c r="Y2579" s="9">
        <f t="shared" si="173"/>
        <v>1766393961.28</v>
      </c>
      <c r="Z2579" s="9">
        <f t="shared" si="174"/>
        <v>1566967475.01</v>
      </c>
      <c r="AA2579" s="9">
        <f t="shared" si="172"/>
        <v>199426486.27</v>
      </c>
      <c r="AB2579" s="10">
        <f>C2579/(1+0.13)/VLOOKUP(A2579,[1]选股结果!$A$2:$AX$3002,3,FALSE)</f>
        <v>0.967337597878927</v>
      </c>
      <c r="AC2579" s="10">
        <f>(P2579/(1+0.1)+W2579)/(VLOOKUP(A2579,[1]选股结果!$A$2:$AY$3002,51,FALSE))</f>
        <v>0.713829721534876</v>
      </c>
      <c r="AD2579" s="13"/>
      <c r="AE2579" s="10">
        <f>AA2579/VLOOKUP(A2579,[1]选股结果!$A$2:$AX$3002,35,FALSE)</f>
        <v>1.41282357358365</v>
      </c>
      <c r="AF2579" s="9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P2579/(1+0.13)+W2579)</f>
        <v>440189819.850531</v>
      </c>
      <c r="AG2579" s="9">
        <f t="shared" si="175"/>
        <v>-240763333.580531</v>
      </c>
      <c r="AH2579" s="16">
        <f>AA2579-VLOOKUP(A2579,[2]选股结果!$A$2:$G$4900,7,FALSE)</f>
        <v>199426486.27</v>
      </c>
    </row>
    <row r="2580" spans="1:34">
      <c r="A2580" s="5" t="s">
        <v>5190</v>
      </c>
      <c r="B2580" s="5" t="s">
        <v>5191</v>
      </c>
      <c r="C2580" s="6">
        <v>1015958363.96</v>
      </c>
      <c r="D2580" s="6">
        <v>0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25222826.89</v>
      </c>
      <c r="O2580" s="6">
        <v>42728765.5</v>
      </c>
      <c r="P2580" s="6">
        <v>813658345.98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77705514.05</v>
      </c>
      <c r="X2580" s="6">
        <v>53656663.81</v>
      </c>
      <c r="Y2580" s="9">
        <f t="shared" si="173"/>
        <v>1058687129.46</v>
      </c>
      <c r="Z2580" s="9">
        <f t="shared" si="174"/>
        <v>945020523.84</v>
      </c>
      <c r="AA2580" s="9">
        <f t="shared" si="172"/>
        <v>113666605.62</v>
      </c>
      <c r="AB2580" s="10">
        <f>C2580/(1+0.13)/VLOOKUP(A2580,[1]选股结果!$A$2:$AX$3002,3,FALSE)</f>
        <v>0.970596931303394</v>
      </c>
      <c r="AC2580" s="10">
        <f>(P2580/(1+0.1)+W2580)/(VLOOKUP(A2580,[1]选股结果!$A$2:$AY$3002,51,FALSE))</f>
        <v>1.09947161591841</v>
      </c>
      <c r="AD2580" s="13"/>
      <c r="AE2580" s="10">
        <f>AA2580/VLOOKUP(A2580,[1]选股结果!$A$2:$AX$3002,35,FALSE)</f>
        <v>0.720762565567091</v>
      </c>
      <c r="AF2580" s="9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P2580/(1+0.13)+W2580)</f>
        <v>-54313744.8006196</v>
      </c>
      <c r="AG2580" s="9">
        <f t="shared" si="175"/>
        <v>167980350.42062</v>
      </c>
      <c r="AH2580" s="16">
        <f>AA2580-VLOOKUP(A2580,[2]选股结果!$A$2:$G$4900,7,FALSE)</f>
        <v>113666605.62</v>
      </c>
    </row>
    <row r="2581" spans="1:34">
      <c r="A2581" s="5" t="s">
        <v>5192</v>
      </c>
      <c r="B2581" s="5" t="s">
        <v>5193</v>
      </c>
      <c r="C2581" s="6">
        <v>1291388955.12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45122544.25</v>
      </c>
      <c r="O2581" s="6">
        <v>8332786.3</v>
      </c>
      <c r="P2581" s="6">
        <v>979792489.06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167028504.98</v>
      </c>
      <c r="X2581" s="6">
        <v>81214270.34</v>
      </c>
      <c r="Y2581" s="9">
        <f t="shared" si="173"/>
        <v>1299721741.42</v>
      </c>
      <c r="Z2581" s="9">
        <f t="shared" si="174"/>
        <v>1228035264.38</v>
      </c>
      <c r="AA2581" s="9">
        <f t="shared" si="172"/>
        <v>71686477.04</v>
      </c>
      <c r="AB2581" s="10">
        <f>C2581/(1+0.13)/VLOOKUP(A2581,[1]选股结果!$A$2:$AX$3002,3,FALSE)</f>
        <v>0.998266329986351</v>
      </c>
      <c r="AC2581" s="10">
        <f>(P2581/(1+0.1)+W2581)/(VLOOKUP(A2581,[1]选股结果!$A$2:$AY$3002,51,FALSE))</f>
        <v>0.859114756455744</v>
      </c>
      <c r="AD2581" s="13"/>
      <c r="AE2581" s="10">
        <f>AA2581/VLOOKUP(A2581,[1]选股结果!$A$2:$AX$3002,35,FALSE)</f>
        <v>-0.763546598960833</v>
      </c>
      <c r="AF2581" s="9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P2581/(1+0.13)+W2581)</f>
        <v>197106482.481858</v>
      </c>
      <c r="AG2581" s="9">
        <f t="shared" si="175"/>
        <v>-125420005.441858</v>
      </c>
      <c r="AH2581" s="16">
        <f>AA2581-VLOOKUP(A2581,[2]选股结果!$A$2:$G$4900,7,FALSE)</f>
        <v>71819201.64</v>
      </c>
    </row>
    <row r="2582" spans="1:34">
      <c r="A2582" s="5" t="s">
        <v>5194</v>
      </c>
      <c r="B2582" s="5" t="s">
        <v>5195</v>
      </c>
      <c r="C2582" s="6">
        <v>838036257.86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39139296.91</v>
      </c>
      <c r="O2582" s="6">
        <v>54784095.69</v>
      </c>
      <c r="P2582" s="6">
        <v>509098398.23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205675891.84</v>
      </c>
      <c r="X2582" s="6">
        <v>31457902.75</v>
      </c>
      <c r="Y2582" s="9">
        <f t="shared" si="173"/>
        <v>892820353.55</v>
      </c>
      <c r="Z2582" s="9">
        <f t="shared" si="174"/>
        <v>746232192.82</v>
      </c>
      <c r="AA2582" s="9">
        <f t="shared" si="172"/>
        <v>146588160.73</v>
      </c>
      <c r="AB2582" s="10">
        <f>C2582/(1+0.13)/VLOOKUP(A2582,[1]选股结果!$A$2:$AX$3002,3,FALSE)</f>
        <v>0.8072518901987</v>
      </c>
      <c r="AC2582" s="10">
        <f>(P2582/(1+0.1)+W2582)/(VLOOKUP(A2582,[1]选股结果!$A$2:$AY$3002,51,FALSE))</f>
        <v>0.869820832606603</v>
      </c>
      <c r="AD2582" s="13"/>
      <c r="AE2582" s="10">
        <f>AA2582/VLOOKUP(A2582,[1]选股结果!$A$2:$AX$3002,35,FALSE)</f>
        <v>1.09874565142145</v>
      </c>
      <c r="AF2582" s="9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P2582/(1+0.13)+W2582)</f>
        <v>112335144.064248</v>
      </c>
      <c r="AG2582" s="9">
        <f t="shared" si="175"/>
        <v>34253016.6657523</v>
      </c>
      <c r="AH2582" s="16">
        <f>AA2582-VLOOKUP(A2582,[2]选股结果!$A$2:$G$4900,7,FALSE)</f>
        <v>146496265.17</v>
      </c>
    </row>
    <row r="2583" spans="1:34">
      <c r="A2583" s="5" t="s">
        <v>5196</v>
      </c>
      <c r="B2583" s="5" t="s">
        <v>5197</v>
      </c>
      <c r="C2583" s="6">
        <v>1508620180.71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78746787.12</v>
      </c>
      <c r="O2583" s="6">
        <v>94370178.17</v>
      </c>
      <c r="P2583" s="6">
        <v>1010196034.8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169763285.89</v>
      </c>
      <c r="X2583" s="6">
        <v>370852183.11</v>
      </c>
      <c r="Y2583" s="9">
        <f t="shared" si="173"/>
        <v>1602990358.88</v>
      </c>
      <c r="Z2583" s="9">
        <f t="shared" si="174"/>
        <v>1550811503.8</v>
      </c>
      <c r="AA2583" s="9">
        <f t="shared" si="172"/>
        <v>52178855.0799999</v>
      </c>
      <c r="AB2583" s="10">
        <f>C2583/(1+0.13)/VLOOKUP(A2583,[1]选股结果!$A$2:$AX$3002,3,FALSE)</f>
        <v>0.942891816739992</v>
      </c>
      <c r="AC2583" s="10">
        <f>(P2583/(1+0.1)+W2583)/(VLOOKUP(A2583,[1]选股结果!$A$2:$AY$3002,51,FALSE))</f>
        <v>0.855824264549309</v>
      </c>
      <c r="AD2583" s="13"/>
      <c r="AE2583" s="10">
        <f>AA2583/VLOOKUP(A2583,[1]选股结果!$A$2:$AX$3002,35,FALSE)</f>
        <v>0.367188011212593</v>
      </c>
      <c r="AF2583" s="9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P2583/(1+0.13)+W2583)</f>
        <v>207691045.381593</v>
      </c>
      <c r="AG2583" s="9">
        <f t="shared" si="175"/>
        <v>-155512190.301593</v>
      </c>
      <c r="AH2583" s="16">
        <f>AA2583-VLOOKUP(A2583,[2]选股结果!$A$2:$G$4900,7,FALSE)</f>
        <v>52178855.0799999</v>
      </c>
    </row>
    <row r="2584" spans="1:34">
      <c r="A2584" s="5" t="s">
        <v>5198</v>
      </c>
      <c r="B2584" s="5" t="s">
        <v>5199</v>
      </c>
      <c r="C2584" s="6">
        <v>2008079993.67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132728884.55</v>
      </c>
      <c r="O2584" s="6">
        <v>122360662.2</v>
      </c>
      <c r="P2584" s="6">
        <v>1522744228.61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401817415.28</v>
      </c>
      <c r="X2584" s="6">
        <v>290364232.41</v>
      </c>
      <c r="Y2584" s="9">
        <f t="shared" si="173"/>
        <v>2130440655.87</v>
      </c>
      <c r="Z2584" s="9">
        <f t="shared" si="174"/>
        <v>2214925876.3</v>
      </c>
      <c r="AA2584" s="9">
        <f t="shared" si="172"/>
        <v>-84485220.4299996</v>
      </c>
      <c r="AB2584" s="10">
        <f>C2584/(1+0.13)/VLOOKUP(A2584,[1]选股结果!$A$2:$AX$3002,3,FALSE)</f>
        <v>0.996462553495466</v>
      </c>
      <c r="AC2584" s="10">
        <f>(P2584/(1+0.1)+W2584)/(VLOOKUP(A2584,[1]选股结果!$A$2:$AY$3002,51,FALSE))</f>
        <v>1.05203393496744</v>
      </c>
      <c r="AD2584" s="13"/>
      <c r="AE2584" s="10">
        <f>AA2584/VLOOKUP(A2584,[1]选股结果!$A$2:$AX$3002,35,FALSE)</f>
        <v>-0.618472030330622</v>
      </c>
      <c r="AF2584" s="9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P2584/(1+0.13)+W2584)</f>
        <v>-51590907.6666374</v>
      </c>
      <c r="AG2584" s="9">
        <f t="shared" si="175"/>
        <v>-32894312.7633622</v>
      </c>
      <c r="AH2584" s="16">
        <f>AA2584-VLOOKUP(A2584,[2]选股结果!$A$2:$G$4900,7,FALSE)</f>
        <v>-83916465.3999996</v>
      </c>
    </row>
    <row r="2585" spans="1:34">
      <c r="A2585" s="5" t="s">
        <v>5200</v>
      </c>
      <c r="B2585" s="5" t="s">
        <v>5201</v>
      </c>
      <c r="C2585" s="6">
        <v>1356841766.81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58676364.01</v>
      </c>
      <c r="O2585" s="6">
        <v>36040112.62</v>
      </c>
      <c r="P2585" s="6">
        <v>899681991.1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404263034.44</v>
      </c>
      <c r="X2585" s="6">
        <v>90037860.06</v>
      </c>
      <c r="Y2585" s="9">
        <f t="shared" si="173"/>
        <v>1392881879.43</v>
      </c>
      <c r="Z2585" s="9">
        <f t="shared" si="174"/>
        <v>1393982885.6</v>
      </c>
      <c r="AA2585" s="9">
        <f t="shared" si="172"/>
        <v>-1101006.17000008</v>
      </c>
      <c r="AB2585" s="10">
        <f>C2585/(1+0.13)/VLOOKUP(A2585,[1]选股结果!$A$2:$AX$3002,3,FALSE)</f>
        <v>0.789322014409335</v>
      </c>
      <c r="AC2585" s="10">
        <f>(P2585/(1+0.1)+W2585)/(VLOOKUP(A2585,[1]选股结果!$A$2:$AY$3002,51,FALSE))</f>
        <v>0.936932348028618</v>
      </c>
      <c r="AD2585" s="13"/>
      <c r="AE2585" s="10">
        <f>AA2585/VLOOKUP(A2585,[1]选股结果!$A$2:$AX$3002,35,FALSE)</f>
        <v>-0.00608526140454865</v>
      </c>
      <c r="AF2585" s="9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P2585/(1+0.13)+W2585)</f>
        <v>103980838.184159</v>
      </c>
      <c r="AG2585" s="9">
        <f t="shared" si="175"/>
        <v>-105081844.354159</v>
      </c>
      <c r="AH2585" s="16">
        <f>AA2585-VLOOKUP(A2585,[2]选股结果!$A$2:$G$4900,7,FALSE)</f>
        <v>-1099449.43000008</v>
      </c>
    </row>
    <row r="2586" spans="1:34">
      <c r="A2586" s="5" t="s">
        <v>5202</v>
      </c>
      <c r="B2586" s="5" t="s">
        <v>5203</v>
      </c>
      <c r="C2586" s="6">
        <v>455674562.67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17298147.64</v>
      </c>
      <c r="O2586" s="6">
        <v>36548161</v>
      </c>
      <c r="P2586" s="6">
        <v>400465023.96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99808567.68</v>
      </c>
      <c r="X2586" s="6">
        <v>49211148.71</v>
      </c>
      <c r="Y2586" s="9">
        <f t="shared" si="173"/>
        <v>492222723.67</v>
      </c>
      <c r="Z2586" s="9">
        <f t="shared" si="174"/>
        <v>549484740.35</v>
      </c>
      <c r="AA2586" s="9">
        <f t="shared" si="172"/>
        <v>-57262016.68</v>
      </c>
      <c r="AB2586" s="10">
        <f>C2586/(1+0.13)/VLOOKUP(A2586,[1]选股结果!$A$2:$AX$3002,3,FALSE)</f>
        <v>1.28427134621046</v>
      </c>
      <c r="AC2586" s="10">
        <f>(P2586/(1+0.1)+W2586)/(VLOOKUP(A2586,[1]选股结果!$A$2:$AY$3002,51,FALSE))</f>
        <v>1.38825661781337</v>
      </c>
      <c r="AD2586" s="13"/>
      <c r="AE2586" s="10">
        <f>AA2586/VLOOKUP(A2586,[1]选股结果!$A$2:$AX$3002,35,FALSE)</f>
        <v>1.20719829495735</v>
      </c>
      <c r="AF2586" s="9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P2586/(1+0.13)+W2586)</f>
        <v>-120065553.483274</v>
      </c>
      <c r="AG2586" s="9">
        <f t="shared" si="175"/>
        <v>62803536.8032745</v>
      </c>
      <c r="AH2586" s="16">
        <f>AA2586-VLOOKUP(A2586,[2]选股结果!$A$2:$G$4900,7,FALSE)</f>
        <v>-57262016.68</v>
      </c>
    </row>
    <row r="2587" spans="1:34">
      <c r="A2587" s="5" t="s">
        <v>5204</v>
      </c>
      <c r="B2587" s="5" t="s">
        <v>5205</v>
      </c>
      <c r="C2587" s="6">
        <v>8380911066.8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543582806.1</v>
      </c>
      <c r="O2587" s="6">
        <v>243965640.14</v>
      </c>
      <c r="P2587" s="6">
        <v>6134542629.31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250209705.37</v>
      </c>
      <c r="X2587" s="6">
        <v>69452479.29</v>
      </c>
      <c r="Y2587" s="9">
        <f t="shared" si="173"/>
        <v>8624876706.94</v>
      </c>
      <c r="Z2587" s="9">
        <f t="shared" si="174"/>
        <v>6454204813.97</v>
      </c>
      <c r="AA2587" s="9">
        <f t="shared" ref="AA2587:AA2650" si="176">Y2587-Z2587</f>
        <v>2170671892.97</v>
      </c>
      <c r="AB2587" s="10">
        <f>C2587/(1+0.13)/VLOOKUP(A2587,[1]选股结果!$A$2:$AX$3002,3,FALSE)</f>
        <v>0.852087977275597</v>
      </c>
      <c r="AC2587" s="10">
        <f>(P2587/(1+0.1)+W2587)/(VLOOKUP(A2587,[1]选股结果!$A$2:$AY$3002,51,FALSE))</f>
        <v>0.799272734604407</v>
      </c>
      <c r="AD2587" s="13"/>
      <c r="AE2587" s="10">
        <f>AA2587/VLOOKUP(A2587,[1]选股结果!$A$2:$AX$3002,35,FALSE)</f>
        <v>1.50736003775964</v>
      </c>
      <c r="AF2587" s="9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P2587/(1+0.13)+W2587)</f>
        <v>1611452433.95</v>
      </c>
      <c r="AG2587" s="9">
        <f t="shared" si="175"/>
        <v>559219459.020001</v>
      </c>
      <c r="AH2587" s="16">
        <f>AA2587-VLOOKUP(A2587,[2]选股结果!$A$2:$G$4900,7,FALSE)</f>
        <v>2797900973.3</v>
      </c>
    </row>
    <row r="2588" spans="1:34">
      <c r="A2588" s="5" t="s">
        <v>5206</v>
      </c>
      <c r="B2588" s="5" t="s">
        <v>5207</v>
      </c>
      <c r="C2588" s="6">
        <v>744646943.87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72330016.9</v>
      </c>
      <c r="O2588" s="6">
        <v>59673019.79</v>
      </c>
      <c r="P2588" s="6">
        <v>272718708.75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164317171.11</v>
      </c>
      <c r="X2588" s="6">
        <v>163229558.17</v>
      </c>
      <c r="Y2588" s="9">
        <f t="shared" si="173"/>
        <v>804319963.66</v>
      </c>
      <c r="Z2588" s="9">
        <f t="shared" si="174"/>
        <v>600265438.03</v>
      </c>
      <c r="AA2588" s="9">
        <f t="shared" si="176"/>
        <v>204054525.63</v>
      </c>
      <c r="AB2588" s="10">
        <f>C2588/(1+0.13)/VLOOKUP(A2588,[1]选股结果!$A$2:$AX$3002,3,FALSE)</f>
        <v>0.802636424151005</v>
      </c>
      <c r="AC2588" s="10">
        <f>(P2588/(1+0.1)+W2588)/(VLOOKUP(A2588,[1]选股结果!$A$2:$AY$3002,51,FALSE))</f>
        <v>0.693098792445962</v>
      </c>
      <c r="AD2588" s="13"/>
      <c r="AE2588" s="10">
        <f>AA2588/VLOOKUP(A2588,[1]选股结果!$A$2:$AX$3002,35,FALSE)</f>
        <v>0.912507574192695</v>
      </c>
      <c r="AF2588" s="9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P2588/(1+0.13)+W2588)</f>
        <v>189121681.445752</v>
      </c>
      <c r="AG2588" s="9">
        <f t="shared" si="175"/>
        <v>14932844.1842478</v>
      </c>
      <c r="AH2588" s="16">
        <f>AA2588-VLOOKUP(A2588,[2]选股结果!$A$2:$G$4900,7,FALSE)</f>
        <v>203368029.3</v>
      </c>
    </row>
    <row r="2589" spans="1:34">
      <c r="A2589" s="5" t="s">
        <v>5208</v>
      </c>
      <c r="B2589" s="5" t="s">
        <v>5209</v>
      </c>
      <c r="C2589" s="6">
        <v>2263569943.41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2123910</v>
      </c>
      <c r="K2589" s="6">
        <v>0</v>
      </c>
      <c r="L2589" s="6">
        <v>0</v>
      </c>
      <c r="M2589" s="6">
        <v>0</v>
      </c>
      <c r="N2589" s="6">
        <v>307634741.3</v>
      </c>
      <c r="O2589" s="6">
        <v>128315992.84</v>
      </c>
      <c r="P2589" s="6">
        <v>1556754746.46</v>
      </c>
      <c r="Q2589" s="6">
        <v>56105000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289587766.94</v>
      </c>
      <c r="X2589" s="6">
        <v>684251987.5</v>
      </c>
      <c r="Y2589" s="9">
        <f t="shared" si="173"/>
        <v>2394009846.25</v>
      </c>
      <c r="Z2589" s="9">
        <f t="shared" si="174"/>
        <v>2586699500.9</v>
      </c>
      <c r="AA2589" s="9">
        <f t="shared" si="176"/>
        <v>-192689654.65</v>
      </c>
      <c r="AB2589" s="10">
        <f>C2589/(1+0.13)/VLOOKUP(A2589,[1]选股结果!$A$2:$AX$3002,3,FALSE)</f>
        <v>0.741085938648832</v>
      </c>
      <c r="AC2589" s="10">
        <f>(P2589/(1+0.1)+W2589)/(VLOOKUP(A2589,[1]选股结果!$A$2:$AY$3002,51,FALSE))</f>
        <v>0.69853684051806</v>
      </c>
      <c r="AD2589" s="13"/>
      <c r="AE2589" s="10">
        <f>AA2589/VLOOKUP(A2589,[1]选股结果!$A$2:$AX$3002,35,FALSE)</f>
        <v>-1.04273657866763</v>
      </c>
      <c r="AF2589" s="9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P2589/(1+0.13)+W2589)</f>
        <v>773310707.596283</v>
      </c>
      <c r="AG2589" s="9">
        <f t="shared" si="175"/>
        <v>-966000362.246283</v>
      </c>
      <c r="AH2589" s="16">
        <f>AA2589-VLOOKUP(A2589,[2]选股结果!$A$2:$G$4900,7,FALSE)</f>
        <v>-192621640.14</v>
      </c>
    </row>
    <row r="2590" spans="1:34">
      <c r="A2590" s="5" t="s">
        <v>5210</v>
      </c>
      <c r="B2590" s="5" t="s">
        <v>5211</v>
      </c>
      <c r="C2590" s="6">
        <v>2359658038.15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359239632.5</v>
      </c>
      <c r="O2590" s="6">
        <v>136777885.04</v>
      </c>
      <c r="P2590" s="6">
        <v>930222445.59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227971700.53</v>
      </c>
      <c r="X2590" s="6">
        <v>164237560</v>
      </c>
      <c r="Y2590" s="9">
        <f t="shared" si="173"/>
        <v>2496435923.19</v>
      </c>
      <c r="Z2590" s="9">
        <f t="shared" si="174"/>
        <v>1322431706.12</v>
      </c>
      <c r="AA2590" s="9">
        <f t="shared" si="176"/>
        <v>1174004217.07</v>
      </c>
      <c r="AB2590" s="10">
        <f>C2590/(1+0.13)/VLOOKUP(A2590,[1]选股结果!$A$2:$AX$3002,3,FALSE)</f>
        <v>0.627875615194936</v>
      </c>
      <c r="AC2590" s="10">
        <f>(P2590/(1+0.1)+W2590)/(VLOOKUP(A2590,[1]选股结果!$A$2:$AY$3002,51,FALSE))</f>
        <v>0.552521833590821</v>
      </c>
      <c r="AD2590" s="13"/>
      <c r="AE2590" s="10">
        <f>AA2590/VLOOKUP(A2590,[1]选股结果!$A$2:$AX$3002,35,FALSE)</f>
        <v>1.05212758966816</v>
      </c>
      <c r="AF2590" s="9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P2590/(1+0.13)+W2590)</f>
        <v>891964755.548053</v>
      </c>
      <c r="AG2590" s="9">
        <f t="shared" si="175"/>
        <v>282039461.521947</v>
      </c>
      <c r="AH2590" s="16">
        <f>AA2590-VLOOKUP(A2590,[2]选股结果!$A$2:$G$4900,7,FALSE)</f>
        <v>1174004217.07</v>
      </c>
    </row>
    <row r="2591" spans="1:34">
      <c r="A2591" s="5" t="s">
        <v>5212</v>
      </c>
      <c r="B2591" s="5" t="s">
        <v>5213</v>
      </c>
      <c r="C2591" s="6">
        <v>3542750199.29</v>
      </c>
      <c r="D2591" s="6">
        <v>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117362754.23</v>
      </c>
      <c r="O2591" s="6">
        <v>236878993.91</v>
      </c>
      <c r="P2591" s="6">
        <v>3250498674.23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173427094.21</v>
      </c>
      <c r="X2591" s="6">
        <v>158495953.93</v>
      </c>
      <c r="Y2591" s="9">
        <f t="shared" ref="Y2591:Y2654" si="177">C2591+D2591+E2591+F2591+G2591+H2591+I2591+J2591+K2591+L2591+M2591+O2591</f>
        <v>3779629193.2</v>
      </c>
      <c r="Z2591" s="9">
        <f t="shared" ref="Z2591:Z2654" si="178">P2591+Q2591+R2591+S2591+T2591+U2591+V2591+W2591+X2591</f>
        <v>3582421722.37</v>
      </c>
      <c r="AA2591" s="9">
        <f t="shared" si="176"/>
        <v>197207470.83</v>
      </c>
      <c r="AB2591" s="10">
        <f>C2591/(1+0.13)/VLOOKUP(A2591,[1]选股结果!$A$2:$AX$3002,3,FALSE)</f>
        <v>0.970235456821761</v>
      </c>
      <c r="AC2591" s="10">
        <f>(P2591/(1+0.1)+W2591)/(VLOOKUP(A2591,[1]选股结果!$A$2:$AY$3002,51,FALSE))</f>
        <v>0.956018714048826</v>
      </c>
      <c r="AD2591" s="13"/>
      <c r="AE2591" s="10">
        <f>AA2591/VLOOKUP(A2591,[1]选股结果!$A$2:$AX$3002,35,FALSE)</f>
        <v>-2.46675213558128</v>
      </c>
      <c r="AF2591" s="9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P2591/(1+0.13)+W2591)</f>
        <v>222373366.811416</v>
      </c>
      <c r="AG2591" s="9">
        <f t="shared" si="175"/>
        <v>-25165895.9814161</v>
      </c>
      <c r="AH2591" s="16">
        <f>AA2591-VLOOKUP(A2591,[2]选股结果!$A$2:$G$4900,7,FALSE)</f>
        <v>197517970.19</v>
      </c>
    </row>
    <row r="2592" spans="1:34">
      <c r="A2592" s="5" t="s">
        <v>5214</v>
      </c>
      <c r="B2592" s="5" t="s">
        <v>5215</v>
      </c>
      <c r="C2592" s="6">
        <v>1244090805.3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37654739.47</v>
      </c>
      <c r="O2592" s="6">
        <v>12935221.93</v>
      </c>
      <c r="P2592" s="6">
        <v>1330495433.27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135636488.72</v>
      </c>
      <c r="X2592" s="6">
        <v>27724045.59</v>
      </c>
      <c r="Y2592" s="9">
        <f t="shared" si="177"/>
        <v>1257026027.23</v>
      </c>
      <c r="Z2592" s="9">
        <f t="shared" si="178"/>
        <v>1493855967.58</v>
      </c>
      <c r="AA2592" s="9">
        <f t="shared" si="176"/>
        <v>-236829940.35</v>
      </c>
      <c r="AB2592" s="10">
        <f>C2592/(1+0.13)/VLOOKUP(A2592,[1]选股结果!$A$2:$AX$3002,3,FALSE)</f>
        <v>0.624314599453616</v>
      </c>
      <c r="AC2592" s="10">
        <f>(P2592/(1+0.1)+W2592)/(VLOOKUP(A2592,[1]选股结果!$A$2:$AY$3002,51,FALSE))</f>
        <v>0.826633894303245</v>
      </c>
      <c r="AD2592" s="13"/>
      <c r="AE2592" s="10">
        <f>AA2592/VLOOKUP(A2592,[1]选股结果!$A$2:$AX$3002,35,FALSE)</f>
        <v>-3.82432915755731</v>
      </c>
      <c r="AF2592" s="9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P2592/(1+0.13)+W2592)</f>
        <v>314229636.435398</v>
      </c>
      <c r="AG2592" s="9">
        <f t="shared" si="175"/>
        <v>-551059576.785398</v>
      </c>
      <c r="AH2592" s="16">
        <f>AA2592-VLOOKUP(A2592,[2]选股结果!$A$2:$G$4900,7,FALSE)</f>
        <v>-236829940.35</v>
      </c>
    </row>
    <row r="2593" spans="1:34">
      <c r="A2593" s="5" t="s">
        <v>5216</v>
      </c>
      <c r="B2593" s="5" t="s">
        <v>5217</v>
      </c>
      <c r="C2593" s="6">
        <v>457320828.33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34803294.96</v>
      </c>
      <c r="O2593" s="6">
        <v>14109167.89</v>
      </c>
      <c r="P2593" s="6">
        <v>355714316.47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104275042.77</v>
      </c>
      <c r="X2593" s="6">
        <v>35034796.58</v>
      </c>
      <c r="Y2593" s="9">
        <f t="shared" si="177"/>
        <v>471429996.22</v>
      </c>
      <c r="Z2593" s="9">
        <f t="shared" si="178"/>
        <v>495024155.82</v>
      </c>
      <c r="AA2593" s="9">
        <f t="shared" si="176"/>
        <v>-23594159.6</v>
      </c>
      <c r="AB2593" s="10">
        <f>C2593/(1+0.13)/VLOOKUP(A2593,[1]选股结果!$A$2:$AX$3002,3,FALSE)</f>
        <v>0.666079421081332</v>
      </c>
      <c r="AC2593" s="10">
        <f>(P2593/(1+0.1)+W2593)/(VLOOKUP(A2593,[1]选股结果!$A$2:$AY$3002,51,FALSE))</f>
        <v>0.811900368334634</v>
      </c>
      <c r="AD2593" s="13"/>
      <c r="AE2593" s="10">
        <f>AA2593/VLOOKUP(A2593,[1]选股结果!$A$2:$AX$3002,35,FALSE)</f>
        <v>-0.328442154277492</v>
      </c>
      <c r="AF2593" s="9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P2593/(1+0.13)+W2593)</f>
        <v>107662803.845575</v>
      </c>
      <c r="AG2593" s="9">
        <f t="shared" si="175"/>
        <v>-131256963.445575</v>
      </c>
      <c r="AH2593" s="16">
        <f>AA2593-VLOOKUP(A2593,[2]选股结果!$A$2:$G$4900,7,FALSE)</f>
        <v>-23805445.08</v>
      </c>
    </row>
    <row r="2594" spans="1:34">
      <c r="A2594" s="5" t="s">
        <v>5218</v>
      </c>
      <c r="B2594" s="5" t="s">
        <v>5219</v>
      </c>
      <c r="C2594" s="6">
        <v>1858742048.48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45670967.36</v>
      </c>
      <c r="O2594" s="6">
        <v>45203895.74</v>
      </c>
      <c r="P2594" s="6">
        <v>1490794216.93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179157879.18</v>
      </c>
      <c r="X2594" s="6">
        <v>237010403.99</v>
      </c>
      <c r="Y2594" s="9">
        <f t="shared" si="177"/>
        <v>1903945944.22</v>
      </c>
      <c r="Z2594" s="9">
        <f t="shared" si="178"/>
        <v>1906962500.1</v>
      </c>
      <c r="AA2594" s="9">
        <f t="shared" si="176"/>
        <v>-3016555.88000011</v>
      </c>
      <c r="AB2594" s="10">
        <f>C2594/(1+0.13)/VLOOKUP(A2594,[1]选股结果!$A$2:$AX$3002,3,FALSE)</f>
        <v>0.881974316756571</v>
      </c>
      <c r="AC2594" s="10">
        <f>(P2594/(1+0.1)+W2594)/(VLOOKUP(A2594,[1]选股结果!$A$2:$AY$3002,51,FALSE))</f>
        <v>0.923930368242621</v>
      </c>
      <c r="AD2594" s="13"/>
      <c r="AE2594" s="10">
        <f>AA2594/VLOOKUP(A2594,[1]选股结果!$A$2:$AX$3002,35,FALSE)</f>
        <v>-0.0179212287431355</v>
      </c>
      <c r="AF2594" s="9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P2594/(1+0.13)+W2594)</f>
        <v>162313851.082831</v>
      </c>
      <c r="AG2594" s="9">
        <f t="shared" si="175"/>
        <v>-165330406.962831</v>
      </c>
      <c r="AH2594" s="16">
        <f>AA2594-VLOOKUP(A2594,[2]选股结果!$A$2:$G$4900,7,FALSE)</f>
        <v>-3464948.60000011</v>
      </c>
    </row>
    <row r="2595" spans="1:34">
      <c r="A2595" s="5" t="s">
        <v>5220</v>
      </c>
      <c r="B2595" s="5" t="s">
        <v>5221</v>
      </c>
      <c r="C2595" s="6">
        <v>190187571.3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11729347.67</v>
      </c>
      <c r="O2595" s="6">
        <v>2881298.15</v>
      </c>
      <c r="P2595" s="6">
        <v>123446392.5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34451804.83</v>
      </c>
      <c r="X2595" s="6">
        <v>17008277.03</v>
      </c>
      <c r="Y2595" s="9">
        <f t="shared" si="177"/>
        <v>193068869.45</v>
      </c>
      <c r="Z2595" s="9">
        <f t="shared" si="178"/>
        <v>174906474.36</v>
      </c>
      <c r="AA2595" s="9">
        <f t="shared" si="176"/>
        <v>18162395.09</v>
      </c>
      <c r="AB2595" s="10">
        <f>C2595/(1+0.13)/VLOOKUP(A2595,[1]选股结果!$A$2:$AX$3002,3,FALSE)</f>
        <v>0.813287027129746</v>
      </c>
      <c r="AC2595" s="10">
        <f>(P2595/(1+0.1)+W2595)/(VLOOKUP(A2595,[1]选股结果!$A$2:$AY$3002,51,FALSE))</f>
        <v>0.864061124118124</v>
      </c>
      <c r="AD2595" s="13"/>
      <c r="AE2595" s="10">
        <f>AA2595/VLOOKUP(A2595,[1]选股结果!$A$2:$AX$3002,35,FALSE)</f>
        <v>0.624254431054521</v>
      </c>
      <c r="AF2595" s="9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P2595/(1+0.13)+W2595)</f>
        <v>26055245.9772567</v>
      </c>
      <c r="AG2595" s="9">
        <f t="shared" si="175"/>
        <v>-7892850.88725666</v>
      </c>
      <c r="AH2595" s="16">
        <f>AA2595-VLOOKUP(A2595,[2]选股结果!$A$2:$G$4900,7,FALSE)</f>
        <v>18162395.09</v>
      </c>
    </row>
    <row r="2596" spans="1:34">
      <c r="A2596" s="5" t="s">
        <v>5222</v>
      </c>
      <c r="B2596" s="5" t="s">
        <v>5223</v>
      </c>
      <c r="C2596" s="6">
        <v>1658570539.91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154982529.33</v>
      </c>
      <c r="O2596" s="6">
        <v>72157269.87</v>
      </c>
      <c r="P2596" s="6">
        <v>1304376137.09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297355796.1</v>
      </c>
      <c r="X2596" s="6">
        <v>193238562.14</v>
      </c>
      <c r="Y2596" s="9">
        <f t="shared" si="177"/>
        <v>1730727809.78</v>
      </c>
      <c r="Z2596" s="9">
        <f t="shared" si="178"/>
        <v>1794970495.33</v>
      </c>
      <c r="AA2596" s="9">
        <f t="shared" si="176"/>
        <v>-64242685.5499997</v>
      </c>
      <c r="AB2596" s="10">
        <f>C2596/(1+0.13)/VLOOKUP(A2596,[1]选股结果!$A$2:$AX$3002,3,FALSE)</f>
        <v>0.831609183303252</v>
      </c>
      <c r="AC2596" s="10">
        <f>(P2596/(1+0.1)+W2596)/(VLOOKUP(A2596,[1]选股结果!$A$2:$AY$3002,51,FALSE))</f>
        <v>0.926459206789235</v>
      </c>
      <c r="AD2596" s="13"/>
      <c r="AE2596" s="10">
        <f>AA2596/VLOOKUP(A2596,[1]选股结果!$A$2:$AX$3002,35,FALSE)</f>
        <v>-0.368312820810213</v>
      </c>
      <c r="AF2596" s="9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P2596/(1+0.13)+W2596)</f>
        <v>149211487.873628</v>
      </c>
      <c r="AG2596" s="9">
        <f t="shared" si="175"/>
        <v>-213454173.423628</v>
      </c>
      <c r="AH2596" s="16">
        <f>AA2596-VLOOKUP(A2596,[2]选股结果!$A$2:$G$4900,7,FALSE)</f>
        <v>-64441780.3699997</v>
      </c>
    </row>
    <row r="2597" spans="1:34">
      <c r="A2597" s="5" t="s">
        <v>5224</v>
      </c>
      <c r="B2597" s="5" t="s">
        <v>5225</v>
      </c>
      <c r="C2597" s="6">
        <v>1159311893.62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47992799.59</v>
      </c>
      <c r="O2597" s="6">
        <v>27919183.87</v>
      </c>
      <c r="P2597" s="6">
        <v>839698718.49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124576847.02</v>
      </c>
      <c r="X2597" s="6">
        <v>39469687.36</v>
      </c>
      <c r="Y2597" s="9">
        <f t="shared" si="177"/>
        <v>1187231077.49</v>
      </c>
      <c r="Z2597" s="9">
        <f t="shared" si="178"/>
        <v>1003745252.87</v>
      </c>
      <c r="AA2597" s="9">
        <f t="shared" si="176"/>
        <v>183485824.62</v>
      </c>
      <c r="AB2597" s="10">
        <f>C2597/(1+0.13)/VLOOKUP(A2597,[1]选股结果!$A$2:$AX$3002,3,FALSE)</f>
        <v>0.651008013656723</v>
      </c>
      <c r="AC2597" s="10">
        <f>(P2597/(1+0.1)+W2597)/(VLOOKUP(A2597,[1]选股结果!$A$2:$AY$3002,51,FALSE))</f>
        <v>0.638105929078682</v>
      </c>
      <c r="AD2597" s="13"/>
      <c r="AE2597" s="10">
        <f>AA2597/VLOOKUP(A2597,[1]选股结果!$A$2:$AX$3002,35,FALSE)</f>
        <v>1.13224524693533</v>
      </c>
      <c r="AF2597" s="9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P2597/(1+0.13)+W2597)</f>
        <v>523850320.586902</v>
      </c>
      <c r="AG2597" s="9">
        <f t="shared" si="175"/>
        <v>-340364495.966902</v>
      </c>
      <c r="AH2597" s="16">
        <f>AA2597-VLOOKUP(A2597,[2]选股结果!$A$2:$G$4900,7,FALSE)</f>
        <v>187789651.33</v>
      </c>
    </row>
    <row r="2598" spans="1:34">
      <c r="A2598" s="5" t="s">
        <v>5226</v>
      </c>
      <c r="B2598" s="5" t="s">
        <v>5227</v>
      </c>
      <c r="C2598" s="6">
        <v>1016084580.06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25017115.88</v>
      </c>
      <c r="O2598" s="6">
        <v>10777878.93</v>
      </c>
      <c r="P2598" s="6">
        <v>711786102.93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246812143.82</v>
      </c>
      <c r="X2598" s="6">
        <v>123514961.68</v>
      </c>
      <c r="Y2598" s="9">
        <f t="shared" si="177"/>
        <v>1026862458.99</v>
      </c>
      <c r="Z2598" s="9">
        <f t="shared" si="178"/>
        <v>1082113208.43</v>
      </c>
      <c r="AA2598" s="9">
        <f t="shared" si="176"/>
        <v>-55250749.4400002</v>
      </c>
      <c r="AB2598" s="10">
        <f>C2598/(1+0.13)/VLOOKUP(A2598,[1]选股结果!$A$2:$AX$3002,3,FALSE)</f>
        <v>0.892331564528028</v>
      </c>
      <c r="AC2598" s="10">
        <f>(P2598/(1+0.1)+W2598)/(VLOOKUP(A2598,[1]选股结果!$A$2:$AY$3002,51,FALSE))</f>
        <v>0.908831476263942</v>
      </c>
      <c r="AD2598" s="13"/>
      <c r="AE2598" s="10">
        <f>AA2598/VLOOKUP(A2598,[1]选股结果!$A$2:$AX$3002,35,FALSE)</f>
        <v>1.14874314913148</v>
      </c>
      <c r="AF2598" s="9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P2598/(1+0.13)+W2598)</f>
        <v>106848795.747257</v>
      </c>
      <c r="AG2598" s="9">
        <f t="shared" si="175"/>
        <v>-162099545.187257</v>
      </c>
      <c r="AH2598" s="16">
        <f>AA2598-VLOOKUP(A2598,[2]选股结果!$A$2:$G$4900,7,FALSE)</f>
        <v>-55072599.9700002</v>
      </c>
    </row>
    <row r="2599" spans="1:34">
      <c r="A2599" s="5" t="s">
        <v>5228</v>
      </c>
      <c r="B2599" s="5" t="s">
        <v>5229</v>
      </c>
      <c r="C2599" s="6">
        <v>2234813569.4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355421490.9</v>
      </c>
      <c r="O2599" s="6">
        <v>96186785.56</v>
      </c>
      <c r="P2599" s="6">
        <v>679512854.49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268934595.52</v>
      </c>
      <c r="X2599" s="6">
        <v>435443463.55</v>
      </c>
      <c r="Y2599" s="9">
        <f t="shared" si="177"/>
        <v>2331000354.96</v>
      </c>
      <c r="Z2599" s="9">
        <f t="shared" si="178"/>
        <v>1383890913.56</v>
      </c>
      <c r="AA2599" s="9">
        <f t="shared" si="176"/>
        <v>947109441.4</v>
      </c>
      <c r="AB2599" s="10">
        <f>C2599/(1+0.13)/VLOOKUP(A2599,[1]选股结果!$A$2:$AX$3002,3,FALSE)</f>
        <v>0.977381495484815</v>
      </c>
      <c r="AC2599" s="10">
        <f>(P2599/(1+0.1)+W2599)/(VLOOKUP(A2599,[1]选股结果!$A$2:$AY$3002,51,FALSE))</f>
        <v>0.664856855647602</v>
      </c>
      <c r="AD2599" s="13"/>
      <c r="AE2599" s="10">
        <f>AA2599/VLOOKUP(A2599,[1]选股结果!$A$2:$AX$3002,35,FALSE)</f>
        <v>1.70989377375407</v>
      </c>
      <c r="AF2599" s="9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P2599/(1+0.13)+W2599)</f>
        <v>463357355.886814</v>
      </c>
      <c r="AG2599" s="9">
        <f t="shared" si="175"/>
        <v>483752085.513186</v>
      </c>
      <c r="AH2599" s="16">
        <f>AA2599-VLOOKUP(A2599,[2]选股结果!$A$2:$G$4900,7,FALSE)</f>
        <v>947168499.28</v>
      </c>
    </row>
    <row r="2600" spans="1:34">
      <c r="A2600" s="5" t="s">
        <v>5230</v>
      </c>
      <c r="B2600" s="5" t="s">
        <v>5231</v>
      </c>
      <c r="C2600" s="6">
        <v>5768344748.7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281926105.6</v>
      </c>
      <c r="O2600" s="6">
        <v>289884646.72</v>
      </c>
      <c r="P2600" s="6">
        <v>4611938488.18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432044703.06</v>
      </c>
      <c r="X2600" s="6">
        <v>377618578.69</v>
      </c>
      <c r="Y2600" s="9">
        <f t="shared" si="177"/>
        <v>6058229395.42</v>
      </c>
      <c r="Z2600" s="9">
        <f t="shared" si="178"/>
        <v>5421601769.93</v>
      </c>
      <c r="AA2600" s="9">
        <f t="shared" si="176"/>
        <v>636627625.49</v>
      </c>
      <c r="AB2600" s="10">
        <f>C2600/(1+0.13)/VLOOKUP(A2600,[1]选股结果!$A$2:$AX$3002,3,FALSE)</f>
        <v>0.930616962887354</v>
      </c>
      <c r="AC2600" s="10">
        <f>(P2600/(1+0.1)+W2600)/(VLOOKUP(A2600,[1]选股结果!$A$2:$AY$3002,51,FALSE))</f>
        <v>0.990916796771409</v>
      </c>
      <c r="AD2600" s="13"/>
      <c r="AE2600" s="10">
        <f>AA2600/VLOOKUP(A2600,[1]选股结果!$A$2:$AX$3002,35,FALSE)</f>
        <v>1.05341834012896</v>
      </c>
      <c r="AF2600" s="9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P2600/(1+0.13)+W2600)</f>
        <v>153702152.555397</v>
      </c>
      <c r="AG2600" s="9">
        <f t="shared" si="175"/>
        <v>482925472.934603</v>
      </c>
      <c r="AH2600" s="16">
        <f>AA2600-VLOOKUP(A2600,[2]选股结果!$A$2:$G$4900,7,FALSE)</f>
        <v>636598391.49</v>
      </c>
    </row>
    <row r="2601" spans="1:34">
      <c r="A2601" s="5" t="s">
        <v>5232</v>
      </c>
      <c r="B2601" s="5" t="s">
        <v>5233</v>
      </c>
      <c r="C2601" s="6">
        <v>3400732821.39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1400330759.48</v>
      </c>
      <c r="O2601" s="6">
        <v>18198669.24</v>
      </c>
      <c r="P2601" s="6">
        <v>1108747019.41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284208558.75</v>
      </c>
      <c r="X2601" s="6">
        <v>355249030.63</v>
      </c>
      <c r="Y2601" s="9">
        <f t="shared" si="177"/>
        <v>3418931490.63</v>
      </c>
      <c r="Z2601" s="9">
        <f t="shared" si="178"/>
        <v>1748204608.79</v>
      </c>
      <c r="AA2601" s="9">
        <f t="shared" si="176"/>
        <v>1670726881.84</v>
      </c>
      <c r="AB2601" s="10">
        <f>C2601/(1+0.13)/VLOOKUP(A2601,[1]选股结果!$A$2:$AX$3002,3,FALSE)</f>
        <v>0.829365407863113</v>
      </c>
      <c r="AC2601" s="10">
        <f>(P2601/(1+0.1)+W2601)/(VLOOKUP(A2601,[1]选股结果!$A$2:$AY$3002,51,FALSE))</f>
        <v>0.597401010407683</v>
      </c>
      <c r="AD2601" s="13"/>
      <c r="AE2601" s="10">
        <f>AA2601/VLOOKUP(A2601,[1]选股结果!$A$2:$AX$3002,35,FALSE)</f>
        <v>1.45284701299998</v>
      </c>
      <c r="AF2601" s="9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P2601/(1+0.13)+W2601)</f>
        <v>897569273.334778</v>
      </c>
      <c r="AG2601" s="9">
        <f t="shared" si="175"/>
        <v>773157608.505222</v>
      </c>
      <c r="AH2601" s="16">
        <f>AA2601-VLOOKUP(A2601,[2]选股结果!$A$2:$G$4900,7,FALSE)</f>
        <v>1682143991.79</v>
      </c>
    </row>
    <row r="2602" spans="1:34">
      <c r="A2602" s="5" t="s">
        <v>5234</v>
      </c>
      <c r="B2602" s="5" t="s">
        <v>5235</v>
      </c>
      <c r="C2602" s="6">
        <v>546405533.47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59580788.41</v>
      </c>
      <c r="O2602" s="6">
        <v>85230160</v>
      </c>
      <c r="P2602" s="6">
        <v>45991279.21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116818997.38</v>
      </c>
      <c r="X2602" s="6">
        <v>422351724.99</v>
      </c>
      <c r="Y2602" s="9">
        <f t="shared" si="177"/>
        <v>631635693.47</v>
      </c>
      <c r="Z2602" s="9">
        <f t="shared" si="178"/>
        <v>585162001.58</v>
      </c>
      <c r="AA2602" s="9">
        <f t="shared" si="176"/>
        <v>46473691.89</v>
      </c>
      <c r="AB2602" s="10">
        <f>C2602/(1+0.13)/VLOOKUP(A2602,[1]选股结果!$A$2:$AX$3002,3,FALSE)</f>
        <v>0.810499115484445</v>
      </c>
      <c r="AC2602" s="10">
        <f>(P2602/(1+0.1)+W2602)/(VLOOKUP(A2602,[1]选股结果!$A$2:$AY$3002,51,FALSE))</f>
        <v>0.330999545943148</v>
      </c>
      <c r="AD2602" s="13"/>
      <c r="AE2602" s="10">
        <f>AA2602/VLOOKUP(A2602,[1]选股结果!$A$2:$AX$3002,35,FALSE)</f>
        <v>0.374176374301911</v>
      </c>
      <c r="AF2602" s="9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P2602/(1+0.13)+W2602)</f>
        <v>321723863.721504</v>
      </c>
      <c r="AG2602" s="9">
        <f t="shared" si="175"/>
        <v>-275250171.831504</v>
      </c>
      <c r="AH2602" s="16">
        <f>AA2602-VLOOKUP(A2602,[2]选股结果!$A$2:$G$4900,7,FALSE)</f>
        <v>46472270.73</v>
      </c>
    </row>
    <row r="2603" spans="1:34">
      <c r="A2603" s="5" t="s">
        <v>5236</v>
      </c>
      <c r="B2603" s="5" t="s">
        <v>5237</v>
      </c>
      <c r="C2603" s="6">
        <v>955868350.2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3486704.56</v>
      </c>
      <c r="O2603" s="6">
        <v>16053588.84</v>
      </c>
      <c r="P2603" s="6">
        <v>786348125.19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126510531.55</v>
      </c>
      <c r="X2603" s="6">
        <v>59897437.22</v>
      </c>
      <c r="Y2603" s="9">
        <f t="shared" si="177"/>
        <v>971921939.04</v>
      </c>
      <c r="Z2603" s="9">
        <f t="shared" si="178"/>
        <v>972756093.96</v>
      </c>
      <c r="AA2603" s="9">
        <f t="shared" si="176"/>
        <v>-834154.919999957</v>
      </c>
      <c r="AB2603" s="10">
        <f>C2603/(1+0.13)/VLOOKUP(A2603,[1]选股结果!$A$2:$AX$3002,3,FALSE)</f>
        <v>0.921205569915123</v>
      </c>
      <c r="AC2603" s="10">
        <f>(P2603/(1+0.1)+W2603)/(VLOOKUP(A2603,[1]选股结果!$A$2:$AY$3002,51,FALSE))</f>
        <v>0.963137540473962</v>
      </c>
      <c r="AD2603" s="13"/>
      <c r="AE2603" s="10">
        <f>AA2603/VLOOKUP(A2603,[1]选股结果!$A$2:$AX$3002,35,FALSE)</f>
        <v>-0.0683060277022664</v>
      </c>
      <c r="AF2603" s="9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P2603/(1+0.13)+W2603)</f>
        <v>51180742.6216813</v>
      </c>
      <c r="AG2603" s="9">
        <f t="shared" si="175"/>
        <v>-52014897.5416813</v>
      </c>
      <c r="AH2603" s="16">
        <f>AA2603-VLOOKUP(A2603,[2]选股结果!$A$2:$G$4900,7,FALSE)</f>
        <v>-473461.329999957</v>
      </c>
    </row>
    <row r="2604" spans="1:34">
      <c r="A2604" s="5" t="s">
        <v>5238</v>
      </c>
      <c r="B2604" s="5" t="s">
        <v>5239</v>
      </c>
      <c r="C2604" s="6">
        <v>2523203704.17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140440997.72</v>
      </c>
      <c r="O2604" s="6">
        <v>43929794.74</v>
      </c>
      <c r="P2604" s="6">
        <v>1896268434.8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247265520.97</v>
      </c>
      <c r="X2604" s="6">
        <v>66294901.99</v>
      </c>
      <c r="Y2604" s="9">
        <f t="shared" si="177"/>
        <v>2567133498.91</v>
      </c>
      <c r="Z2604" s="9">
        <f t="shared" si="178"/>
        <v>2209828857.76</v>
      </c>
      <c r="AA2604" s="9">
        <f t="shared" si="176"/>
        <v>357304641.15</v>
      </c>
      <c r="AB2604" s="10">
        <f>C2604/(1+0.13)/VLOOKUP(A2604,[1]选股结果!$A$2:$AX$3002,3,FALSE)</f>
        <v>0.959010008673586</v>
      </c>
      <c r="AC2604" s="10">
        <f>(P2604/(1+0.1)+W2604)/(VLOOKUP(A2604,[1]选股结果!$A$2:$AY$3002,51,FALSE))</f>
        <v>0.997766732948456</v>
      </c>
      <c r="AD2604" s="13"/>
      <c r="AE2604" s="10">
        <f>AA2604/VLOOKUP(A2604,[1]选股结果!$A$2:$AX$3002,35,FALSE)</f>
        <v>1.10053094837126</v>
      </c>
      <c r="AF2604" s="9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P2604/(1+0.13)+W2604)</f>
        <v>50178684.4449556</v>
      </c>
      <c r="AG2604" s="9">
        <f t="shared" si="175"/>
        <v>307125956.705044</v>
      </c>
      <c r="AH2604" s="16">
        <f>AA2604-VLOOKUP(A2604,[2]选股结果!$A$2:$G$4900,7,FALSE)</f>
        <v>357107924.53</v>
      </c>
    </row>
    <row r="2605" spans="1:34">
      <c r="A2605" s="5" t="s">
        <v>5240</v>
      </c>
      <c r="B2605" s="5" t="s">
        <v>5241</v>
      </c>
      <c r="C2605" s="6">
        <v>4708457435.89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52200482.57</v>
      </c>
      <c r="O2605" s="6">
        <v>55187216.59</v>
      </c>
      <c r="P2605" s="6">
        <v>4339975494.32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153754122.83</v>
      </c>
      <c r="X2605" s="6">
        <v>123318892.97</v>
      </c>
      <c r="Y2605" s="9">
        <f t="shared" si="177"/>
        <v>4763644652.48</v>
      </c>
      <c r="Z2605" s="9">
        <f t="shared" si="178"/>
        <v>4617048510.12</v>
      </c>
      <c r="AA2605" s="9">
        <f t="shared" si="176"/>
        <v>146596142.360001</v>
      </c>
      <c r="AB2605" s="10">
        <f>C2605/(1+0.13)/VLOOKUP(A2605,[1]选股结果!$A$2:$AX$3002,3,FALSE)</f>
        <v>1.05850314425675</v>
      </c>
      <c r="AC2605" s="10">
        <f>(P2605/(1+0.1)+W2605)/(VLOOKUP(A2605,[1]选股结果!$A$2:$AY$3002,51,FALSE))</f>
        <v>1.03645310346399</v>
      </c>
      <c r="AD2605" s="13"/>
      <c r="AE2605" s="10">
        <f>AA2605/VLOOKUP(A2605,[1]选股结果!$A$2:$AX$3002,35,FALSE)</f>
        <v>167.47962573886</v>
      </c>
      <c r="AF2605" s="9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P2605/(1+0.13)+W2605)</f>
        <v>-39426540.0692916</v>
      </c>
      <c r="AG2605" s="9">
        <f t="shared" si="175"/>
        <v>186022682.429293</v>
      </c>
      <c r="AH2605" s="16">
        <f>AA2605-VLOOKUP(A2605,[2]选股结果!$A$2:$G$4900,7,FALSE)</f>
        <v>146525524.500001</v>
      </c>
    </row>
    <row r="2606" spans="1:34">
      <c r="A2606" s="5" t="s">
        <v>5242</v>
      </c>
      <c r="B2606" s="5" t="s">
        <v>5243</v>
      </c>
      <c r="C2606" s="6">
        <v>4001261124.05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67358684.37</v>
      </c>
      <c r="O2606" s="6">
        <v>139561702.33</v>
      </c>
      <c r="P2606" s="6">
        <v>1843777791.08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121104125.68</v>
      </c>
      <c r="X2606" s="6">
        <v>543512012.43</v>
      </c>
      <c r="Y2606" s="9">
        <f t="shared" si="177"/>
        <v>4140822826.38</v>
      </c>
      <c r="Z2606" s="9">
        <f t="shared" si="178"/>
        <v>2508393929.19</v>
      </c>
      <c r="AA2606" s="9">
        <f t="shared" si="176"/>
        <v>1632428897.19</v>
      </c>
      <c r="AB2606" s="10">
        <f>C2606/(1+0.13)/VLOOKUP(A2606,[1]选股结果!$A$2:$AX$3002,3,FALSE)</f>
        <v>0.85783751687261</v>
      </c>
      <c r="AC2606" s="10">
        <f>(P2606/(1+0.1)+W2606)/(VLOOKUP(A2606,[1]选股结果!$A$2:$AY$3002,51,FALSE))</f>
        <v>0.587247111037608</v>
      </c>
      <c r="AD2606" s="13"/>
      <c r="AE2606" s="10">
        <f>AA2606/VLOOKUP(A2606,[1]选股结果!$A$2:$AX$3002,35,FALSE)</f>
        <v>1.60821930032873</v>
      </c>
      <c r="AF2606" s="9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P2606/(1+0.13)+W2606)</f>
        <v>1307727250.8023</v>
      </c>
      <c r="AG2606" s="9">
        <f t="shared" si="175"/>
        <v>324701646.387699</v>
      </c>
      <c r="AH2606" s="16">
        <f>AA2606-VLOOKUP(A2606,[2]选股结果!$A$2:$G$4900,7,FALSE)</f>
        <v>1632428897.19</v>
      </c>
    </row>
    <row r="2607" spans="1:34">
      <c r="A2607" s="5" t="s">
        <v>5244</v>
      </c>
      <c r="B2607" s="5" t="s">
        <v>5245</v>
      </c>
      <c r="C2607" s="6">
        <v>3745601402.63</v>
      </c>
      <c r="D2607" s="6">
        <v>0</v>
      </c>
      <c r="E2607" s="6">
        <v>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82611382.25</v>
      </c>
      <c r="O2607" s="6">
        <v>112992902.9</v>
      </c>
      <c r="P2607" s="6">
        <v>3197686367.8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549966898.88</v>
      </c>
      <c r="X2607" s="6">
        <v>160390500.38</v>
      </c>
      <c r="Y2607" s="9">
        <f t="shared" si="177"/>
        <v>3858594305.53</v>
      </c>
      <c r="Z2607" s="9">
        <f t="shared" si="178"/>
        <v>3908043767.06</v>
      </c>
      <c r="AA2607" s="9">
        <f t="shared" si="176"/>
        <v>-49449461.5300002</v>
      </c>
      <c r="AB2607" s="10">
        <f>C2607/(1+0.13)/VLOOKUP(A2607,[1]选股结果!$A$2:$AX$3002,3,FALSE)</f>
        <v>0.959237198070066</v>
      </c>
      <c r="AC2607" s="10">
        <f>(P2607/(1+0.1)+W2607)/(VLOOKUP(A2607,[1]选股结果!$A$2:$AY$3002,51,FALSE))</f>
        <v>1.04941386900637</v>
      </c>
      <c r="AD2607" s="13"/>
      <c r="AE2607" s="10">
        <f>AA2607/VLOOKUP(A2607,[1]选股结果!$A$2:$AX$3002,35,FALSE)</f>
        <v>-0.338699715958799</v>
      </c>
      <c r="AF2607" s="9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P2607/(1+0.13)+W2607)</f>
        <v>-85601343.9157529</v>
      </c>
      <c r="AG2607" s="9">
        <f t="shared" si="175"/>
        <v>36151882.3857527</v>
      </c>
      <c r="AH2607" s="16">
        <f>AA2607-VLOOKUP(A2607,[2]选股结果!$A$2:$G$4900,7,FALSE)</f>
        <v>-49466451.7300002</v>
      </c>
    </row>
    <row r="2608" spans="1:34">
      <c r="A2608" s="5" t="s">
        <v>5246</v>
      </c>
      <c r="B2608" s="5" t="s">
        <v>5247</v>
      </c>
      <c r="C2608" s="6">
        <v>819125115.73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80606137.78</v>
      </c>
      <c r="O2608" s="6">
        <v>202344212.91</v>
      </c>
      <c r="P2608" s="6">
        <v>691446759.96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143367676.25</v>
      </c>
      <c r="X2608" s="6">
        <v>89624520.56</v>
      </c>
      <c r="Y2608" s="9">
        <f t="shared" si="177"/>
        <v>1021469328.64</v>
      </c>
      <c r="Z2608" s="9">
        <f t="shared" si="178"/>
        <v>924438956.77</v>
      </c>
      <c r="AA2608" s="9">
        <f t="shared" si="176"/>
        <v>97030371.87</v>
      </c>
      <c r="AB2608" s="10">
        <f>C2608/(1+0.13)/VLOOKUP(A2608,[1]选股结果!$A$2:$AX$3002,3,FALSE)</f>
        <v>0.626975008946199</v>
      </c>
      <c r="AC2608" s="10">
        <f>(P2608/(1+0.1)+W2608)/(VLOOKUP(A2608,[1]选股结果!$A$2:$AY$3002,51,FALSE))</f>
        <v>0.792293946438358</v>
      </c>
      <c r="AD2608" s="13"/>
      <c r="AE2608" s="10">
        <f>AA2608/VLOOKUP(A2608,[1]选股结果!$A$2:$AX$3002,35,FALSE)</f>
        <v>0.580210608245543</v>
      </c>
      <c r="AF2608" s="9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P2608/(1+0.13)+W2608)</f>
        <v>219062383.474779</v>
      </c>
      <c r="AG2608" s="9">
        <f t="shared" si="175"/>
        <v>-122032011.604779</v>
      </c>
      <c r="AH2608" s="16">
        <f>AA2608-VLOOKUP(A2608,[2]选股结果!$A$2:$G$4900,7,FALSE)</f>
        <v>97078646.19</v>
      </c>
    </row>
    <row r="2609" spans="1:34">
      <c r="A2609" s="5" t="s">
        <v>5248</v>
      </c>
      <c r="B2609" s="5" t="s">
        <v>5249</v>
      </c>
      <c r="C2609" s="6">
        <v>760643752.55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14747117.86</v>
      </c>
      <c r="O2609" s="6">
        <v>27856718.53</v>
      </c>
      <c r="P2609" s="6">
        <v>675059976.39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82483315.07</v>
      </c>
      <c r="X2609" s="6">
        <v>97483355.58</v>
      </c>
      <c r="Y2609" s="9">
        <f t="shared" si="177"/>
        <v>788500471.08</v>
      </c>
      <c r="Z2609" s="9">
        <f t="shared" si="178"/>
        <v>855026647.04</v>
      </c>
      <c r="AA2609" s="9">
        <f t="shared" si="176"/>
        <v>-66526175.9600002</v>
      </c>
      <c r="AB2609" s="10">
        <f>C2609/(1+0.13)/VLOOKUP(A2609,[1]选股结果!$A$2:$AX$3002,3,FALSE)</f>
        <v>1.14821577144645</v>
      </c>
      <c r="AC2609" s="10">
        <f>(P2609/(1+0.1)+W2609)/(VLOOKUP(A2609,[1]选股结果!$A$2:$AY$3002,51,FALSE))</f>
        <v>1.17578690613377</v>
      </c>
      <c r="AD2609" s="13"/>
      <c r="AE2609" s="10">
        <f>AA2609/VLOOKUP(A2609,[1]选股结果!$A$2:$AX$3002,35,FALSE)</f>
        <v>-86.5654894705432</v>
      </c>
      <c r="AF2609" s="9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P2609/(1+0.13)+W2609)</f>
        <v>-87789369.5846905</v>
      </c>
      <c r="AG2609" s="9">
        <f t="shared" si="175"/>
        <v>21263193.6246902</v>
      </c>
      <c r="AH2609" s="16">
        <f>AA2609-VLOOKUP(A2609,[2]选股结果!$A$2:$G$4900,7,FALSE)</f>
        <v>-67006974.6400002</v>
      </c>
    </row>
    <row r="2610" spans="1:34">
      <c r="A2610" s="5" t="s">
        <v>5250</v>
      </c>
      <c r="B2610" s="5" t="s">
        <v>5251</v>
      </c>
      <c r="C2610" s="6">
        <v>562317012.5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13222610.34</v>
      </c>
      <c r="O2610" s="6">
        <v>148884256.24</v>
      </c>
      <c r="P2610" s="6">
        <v>265827235.28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126743213.97</v>
      </c>
      <c r="X2610" s="6">
        <v>76187358.22</v>
      </c>
      <c r="Y2610" s="9">
        <f t="shared" si="177"/>
        <v>711201268.74</v>
      </c>
      <c r="Z2610" s="9">
        <f t="shared" si="178"/>
        <v>468757807.47</v>
      </c>
      <c r="AA2610" s="9">
        <f t="shared" si="176"/>
        <v>242443461.27</v>
      </c>
      <c r="AB2610" s="10">
        <f>C2610/(1+0.13)/VLOOKUP(A2610,[1]选股结果!$A$2:$AX$3002,3,FALSE)</f>
        <v>0.390726901412446</v>
      </c>
      <c r="AC2610" s="10">
        <f>(P2610/(1+0.1)+W2610)/(VLOOKUP(A2610,[1]选股结果!$A$2:$AY$3002,51,FALSE))</f>
        <v>0.306068442817242</v>
      </c>
      <c r="AD2610" s="13"/>
      <c r="AE2610" s="10">
        <f>AA2610/VLOOKUP(A2610,[1]选股结果!$A$2:$AX$3002,35,FALSE)</f>
        <v>-1.13784679017276</v>
      </c>
      <c r="AF2610" s="9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P2610/(1+0.13)+W2610)</f>
        <v>841677963.454248</v>
      </c>
      <c r="AG2610" s="9">
        <f t="shared" si="175"/>
        <v>-599234502.184248</v>
      </c>
      <c r="AH2610" s="16">
        <f>AA2610-VLOOKUP(A2610,[2]选股结果!$A$2:$G$4900,7,FALSE)</f>
        <v>242195002.14</v>
      </c>
    </row>
    <row r="2611" spans="1:34">
      <c r="A2611" s="5" t="s">
        <v>5252</v>
      </c>
      <c r="B2611" s="5" t="s">
        <v>5253</v>
      </c>
      <c r="C2611" s="6">
        <v>3372200521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336370801.47</v>
      </c>
      <c r="O2611" s="6">
        <v>59335619.38</v>
      </c>
      <c r="P2611" s="6">
        <v>1046478917.19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329997403.51</v>
      </c>
      <c r="X2611" s="6">
        <v>1246701763.29</v>
      </c>
      <c r="Y2611" s="9">
        <f t="shared" si="177"/>
        <v>3431536140.38</v>
      </c>
      <c r="Z2611" s="9">
        <f t="shared" si="178"/>
        <v>2623178083.99</v>
      </c>
      <c r="AA2611" s="9">
        <f t="shared" si="176"/>
        <v>808358056.39</v>
      </c>
      <c r="AB2611" s="10">
        <f>C2611/(1+0.13)/VLOOKUP(A2611,[1]选股结果!$A$2:$AX$3002,3,FALSE)</f>
        <v>0.990703430919844</v>
      </c>
      <c r="AC2611" s="10">
        <f>(P2611/(1+0.1)+W2611)/(VLOOKUP(A2611,[1]选股结果!$A$2:$AY$3002,51,FALSE))</f>
        <v>0.497916145818907</v>
      </c>
      <c r="AD2611" s="13"/>
      <c r="AE2611" s="10">
        <f>AA2611/VLOOKUP(A2611,[1]选股结果!$A$2:$AX$3002,35,FALSE)</f>
        <v>2.41737255606272</v>
      </c>
      <c r="AF2611" s="9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P2611/(1+0.13)+W2611)</f>
        <v>1317324024.58372</v>
      </c>
      <c r="AG2611" s="9">
        <f t="shared" si="175"/>
        <v>-508965968.193716</v>
      </c>
      <c r="AH2611" s="16">
        <f>AA2611-VLOOKUP(A2611,[2]选股结果!$A$2:$G$4900,7,FALSE)</f>
        <v>808356640.11</v>
      </c>
    </row>
    <row r="2612" spans="1:34">
      <c r="A2612" s="5" t="s">
        <v>5254</v>
      </c>
      <c r="B2612" s="5" t="s">
        <v>5255</v>
      </c>
      <c r="C2612" s="6">
        <v>4979450332.65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303289138.72</v>
      </c>
      <c r="O2612" s="6">
        <v>212646377.61</v>
      </c>
      <c r="P2612" s="6">
        <v>4476165900.2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139532485.29</v>
      </c>
      <c r="X2612" s="6">
        <v>444176893.37</v>
      </c>
      <c r="Y2612" s="9">
        <f t="shared" si="177"/>
        <v>5192096710.26</v>
      </c>
      <c r="Z2612" s="9">
        <f t="shared" si="178"/>
        <v>5059875278.86</v>
      </c>
      <c r="AA2612" s="9">
        <f t="shared" si="176"/>
        <v>132221431.4</v>
      </c>
      <c r="AB2612" s="10">
        <f>C2612/(1+0.13)/VLOOKUP(A2612,[1]选股结果!$A$2:$AX$3002,3,FALSE)</f>
        <v>0.763275672347117</v>
      </c>
      <c r="AC2612" s="10">
        <f>(P2612/(1+0.1)+W2612)/(VLOOKUP(A2612,[1]选股结果!$A$2:$AY$3002,51,FALSE))</f>
        <v>0.917714509301192</v>
      </c>
      <c r="AD2612" s="13"/>
      <c r="AE2612" s="10">
        <f>AA2612/VLOOKUP(A2612,[1]选股结果!$A$2:$AX$3002,35,FALSE)</f>
        <v>0.138739489254586</v>
      </c>
      <c r="AF2612" s="9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P2612/(1+0.13)+W2612)</f>
        <v>485406373.551062</v>
      </c>
      <c r="AG2612" s="9">
        <f t="shared" si="175"/>
        <v>-353184942.151062</v>
      </c>
      <c r="AH2612" s="16">
        <f>AA2612-VLOOKUP(A2612,[2]选股结果!$A$2:$G$4900,7,FALSE)</f>
        <v>132192441.44</v>
      </c>
    </row>
    <row r="2613" spans="1:34">
      <c r="A2613" s="5" t="s">
        <v>5256</v>
      </c>
      <c r="B2613" s="5" t="s">
        <v>5257</v>
      </c>
      <c r="C2613" s="6">
        <v>434099009.36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38911284.95</v>
      </c>
      <c r="O2613" s="6">
        <v>9942134.57</v>
      </c>
      <c r="P2613" s="6">
        <v>219778205.61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60003865.5</v>
      </c>
      <c r="X2613" s="6">
        <v>25834197.4</v>
      </c>
      <c r="Y2613" s="9">
        <f t="shared" si="177"/>
        <v>444041143.93</v>
      </c>
      <c r="Z2613" s="9">
        <f t="shared" si="178"/>
        <v>305616268.51</v>
      </c>
      <c r="AA2613" s="9">
        <f t="shared" si="176"/>
        <v>138424875.42</v>
      </c>
      <c r="AB2613" s="10">
        <f>C2613/(1+0.13)/VLOOKUP(A2613,[1]选股结果!$A$2:$AX$3002,3,FALSE)</f>
        <v>0.646083944326572</v>
      </c>
      <c r="AC2613" s="10">
        <f>(P2613/(1+0.1)+W2613)/(VLOOKUP(A2613,[1]选股结果!$A$2:$AY$3002,51,FALSE))</f>
        <v>0.505181818145262</v>
      </c>
      <c r="AD2613" s="13"/>
      <c r="AE2613" s="10">
        <f>AA2613/VLOOKUP(A2613,[1]选股结果!$A$2:$AX$3002,35,FALSE)</f>
        <v>1.67575667477652</v>
      </c>
      <c r="AF2613" s="9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P2613/(1+0.13)+W2613)</f>
        <v>259776859.634513</v>
      </c>
      <c r="AG2613" s="9">
        <f t="shared" si="175"/>
        <v>-121351984.214513</v>
      </c>
      <c r="AH2613" s="16">
        <f>AA2613-VLOOKUP(A2613,[2]选股结果!$A$2:$G$4900,7,FALSE)</f>
        <v>138383539.94</v>
      </c>
    </row>
    <row r="2614" spans="1:34">
      <c r="A2614" s="5" t="s">
        <v>5258</v>
      </c>
      <c r="B2614" s="5" t="s">
        <v>5259</v>
      </c>
      <c r="C2614" s="6">
        <v>1345524505</v>
      </c>
      <c r="D2614" s="6">
        <v>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143497679</v>
      </c>
      <c r="O2614" s="6">
        <v>35013388</v>
      </c>
      <c r="P2614" s="6">
        <v>593069662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392661179</v>
      </c>
      <c r="X2614" s="6">
        <v>218863366</v>
      </c>
      <c r="Y2614" s="9">
        <f t="shared" si="177"/>
        <v>1380537893</v>
      </c>
      <c r="Z2614" s="9">
        <f t="shared" si="178"/>
        <v>1204594207</v>
      </c>
      <c r="AA2614" s="9">
        <f t="shared" si="176"/>
        <v>175943686</v>
      </c>
      <c r="AB2614" s="10">
        <f>C2614/(1+0.13)/VLOOKUP(A2614,[1]选股结果!$A$2:$AX$3002,3,FALSE)</f>
        <v>0.830612462531154</v>
      </c>
      <c r="AC2614" s="10">
        <f>(P2614/(1+0.1)+W2614)/(VLOOKUP(A2614,[1]选股结果!$A$2:$AY$3002,51,FALSE))</f>
        <v>0.66906961639177</v>
      </c>
      <c r="AD2614" s="13"/>
      <c r="AE2614" s="10">
        <f>AA2614/VLOOKUP(A2614,[1]选股结果!$A$2:$AX$3002,35,FALSE)</f>
        <v>16.4933330608563</v>
      </c>
      <c r="AF2614" s="9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P2614/(1+0.13)+W2614)</f>
        <v>475201644.150442</v>
      </c>
      <c r="AG2614" s="9">
        <f t="shared" si="175"/>
        <v>-299257958.150442</v>
      </c>
      <c r="AH2614" s="16">
        <f>AA2614-VLOOKUP(A2614,[2]选股结果!$A$2:$G$4900,7,FALSE)</f>
        <v>175793610</v>
      </c>
    </row>
    <row r="2615" spans="1:34">
      <c r="A2615" s="5" t="s">
        <v>5260</v>
      </c>
      <c r="B2615" s="5" t="s">
        <v>5261</v>
      </c>
      <c r="C2615" s="6">
        <v>21811716401.85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178881149.63</v>
      </c>
      <c r="O2615" s="6">
        <v>69109882.23</v>
      </c>
      <c r="P2615" s="6">
        <v>20587592838.43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737006518.35</v>
      </c>
      <c r="X2615" s="6">
        <v>623104028.26</v>
      </c>
      <c r="Y2615" s="9">
        <f t="shared" si="177"/>
        <v>21880826284.08</v>
      </c>
      <c r="Z2615" s="9">
        <f t="shared" si="178"/>
        <v>21947703385.04</v>
      </c>
      <c r="AA2615" s="9">
        <f t="shared" si="176"/>
        <v>-66877100.9599991</v>
      </c>
      <c r="AB2615" s="10">
        <f>C2615/(1+0.13)/VLOOKUP(A2615,[1]选股结果!$A$2:$AX$3002,3,FALSE)</f>
        <v>0.886924262660196</v>
      </c>
      <c r="AC2615" s="10">
        <f>(P2615/(1+0.1)+W2615)/(VLOOKUP(A2615,[1]选股结果!$A$2:$AY$3002,51,FALSE))</f>
        <v>0.910714953275584</v>
      </c>
      <c r="AD2615" s="13"/>
      <c r="AE2615" s="10">
        <f>AA2615/VLOOKUP(A2615,[1]选股结果!$A$2:$AX$3002,35,FALSE)</f>
        <v>1.62248990177336</v>
      </c>
      <c r="AF2615" s="9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P2615/(1+0.13)+W2615)</f>
        <v>2404025989.25478</v>
      </c>
      <c r="AG2615" s="9">
        <f t="shared" si="175"/>
        <v>-2470903090.21478</v>
      </c>
      <c r="AH2615" s="16">
        <f>AA2615-VLOOKUP(A2615,[2]选股结果!$A$2:$G$4900,7,FALSE)</f>
        <v>-69643529.1999991</v>
      </c>
    </row>
    <row r="2616" spans="1:34">
      <c r="A2616" s="5" t="s">
        <v>5262</v>
      </c>
      <c r="B2616" s="5" t="s">
        <v>5263</v>
      </c>
      <c r="C2616" s="6">
        <v>2125741130.82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28639605.09</v>
      </c>
      <c r="O2616" s="6">
        <v>27097507.09</v>
      </c>
      <c r="P2616" s="6">
        <v>1726768626.69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292099321.27</v>
      </c>
      <c r="X2616" s="6">
        <v>311805854.94</v>
      </c>
      <c r="Y2616" s="9">
        <f t="shared" si="177"/>
        <v>2152838637.91</v>
      </c>
      <c r="Z2616" s="9">
        <f t="shared" si="178"/>
        <v>2330673802.9</v>
      </c>
      <c r="AA2616" s="9">
        <f t="shared" si="176"/>
        <v>-177835164.99</v>
      </c>
      <c r="AB2616" s="10">
        <f>C2616/(1+0.13)/VLOOKUP(A2616,[1]选股结果!$A$2:$AX$3002,3,FALSE)</f>
        <v>0.863832856896935</v>
      </c>
      <c r="AC2616" s="10">
        <f>(P2616/(1+0.1)+W2616)/(VLOOKUP(A2616,[1]选股结果!$A$2:$AY$3002,51,FALSE))</f>
        <v>0.982835007583207</v>
      </c>
      <c r="AD2616" s="13"/>
      <c r="AE2616" s="10">
        <f>AA2616/VLOOKUP(A2616,[1]选股结果!$A$2:$AX$3002,35,FALSE)</f>
        <v>-0.733001780043967</v>
      </c>
      <c r="AF2616" s="9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P2616/(1+0.13)+W2616)</f>
        <v>74193304.1207962</v>
      </c>
      <c r="AG2616" s="9">
        <f t="shared" si="175"/>
        <v>-252028469.110796</v>
      </c>
      <c r="AH2616" s="16">
        <f>AA2616-VLOOKUP(A2616,[2]选股结果!$A$2:$G$4900,7,FALSE)</f>
        <v>-178519744.17</v>
      </c>
    </row>
    <row r="2617" spans="1:34">
      <c r="A2617" s="5" t="s">
        <v>5264</v>
      </c>
      <c r="B2617" s="5" t="s">
        <v>5265</v>
      </c>
      <c r="C2617" s="6">
        <v>3613113219.71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123456335.61</v>
      </c>
      <c r="O2617" s="6">
        <v>37266422.25</v>
      </c>
      <c r="P2617" s="6">
        <v>2855954216.66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675649418.52</v>
      </c>
      <c r="X2617" s="6">
        <v>259523853.95</v>
      </c>
      <c r="Y2617" s="9">
        <f t="shared" si="177"/>
        <v>3650379641.96</v>
      </c>
      <c r="Z2617" s="9">
        <f t="shared" si="178"/>
        <v>3791127489.13</v>
      </c>
      <c r="AA2617" s="9">
        <f t="shared" si="176"/>
        <v>-140747847.17</v>
      </c>
      <c r="AB2617" s="10">
        <f>C2617/(1+0.13)/VLOOKUP(A2617,[1]选股结果!$A$2:$AX$3002,3,FALSE)</f>
        <v>0.749643630896122</v>
      </c>
      <c r="AC2617" s="10">
        <f>(P2617/(1+0.1)+W2617)/(VLOOKUP(A2617,[1]选股结果!$A$2:$AY$3002,51,FALSE))</f>
        <v>0.82965649138475</v>
      </c>
      <c r="AD2617" s="13"/>
      <c r="AE2617" s="10">
        <f>AA2617/VLOOKUP(A2617,[1]选股结果!$A$2:$AX$3002,35,FALSE)</f>
        <v>-0.690213260181013</v>
      </c>
      <c r="AF2617" s="9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P2617/(1+0.13)+W2617)</f>
        <v>740723916.881505</v>
      </c>
      <c r="AG2617" s="9">
        <f t="shared" si="175"/>
        <v>-881471764.051504</v>
      </c>
      <c r="AH2617" s="16">
        <f>AA2617-VLOOKUP(A2617,[2]选股结果!$A$2:$G$4900,7,FALSE)</f>
        <v>-140480099.69</v>
      </c>
    </row>
    <row r="2618" spans="1:34">
      <c r="A2618" s="5" t="s">
        <v>5266</v>
      </c>
      <c r="B2618" s="5" t="s">
        <v>5267</v>
      </c>
      <c r="C2618" s="6">
        <v>7216467164.07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257094638.27</v>
      </c>
      <c r="O2618" s="6">
        <v>40640470.21</v>
      </c>
      <c r="P2618" s="6">
        <v>7011078429.12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244190679.26</v>
      </c>
      <c r="X2618" s="6">
        <v>83243302.46</v>
      </c>
      <c r="Y2618" s="9">
        <f t="shared" si="177"/>
        <v>7257107634.28</v>
      </c>
      <c r="Z2618" s="9">
        <f t="shared" si="178"/>
        <v>7338512410.84</v>
      </c>
      <c r="AA2618" s="9">
        <f t="shared" si="176"/>
        <v>-81404776.5600004</v>
      </c>
      <c r="AB2618" s="10">
        <f>C2618/(1+0.13)/VLOOKUP(A2618,[1]选股结果!$A$2:$AX$3002,3,FALSE)</f>
        <v>0.966394437406104</v>
      </c>
      <c r="AC2618" s="10">
        <f>(P2618/(1+0.1)+W2618)/(VLOOKUP(A2618,[1]选股结果!$A$2:$AY$3002,51,FALSE))</f>
        <v>1.15633049243285</v>
      </c>
      <c r="AD2618" s="13"/>
      <c r="AE2618" s="10">
        <f>AA2618/VLOOKUP(A2618,[1]选股结果!$A$2:$AX$3002,35,FALSE)</f>
        <v>-0.144133252219585</v>
      </c>
      <c r="AF2618" s="9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P2618/(1+0.13)+W2618)</f>
        <v>-725495529.261948</v>
      </c>
      <c r="AG2618" s="9">
        <f t="shared" si="175"/>
        <v>644090752.701947</v>
      </c>
      <c r="AH2618" s="16">
        <f>AA2618-VLOOKUP(A2618,[2]选股结果!$A$2:$G$4900,7,FALSE)</f>
        <v>-81372039.1200004</v>
      </c>
    </row>
    <row r="2619" spans="1:34">
      <c r="A2619" s="5" t="s">
        <v>5268</v>
      </c>
      <c r="B2619" s="5" t="s">
        <v>5269</v>
      </c>
      <c r="C2619" s="6">
        <v>24867127573.31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223918597.86</v>
      </c>
      <c r="O2619" s="6">
        <v>131626063.42</v>
      </c>
      <c r="P2619" s="6">
        <v>23011712477.94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127202615.74</v>
      </c>
      <c r="X2619" s="6">
        <v>979228981.45</v>
      </c>
      <c r="Y2619" s="9">
        <f t="shared" si="177"/>
        <v>24998753636.73</v>
      </c>
      <c r="Z2619" s="9">
        <f t="shared" si="178"/>
        <v>24118144075.13</v>
      </c>
      <c r="AA2619" s="9">
        <f t="shared" si="176"/>
        <v>880609561.599998</v>
      </c>
      <c r="AB2619" s="10">
        <f>C2619/(1+0.13)/VLOOKUP(A2619,[1]选股结果!$A$2:$AX$3002,3,FALSE)</f>
        <v>0.937437763386072</v>
      </c>
      <c r="AC2619" s="10">
        <f>(P2619/(1+0.1)+W2619)/(VLOOKUP(A2619,[1]选股结果!$A$2:$AY$3002,51,FALSE))</f>
        <v>0.917052161685068</v>
      </c>
      <c r="AD2619" s="13"/>
      <c r="AE2619" s="10">
        <f>AA2619/VLOOKUP(A2619,[1]选股结果!$A$2:$AX$3002,35,FALSE)</f>
        <v>2.21730748052447</v>
      </c>
      <c r="AF2619" s="9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P2619/(1+0.13)+W2619)</f>
        <v>2459097918.60939</v>
      </c>
      <c r="AG2619" s="9">
        <f t="shared" si="175"/>
        <v>-1578488357.00939</v>
      </c>
      <c r="AH2619" s="16">
        <f>AA2619-VLOOKUP(A2619,[2]选股结果!$A$2:$G$4900,7,FALSE)</f>
        <v>880589283.119998</v>
      </c>
    </row>
    <row r="2620" spans="1:34">
      <c r="A2620" s="5" t="s">
        <v>5270</v>
      </c>
      <c r="B2620" s="5" t="s">
        <v>5271</v>
      </c>
      <c r="C2620" s="6">
        <v>641079466.85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42653418.03</v>
      </c>
      <c r="O2620" s="6">
        <v>27913563.26</v>
      </c>
      <c r="P2620" s="6">
        <v>368095624.96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148923024.99</v>
      </c>
      <c r="X2620" s="6">
        <v>138099164.27</v>
      </c>
      <c r="Y2620" s="9">
        <f t="shared" si="177"/>
        <v>668993030.11</v>
      </c>
      <c r="Z2620" s="9">
        <f t="shared" si="178"/>
        <v>655117814.22</v>
      </c>
      <c r="AA2620" s="9">
        <f t="shared" si="176"/>
        <v>13875215.89</v>
      </c>
      <c r="AB2620" s="10">
        <f>C2620/(1+0.13)/VLOOKUP(A2620,[1]选股结果!$A$2:$AX$3002,3,FALSE)</f>
        <v>0.946667583243228</v>
      </c>
      <c r="AC2620" s="10">
        <f>(P2620/(1+0.1)+W2620)/(VLOOKUP(A2620,[1]选股结果!$A$2:$AY$3002,51,FALSE))</f>
        <v>0.798699684432438</v>
      </c>
      <c r="AD2620" s="13"/>
      <c r="AE2620" s="10">
        <f>AA2620/VLOOKUP(A2620,[1]选股结果!$A$2:$AX$3002,35,FALSE)</f>
        <v>-1.79313432589158</v>
      </c>
      <c r="AF2620" s="9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P2620/(1+0.13)+W2620)</f>
        <v>130756958.327434</v>
      </c>
      <c r="AG2620" s="9">
        <f t="shared" si="175"/>
        <v>-116881742.437434</v>
      </c>
      <c r="AH2620" s="16">
        <f>AA2620-VLOOKUP(A2620,[2]选股结果!$A$2:$G$4900,7,FALSE)</f>
        <v>13979526.04</v>
      </c>
    </row>
    <row r="2621" spans="1:34">
      <c r="A2621" s="5" t="s">
        <v>5272</v>
      </c>
      <c r="B2621" s="5" t="s">
        <v>5273</v>
      </c>
      <c r="C2621" s="6">
        <v>850039156.75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62066951.03</v>
      </c>
      <c r="O2621" s="6">
        <v>235811511.85</v>
      </c>
      <c r="P2621" s="6">
        <v>829414971.09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80790303.57</v>
      </c>
      <c r="X2621" s="6">
        <v>191681847.6</v>
      </c>
      <c r="Y2621" s="9">
        <f t="shared" si="177"/>
        <v>1085850668.6</v>
      </c>
      <c r="Z2621" s="9">
        <f t="shared" si="178"/>
        <v>1101887122.26</v>
      </c>
      <c r="AA2621" s="9">
        <f t="shared" si="176"/>
        <v>-16036453.6600001</v>
      </c>
      <c r="AB2621" s="10">
        <f>C2621/(1+0.13)/VLOOKUP(A2621,[1]选股结果!$A$2:$AX$3002,3,FALSE)</f>
        <v>0.930926656647161</v>
      </c>
      <c r="AC2621" s="10">
        <f>(P2621/(1+0.1)+W2621)/(VLOOKUP(A2621,[1]选股结果!$A$2:$AY$3002,51,FALSE))</f>
        <v>1.07694898357073</v>
      </c>
      <c r="AD2621" s="13"/>
      <c r="AE2621" s="10">
        <f>AA2621/VLOOKUP(A2621,[1]选股结果!$A$2:$AX$3002,35,FALSE)</f>
        <v>-0.388125206581852</v>
      </c>
      <c r="AF2621" s="9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P2621/(1+0.13)+W2621)</f>
        <v>-39629437.8271685</v>
      </c>
      <c r="AG2621" s="9">
        <f t="shared" si="175"/>
        <v>23592984.1671684</v>
      </c>
      <c r="AH2621" s="16">
        <f>AA2621-VLOOKUP(A2621,[2]选股结果!$A$2:$G$4900,7,FALSE)</f>
        <v>-18507959.5900001</v>
      </c>
    </row>
    <row r="2622" spans="1:34">
      <c r="A2622" s="5" t="s">
        <v>5274</v>
      </c>
      <c r="B2622" s="5" t="s">
        <v>5275</v>
      </c>
      <c r="C2622" s="6">
        <v>703423212.36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26357955.21</v>
      </c>
      <c r="O2622" s="6">
        <v>28290788.27</v>
      </c>
      <c r="P2622" s="6">
        <v>522757449.1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95220899.21</v>
      </c>
      <c r="X2622" s="6">
        <v>62752268.7</v>
      </c>
      <c r="Y2622" s="9">
        <f t="shared" si="177"/>
        <v>731714000.63</v>
      </c>
      <c r="Z2622" s="9">
        <f t="shared" si="178"/>
        <v>680730617.01</v>
      </c>
      <c r="AA2622" s="9">
        <f t="shared" si="176"/>
        <v>50983383.6199999</v>
      </c>
      <c r="AB2622" s="10">
        <f>C2622/(1+0.13)/VLOOKUP(A2622,[1]选股结果!$A$2:$AX$3002,3,FALSE)</f>
        <v>0.949041811096721</v>
      </c>
      <c r="AC2622" s="10">
        <f>(P2622/(1+0.1)+W2622)/(VLOOKUP(A2622,[1]选股结果!$A$2:$AY$3002,51,FALSE))</f>
        <v>0.986711977722157</v>
      </c>
      <c r="AD2622" s="13"/>
      <c r="AE2622" s="10">
        <f>AA2622/VLOOKUP(A2622,[1]选股结果!$A$2:$AX$3002,35,FALSE)</f>
        <v>0.706657526226213</v>
      </c>
      <c r="AF2622" s="9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P2622/(1+0.13)+W2622)</f>
        <v>20299133.6270796</v>
      </c>
      <c r="AG2622" s="9">
        <f t="shared" si="175"/>
        <v>30684249.9929203</v>
      </c>
      <c r="AH2622" s="16">
        <f>AA2622-VLOOKUP(A2622,[2]选股结果!$A$2:$G$4900,7,FALSE)</f>
        <v>58539337.5599999</v>
      </c>
    </row>
    <row r="2623" spans="1:34">
      <c r="A2623" s="5" t="s">
        <v>5276</v>
      </c>
      <c r="B2623" s="5" t="s">
        <v>5277</v>
      </c>
      <c r="C2623" s="6">
        <v>5380411637.17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85991070.44</v>
      </c>
      <c r="O2623" s="6">
        <v>803253669.29</v>
      </c>
      <c r="P2623" s="6">
        <v>5814886347.33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142275766.87</v>
      </c>
      <c r="X2623" s="6">
        <v>1007404604.16</v>
      </c>
      <c r="Y2623" s="9">
        <f t="shared" si="177"/>
        <v>6183665306.46</v>
      </c>
      <c r="Z2623" s="9">
        <f t="shared" si="178"/>
        <v>6964566718.36</v>
      </c>
      <c r="AA2623" s="9">
        <f t="shared" si="176"/>
        <v>-780901411.9</v>
      </c>
      <c r="AB2623" s="10">
        <f>C2623/(1+0.13)/VLOOKUP(A2623,[1]选股结果!$A$2:$AX$3002,3,FALSE)</f>
        <v>0.886555592351552</v>
      </c>
      <c r="AC2623" s="10">
        <f>(P2623/(1+0.1)+W2623)/(VLOOKUP(A2623,[1]选股结果!$A$2:$AY$3002,51,FALSE))</f>
        <v>1.06537885783109</v>
      </c>
      <c r="AD2623" s="13"/>
      <c r="AE2623" s="10">
        <f>AA2623/VLOOKUP(A2623,[1]选股结果!$A$2:$AX$3002,35,FALSE)</f>
        <v>-9.28660026456305</v>
      </c>
      <c r="AF2623" s="9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P2623/(1+0.13)+W2623)</f>
        <v>-192788523.350974</v>
      </c>
      <c r="AG2623" s="9">
        <f t="shared" si="175"/>
        <v>-588112888.549026</v>
      </c>
      <c r="AH2623" s="16">
        <f>AA2623-VLOOKUP(A2623,[2]选股结果!$A$2:$G$4900,7,FALSE)</f>
        <v>-780842689.78</v>
      </c>
    </row>
    <row r="2624" spans="1:34">
      <c r="A2624" s="5" t="s">
        <v>5278</v>
      </c>
      <c r="B2624" s="5" t="s">
        <v>5279</v>
      </c>
      <c r="C2624" s="6">
        <v>1187414498.15</v>
      </c>
      <c r="D2624" s="6">
        <v>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82453903.18</v>
      </c>
      <c r="O2624" s="6">
        <v>63516927.93</v>
      </c>
      <c r="P2624" s="6">
        <v>485329286.48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310303853.91</v>
      </c>
      <c r="X2624" s="6">
        <v>154978961.7</v>
      </c>
      <c r="Y2624" s="9">
        <f t="shared" si="177"/>
        <v>1250931426.08</v>
      </c>
      <c r="Z2624" s="9">
        <f t="shared" si="178"/>
        <v>950612102.09</v>
      </c>
      <c r="AA2624" s="9">
        <f t="shared" si="176"/>
        <v>300319323.99</v>
      </c>
      <c r="AB2624" s="10">
        <f>C2624/(1+0.13)/VLOOKUP(A2624,[1]选股结果!$A$2:$AX$3002,3,FALSE)</f>
        <v>0.915492265253488</v>
      </c>
      <c r="AC2624" s="10">
        <f>(P2624/(1+0.1)+W2624)/(VLOOKUP(A2624,[1]选股结果!$A$2:$AY$3002,51,FALSE))</f>
        <v>0.743979199822841</v>
      </c>
      <c r="AD2624" s="13"/>
      <c r="AE2624" s="10">
        <f>AA2624/VLOOKUP(A2624,[1]选股结果!$A$2:$AX$3002,35,FALSE)</f>
        <v>8.23465727839993</v>
      </c>
      <c r="AF2624" s="9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P2624/(1+0.13)+W2624)</f>
        <v>270326614.872389</v>
      </c>
      <c r="AG2624" s="9">
        <f t="shared" si="175"/>
        <v>29992709.1176107</v>
      </c>
      <c r="AH2624" s="16">
        <f>AA2624-VLOOKUP(A2624,[2]选股结果!$A$2:$G$4900,7,FALSE)</f>
        <v>300319323.99</v>
      </c>
    </row>
    <row r="2625" spans="1:34">
      <c r="A2625" s="5" t="s">
        <v>5280</v>
      </c>
      <c r="B2625" s="5" t="s">
        <v>5281</v>
      </c>
      <c r="C2625" s="6">
        <v>2925464921.9</v>
      </c>
      <c r="D2625" s="6">
        <v>0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71007227.99</v>
      </c>
      <c r="O2625" s="6">
        <v>74898970.03</v>
      </c>
      <c r="P2625" s="6">
        <v>2184791144.94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614007128.92</v>
      </c>
      <c r="X2625" s="6">
        <v>76162633.67</v>
      </c>
      <c r="Y2625" s="9">
        <f t="shared" si="177"/>
        <v>3000363891.93</v>
      </c>
      <c r="Z2625" s="9">
        <f t="shared" si="178"/>
        <v>2874960907.53</v>
      </c>
      <c r="AA2625" s="9">
        <f t="shared" si="176"/>
        <v>125402984.4</v>
      </c>
      <c r="AB2625" s="10">
        <f>C2625/(1+0.13)/VLOOKUP(A2625,[1]选股结果!$A$2:$AX$3002,3,FALSE)</f>
        <v>0.960129698602409</v>
      </c>
      <c r="AC2625" s="10">
        <f>(P2625/(1+0.1)+W2625)/(VLOOKUP(A2625,[1]选股结果!$A$2:$AY$3002,51,FALSE))</f>
        <v>1.02415751361073</v>
      </c>
      <c r="AD2625" s="13"/>
      <c r="AE2625" s="10">
        <f>AA2625/VLOOKUP(A2625,[1]选股结果!$A$2:$AX$3002,35,FALSE)</f>
        <v>0.346303327572704</v>
      </c>
      <c r="AF2625" s="9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P2625/(1+0.13)+W2625)</f>
        <v>-8601993.22734547</v>
      </c>
      <c r="AG2625" s="9">
        <f t="shared" si="175"/>
        <v>134004977.627345</v>
      </c>
      <c r="AH2625" s="16">
        <f>AA2625-VLOOKUP(A2625,[2]选股结果!$A$2:$G$4900,7,FALSE)</f>
        <v>125402984.4</v>
      </c>
    </row>
    <row r="2626" spans="1:34">
      <c r="A2626" s="5" t="s">
        <v>5282</v>
      </c>
      <c r="B2626" s="5" t="s">
        <v>5283</v>
      </c>
      <c r="C2626" s="6">
        <v>691651782.01</v>
      </c>
      <c r="D2626" s="6">
        <v>0</v>
      </c>
      <c r="E2626" s="6">
        <v>0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57291758.32</v>
      </c>
      <c r="O2626" s="6">
        <v>23130049.8</v>
      </c>
      <c r="P2626" s="6">
        <v>481902022.3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68110443.54</v>
      </c>
      <c r="X2626" s="6">
        <v>96968455.42</v>
      </c>
      <c r="Y2626" s="9">
        <f t="shared" si="177"/>
        <v>714781831.81</v>
      </c>
      <c r="Z2626" s="9">
        <f t="shared" si="178"/>
        <v>646980921.26</v>
      </c>
      <c r="AA2626" s="9">
        <f t="shared" si="176"/>
        <v>67800910.55</v>
      </c>
      <c r="AB2626" s="10">
        <f>C2626/(1+0.13)/VLOOKUP(A2626,[1]选股结果!$A$2:$AX$3002,3,FALSE)</f>
        <v>0.830454375951203</v>
      </c>
      <c r="AC2626" s="10">
        <f>(P2626/(1+0.1)+W2626)/(VLOOKUP(A2626,[1]选股结果!$A$2:$AY$3002,51,FALSE))</f>
        <v>0.78946344850391</v>
      </c>
      <c r="AD2626" s="13"/>
      <c r="AE2626" s="10">
        <f>AA2626/VLOOKUP(A2626,[1]选股结果!$A$2:$AX$3002,35,FALSE)</f>
        <v>1.41965465778332</v>
      </c>
      <c r="AF2626" s="9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P2626/(1+0.13)+W2626)</f>
        <v>146626611.822832</v>
      </c>
      <c r="AG2626" s="9">
        <f t="shared" si="175"/>
        <v>-78825701.2728317</v>
      </c>
      <c r="AH2626" s="16">
        <f>AA2626-VLOOKUP(A2626,[2]选股结果!$A$2:$G$4900,7,FALSE)</f>
        <v>67810026.8</v>
      </c>
    </row>
    <row r="2627" spans="1:34">
      <c r="A2627" s="5" t="s">
        <v>5284</v>
      </c>
      <c r="B2627" s="5" t="s">
        <v>5285</v>
      </c>
      <c r="C2627" s="6">
        <v>1195411010.01</v>
      </c>
      <c r="D2627" s="6">
        <v>0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42288033.54</v>
      </c>
      <c r="O2627" s="6">
        <v>72085261.21</v>
      </c>
      <c r="P2627" s="6">
        <v>933413705.96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129422307.34</v>
      </c>
      <c r="X2627" s="6">
        <v>161087683.63</v>
      </c>
      <c r="Y2627" s="9">
        <f t="shared" si="177"/>
        <v>1267496271.22</v>
      </c>
      <c r="Z2627" s="9">
        <f t="shared" si="178"/>
        <v>1223923696.93</v>
      </c>
      <c r="AA2627" s="9">
        <f t="shared" si="176"/>
        <v>43572574.29</v>
      </c>
      <c r="AB2627" s="10">
        <f>C2627/(1+0.13)/VLOOKUP(A2627,[1]选股结果!$A$2:$AX$3002,3,FALSE)</f>
        <v>0.827450339616145</v>
      </c>
      <c r="AC2627" s="10">
        <f>(P2627/(1+0.1)+W2627)/(VLOOKUP(A2627,[1]选股结果!$A$2:$AY$3002,51,FALSE))</f>
        <v>0.789294851194624</v>
      </c>
      <c r="AD2627" s="13"/>
      <c r="AE2627" s="10">
        <f>AA2627/VLOOKUP(A2627,[1]选股结果!$A$2:$AX$3002,35,FALSE)</f>
        <v>2.2556241026445</v>
      </c>
      <c r="AF2627" s="9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P2627/(1+0.13)+W2627)</f>
        <v>283603485.186814</v>
      </c>
      <c r="AG2627" s="9">
        <f t="shared" ref="AG2627:AG2690" si="179">AA2627-AF2627</f>
        <v>-240030910.896814</v>
      </c>
      <c r="AH2627" s="16">
        <f>AA2627-VLOOKUP(A2627,[2]选股结果!$A$2:$G$4900,7,FALSE)</f>
        <v>48277264.7</v>
      </c>
    </row>
    <row r="2628" spans="1:34">
      <c r="A2628" s="5" t="s">
        <v>5286</v>
      </c>
      <c r="B2628" s="5" t="s">
        <v>5287</v>
      </c>
      <c r="C2628" s="6">
        <v>846676545.94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59951085.44</v>
      </c>
      <c r="O2628" s="6">
        <v>20984072.14</v>
      </c>
      <c r="P2628" s="6">
        <v>513055590.45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148675434.86</v>
      </c>
      <c r="X2628" s="6">
        <v>179257292.04</v>
      </c>
      <c r="Y2628" s="9">
        <f t="shared" si="177"/>
        <v>867660618.08</v>
      </c>
      <c r="Z2628" s="9">
        <f t="shared" si="178"/>
        <v>840988317.35</v>
      </c>
      <c r="AA2628" s="9">
        <f t="shared" si="176"/>
        <v>26672300.7300001</v>
      </c>
      <c r="AB2628" s="10">
        <f>C2628/(1+0.13)/VLOOKUP(A2628,[1]选股结果!$A$2:$AX$3002,3,FALSE)</f>
        <v>0.977988759145725</v>
      </c>
      <c r="AC2628" s="10">
        <f>(P2628/(1+0.1)+W2628)/(VLOOKUP(A2628,[1]选股结果!$A$2:$AY$3002,51,FALSE))</f>
        <v>0.784780854417276</v>
      </c>
      <c r="AD2628" s="13"/>
      <c r="AE2628" s="10">
        <f>AA2628/VLOOKUP(A2628,[1]选股结果!$A$2:$AX$3002,35,FALSE)</f>
        <v>0.478135294987706</v>
      </c>
      <c r="AF2628" s="9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P2628/(1+0.13)+W2628)</f>
        <v>181065512.816549</v>
      </c>
      <c r="AG2628" s="9">
        <f t="shared" si="179"/>
        <v>-154393212.086548</v>
      </c>
      <c r="AH2628" s="16">
        <f>AA2628-VLOOKUP(A2628,[2]选股结果!$A$2:$G$4900,7,FALSE)</f>
        <v>26672300.7300001</v>
      </c>
    </row>
    <row r="2629" spans="1:34">
      <c r="A2629" s="5" t="s">
        <v>5288</v>
      </c>
      <c r="B2629" s="5" t="s">
        <v>5289</v>
      </c>
      <c r="C2629" s="6">
        <v>468743381.94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15432835.72</v>
      </c>
      <c r="O2629" s="6">
        <v>18747321.42</v>
      </c>
      <c r="P2629" s="6">
        <v>277705002.59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78406314.29</v>
      </c>
      <c r="X2629" s="6">
        <v>24852127.92</v>
      </c>
      <c r="Y2629" s="9">
        <f t="shared" si="177"/>
        <v>487490703.36</v>
      </c>
      <c r="Z2629" s="9">
        <f t="shared" si="178"/>
        <v>380963444.8</v>
      </c>
      <c r="AA2629" s="9">
        <f t="shared" si="176"/>
        <v>106527258.56</v>
      </c>
      <c r="AB2629" s="10">
        <f>C2629/(1+0.13)/VLOOKUP(A2629,[1]选股结果!$A$2:$AX$3002,3,FALSE)</f>
        <v>0.845267664474903</v>
      </c>
      <c r="AC2629" s="10">
        <f>(P2629/(1+0.1)+W2629)/(VLOOKUP(A2629,[1]选股结果!$A$2:$AY$3002,51,FALSE))</f>
        <v>0.763964221506677</v>
      </c>
      <c r="AD2629" s="13"/>
      <c r="AE2629" s="10">
        <f>AA2629/VLOOKUP(A2629,[1]选股结果!$A$2:$AX$3002,35,FALSE)</f>
        <v>3.02599499507887</v>
      </c>
      <c r="AF2629" s="9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P2629/(1+0.13)+W2629)</f>
        <v>108927233.249823</v>
      </c>
      <c r="AG2629" s="9">
        <f t="shared" si="179"/>
        <v>-2399974.68982303</v>
      </c>
      <c r="AH2629" s="16">
        <f>AA2629-VLOOKUP(A2629,[2]选股结果!$A$2:$G$4900,7,FALSE)</f>
        <v>106888450.05</v>
      </c>
    </row>
    <row r="2630" spans="1:34">
      <c r="A2630" s="5" t="s">
        <v>5290</v>
      </c>
      <c r="B2630" s="5" t="s">
        <v>5291</v>
      </c>
      <c r="C2630" s="6">
        <v>681554525.19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44001217.15</v>
      </c>
      <c r="O2630" s="6">
        <v>51920763.45</v>
      </c>
      <c r="P2630" s="6">
        <v>781828622.51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234486395.21</v>
      </c>
      <c r="X2630" s="6">
        <v>164187145.98</v>
      </c>
      <c r="Y2630" s="9">
        <f t="shared" si="177"/>
        <v>733475288.64</v>
      </c>
      <c r="Z2630" s="9">
        <f t="shared" si="178"/>
        <v>1180502163.7</v>
      </c>
      <c r="AA2630" s="9">
        <f t="shared" si="176"/>
        <v>-447026875.06</v>
      </c>
      <c r="AB2630" s="10">
        <f>C2630/(1+0.13)/VLOOKUP(A2630,[1]选股结果!$A$2:$AX$3002,3,FALSE)</f>
        <v>0.924851776231813</v>
      </c>
      <c r="AC2630" s="10">
        <f>(P2630/(1+0.1)+W2630)/(VLOOKUP(A2630,[1]选股结果!$A$2:$AY$3002,51,FALSE))</f>
        <v>1.37358135765894</v>
      </c>
      <c r="AD2630" s="13"/>
      <c r="AE2630" s="10">
        <f>AA2630/VLOOKUP(A2630,[1]选股结果!$A$2:$AX$3002,35,FALSE)</f>
        <v>13.6098609753776</v>
      </c>
      <c r="AF2630" s="9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P2630/(1+0.13)+W2630)</f>
        <v>-238213086.764513</v>
      </c>
      <c r="AG2630" s="9">
        <f t="shared" si="179"/>
        <v>-208813788.295487</v>
      </c>
      <c r="AH2630" s="16">
        <f>AA2630-VLOOKUP(A2630,[2]选股结果!$A$2:$G$4900,7,FALSE)</f>
        <v>-446910143.1</v>
      </c>
    </row>
    <row r="2631" spans="1:34">
      <c r="A2631" s="5" t="s">
        <v>5292</v>
      </c>
      <c r="B2631" s="5" t="s">
        <v>5293</v>
      </c>
      <c r="C2631" s="6">
        <v>891967941.17</v>
      </c>
      <c r="D2631" s="6">
        <v>0</v>
      </c>
      <c r="E2631" s="6">
        <v>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21170581.55</v>
      </c>
      <c r="O2631" s="6">
        <v>30887672.32</v>
      </c>
      <c r="P2631" s="6">
        <v>627794857.07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65462682.82</v>
      </c>
      <c r="X2631" s="6">
        <v>16671030.33</v>
      </c>
      <c r="Y2631" s="9">
        <f t="shared" si="177"/>
        <v>922855613.49</v>
      </c>
      <c r="Z2631" s="9">
        <f t="shared" si="178"/>
        <v>709928570.22</v>
      </c>
      <c r="AA2631" s="9">
        <f t="shared" si="176"/>
        <v>212927043.27</v>
      </c>
      <c r="AB2631" s="10">
        <f>C2631/(1+0.13)/VLOOKUP(A2631,[1]选股结果!$A$2:$AX$3002,3,FALSE)</f>
        <v>1.18709693241759</v>
      </c>
      <c r="AC2631" s="10">
        <f>(P2631/(1+0.1)+W2631)/(VLOOKUP(A2631,[1]选股结果!$A$2:$AY$3002,51,FALSE))</f>
        <v>0.994188808669135</v>
      </c>
      <c r="AD2631" s="13"/>
      <c r="AE2631" s="10">
        <f>AA2631/VLOOKUP(A2631,[1]选股结果!$A$2:$AX$3002,35,FALSE)</f>
        <v>4.68981305459929</v>
      </c>
      <c r="AF2631" s="9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P2631/(1+0.13)+W2631)</f>
        <v>18870531.2665484</v>
      </c>
      <c r="AG2631" s="9">
        <f t="shared" si="179"/>
        <v>194056512.003452</v>
      </c>
      <c r="AH2631" s="16">
        <f>AA2631-VLOOKUP(A2631,[2]选股结果!$A$2:$G$4900,7,FALSE)</f>
        <v>212922441.52</v>
      </c>
    </row>
    <row r="2632" spans="1:34">
      <c r="A2632" s="5" t="s">
        <v>5294</v>
      </c>
      <c r="B2632" s="5" t="s">
        <v>5295</v>
      </c>
      <c r="C2632" s="6">
        <v>1460784792.64</v>
      </c>
      <c r="D2632" s="6">
        <v>0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126291564.52</v>
      </c>
      <c r="O2632" s="6">
        <v>34093090.8</v>
      </c>
      <c r="P2632" s="6">
        <v>878858377.62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232953532.57</v>
      </c>
      <c r="X2632" s="6">
        <v>67030577.3</v>
      </c>
      <c r="Y2632" s="9">
        <f t="shared" si="177"/>
        <v>1494877883.44</v>
      </c>
      <c r="Z2632" s="9">
        <f t="shared" si="178"/>
        <v>1178842487.49</v>
      </c>
      <c r="AA2632" s="9">
        <f t="shared" si="176"/>
        <v>316035395.95</v>
      </c>
      <c r="AB2632" s="10">
        <f>C2632/(1+0.13)/VLOOKUP(A2632,[1]选股结果!$A$2:$AX$3002,3,FALSE)</f>
        <v>0.608490718835715</v>
      </c>
      <c r="AC2632" s="10">
        <f>(P2632/(1+0.1)+W2632)/(VLOOKUP(A2632,[1]选股结果!$A$2:$AY$3002,51,FALSE))</f>
        <v>0.617546601281667</v>
      </c>
      <c r="AD2632" s="13"/>
      <c r="AE2632" s="10">
        <f>AA2632/VLOOKUP(A2632,[1]选股结果!$A$2:$AX$3002,35,FALSE)</f>
        <v>0.832364234116784</v>
      </c>
      <c r="AF2632" s="9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P2632/(1+0.13)+W2632)</f>
        <v>660288117.745133</v>
      </c>
      <c r="AG2632" s="9">
        <f t="shared" si="179"/>
        <v>-344252721.795133</v>
      </c>
      <c r="AH2632" s="16">
        <f>AA2632-VLOOKUP(A2632,[2]选股结果!$A$2:$G$4900,7,FALSE)</f>
        <v>315961592.57</v>
      </c>
    </row>
    <row r="2633" spans="1:34">
      <c r="A2633" s="5" t="s">
        <v>5296</v>
      </c>
      <c r="B2633" s="5" t="s">
        <v>5297</v>
      </c>
      <c r="C2633" s="6">
        <v>1745141124.69</v>
      </c>
      <c r="D2633" s="6">
        <v>0</v>
      </c>
      <c r="E2633" s="6">
        <v>0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58607773.53</v>
      </c>
      <c r="O2633" s="6">
        <v>15885002.08</v>
      </c>
      <c r="P2633" s="6">
        <v>1311733202.16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228585137.23</v>
      </c>
      <c r="X2633" s="6">
        <v>112377923.09</v>
      </c>
      <c r="Y2633" s="9">
        <f t="shared" si="177"/>
        <v>1761026126.77</v>
      </c>
      <c r="Z2633" s="9">
        <f t="shared" si="178"/>
        <v>1652696262.48</v>
      </c>
      <c r="AA2633" s="9">
        <f t="shared" si="176"/>
        <v>108329864.29</v>
      </c>
      <c r="AB2633" s="10">
        <f>C2633/(1+0.13)/VLOOKUP(A2633,[1]选股结果!$A$2:$AX$3002,3,FALSE)</f>
        <v>0.597841247897798</v>
      </c>
      <c r="AC2633" s="10">
        <f>(P2633/(1+0.1)+W2633)/(VLOOKUP(A2633,[1]选股结果!$A$2:$AY$3002,51,FALSE))</f>
        <v>0.64546198457766</v>
      </c>
      <c r="AD2633" s="13"/>
      <c r="AE2633" s="10">
        <f>AA2633/VLOOKUP(A2633,[1]选股结果!$A$2:$AX$3002,35,FALSE)</f>
        <v>0.356795755209844</v>
      </c>
      <c r="AF2633" s="9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P2633/(1+0.13)+W2633)</f>
        <v>812221185.050531</v>
      </c>
      <c r="AG2633" s="9">
        <f t="shared" si="179"/>
        <v>-703891320.760531</v>
      </c>
      <c r="AH2633" s="16">
        <f>AA2633-VLOOKUP(A2633,[2]选股结果!$A$2:$G$4900,7,FALSE)</f>
        <v>108517345.09</v>
      </c>
    </row>
    <row r="2634" spans="1:34">
      <c r="A2634" s="5" t="s">
        <v>5298</v>
      </c>
      <c r="B2634" s="5" t="s">
        <v>5299</v>
      </c>
      <c r="C2634" s="6">
        <v>1233696497.13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54945345.47</v>
      </c>
      <c r="O2634" s="6">
        <v>57625671.36</v>
      </c>
      <c r="P2634" s="6">
        <v>738087745.46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262920706.62</v>
      </c>
      <c r="X2634" s="6">
        <v>57475673.98</v>
      </c>
      <c r="Y2634" s="9">
        <f t="shared" si="177"/>
        <v>1291322168.49</v>
      </c>
      <c r="Z2634" s="9">
        <f t="shared" si="178"/>
        <v>1058484126.06</v>
      </c>
      <c r="AA2634" s="9">
        <f t="shared" si="176"/>
        <v>232838042.43</v>
      </c>
      <c r="AB2634" s="10">
        <f>C2634/(1+0.13)/VLOOKUP(A2634,[1]选股结果!$A$2:$AX$3002,3,FALSE)</f>
        <v>0.916059353986169</v>
      </c>
      <c r="AC2634" s="10">
        <f>(P2634/(1+0.1)+W2634)/(VLOOKUP(A2634,[1]选股结果!$A$2:$AY$3002,51,FALSE))</f>
        <v>0.872288269751853</v>
      </c>
      <c r="AD2634" s="13"/>
      <c r="AE2634" s="10">
        <f>AA2634/VLOOKUP(A2634,[1]选股结果!$A$2:$AX$3002,35,FALSE)</f>
        <v>2.12526077888483</v>
      </c>
      <c r="AF2634" s="9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P2634/(1+0.13)+W2634)</f>
        <v>154547568.107699</v>
      </c>
      <c r="AG2634" s="9">
        <f t="shared" si="179"/>
        <v>78290474.322301</v>
      </c>
      <c r="AH2634" s="16">
        <f>AA2634-VLOOKUP(A2634,[2]选股结果!$A$2:$G$4900,7,FALSE)</f>
        <v>233541137.1</v>
      </c>
    </row>
    <row r="2635" spans="1:34">
      <c r="A2635" s="5" t="s">
        <v>5300</v>
      </c>
      <c r="B2635" s="5" t="s">
        <v>5301</v>
      </c>
      <c r="C2635" s="6">
        <v>1343378241.87</v>
      </c>
      <c r="D2635" s="6">
        <v>0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104183824.12</v>
      </c>
      <c r="O2635" s="6">
        <v>34778276.61</v>
      </c>
      <c r="P2635" s="6">
        <v>809068834.58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151197555.11</v>
      </c>
      <c r="X2635" s="6">
        <v>101943099.21</v>
      </c>
      <c r="Y2635" s="9">
        <f t="shared" si="177"/>
        <v>1378156518.48</v>
      </c>
      <c r="Z2635" s="9">
        <f t="shared" si="178"/>
        <v>1062209488.9</v>
      </c>
      <c r="AA2635" s="9">
        <f t="shared" si="176"/>
        <v>315947029.58</v>
      </c>
      <c r="AB2635" s="10">
        <f>C2635/(1+0.13)/VLOOKUP(A2635,[1]选股结果!$A$2:$AX$3002,3,FALSE)</f>
        <v>0.69352333710527</v>
      </c>
      <c r="AC2635" s="10">
        <f>(P2635/(1+0.1)+W2635)/(VLOOKUP(A2635,[1]选股结果!$A$2:$AY$3002,51,FALSE))</f>
        <v>0.576857879543655</v>
      </c>
      <c r="AD2635" s="13"/>
      <c r="AE2635" s="10">
        <f>AA2635/VLOOKUP(A2635,[1]选股结果!$A$2:$AX$3002,35,FALSE)</f>
        <v>1.26171501915211</v>
      </c>
      <c r="AF2635" s="9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P2635/(1+0.13)+W2635)</f>
        <v>669958144.372655</v>
      </c>
      <c r="AG2635" s="9">
        <f t="shared" si="179"/>
        <v>-354011114.792655</v>
      </c>
      <c r="AH2635" s="16">
        <f>AA2635-VLOOKUP(A2635,[2]选股结果!$A$2:$G$4900,7,FALSE)</f>
        <v>333770030.55</v>
      </c>
    </row>
    <row r="2636" spans="1:34">
      <c r="A2636" s="5" t="s">
        <v>5302</v>
      </c>
      <c r="B2636" s="5" t="s">
        <v>5303</v>
      </c>
      <c r="C2636" s="6">
        <v>134186369.72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15920478.26</v>
      </c>
      <c r="O2636" s="6">
        <v>1659084.92</v>
      </c>
      <c r="P2636" s="6">
        <v>36068886.63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37488848.17</v>
      </c>
      <c r="X2636" s="6">
        <v>16343047.32</v>
      </c>
      <c r="Y2636" s="9">
        <f t="shared" si="177"/>
        <v>135845454.64</v>
      </c>
      <c r="Z2636" s="9">
        <f t="shared" si="178"/>
        <v>89900782.12</v>
      </c>
      <c r="AA2636" s="9">
        <f t="shared" si="176"/>
        <v>45944672.52</v>
      </c>
      <c r="AB2636" s="10">
        <f>C2636/(1+0.13)/VLOOKUP(A2636,[1]选股结果!$A$2:$AX$3002,3,FALSE)</f>
        <v>0.831361590283736</v>
      </c>
      <c r="AC2636" s="10">
        <f>(P2636/(1+0.1)+W2636)/(VLOOKUP(A2636,[1]选股结果!$A$2:$AY$3002,51,FALSE))</f>
        <v>0.578303422640798</v>
      </c>
      <c r="AD2636" s="13"/>
      <c r="AE2636" s="10">
        <f>AA2636/VLOOKUP(A2636,[1]选股结果!$A$2:$AX$3002,35,FALSE)</f>
        <v>2.22954682400305</v>
      </c>
      <c r="AF2636" s="9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P2636/(1+0.13)+W2636)</f>
        <v>52117512.2808849</v>
      </c>
      <c r="AG2636" s="9">
        <f t="shared" si="179"/>
        <v>-6172839.76088493</v>
      </c>
      <c r="AH2636" s="16">
        <f>AA2636-VLOOKUP(A2636,[2]选股结果!$A$2:$G$4900,7,FALSE)</f>
        <v>45969689.54</v>
      </c>
    </row>
    <row r="2637" spans="1:34">
      <c r="A2637" s="5" t="s">
        <v>5304</v>
      </c>
      <c r="B2637" s="5" t="s">
        <v>5305</v>
      </c>
      <c r="C2637" s="6">
        <v>326565153.63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14419741.53</v>
      </c>
      <c r="O2637" s="6">
        <v>33459159.91</v>
      </c>
      <c r="P2637" s="6">
        <v>223256694.03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111422163.63</v>
      </c>
      <c r="X2637" s="6">
        <v>52910999.37</v>
      </c>
      <c r="Y2637" s="9">
        <f t="shared" si="177"/>
        <v>360024313.54</v>
      </c>
      <c r="Z2637" s="9">
        <f t="shared" si="178"/>
        <v>387589857.03</v>
      </c>
      <c r="AA2637" s="9">
        <f t="shared" si="176"/>
        <v>-27565543.4899999</v>
      </c>
      <c r="AB2637" s="10">
        <f>C2637/(1+0.13)/VLOOKUP(A2637,[1]选股结果!$A$2:$AX$3002,3,FALSE)</f>
        <v>0.818314458279107</v>
      </c>
      <c r="AC2637" s="10">
        <f>(P2637/(1+0.1)+W2637)/(VLOOKUP(A2637,[1]选股结果!$A$2:$AY$3002,51,FALSE))</f>
        <v>0.881804901631798</v>
      </c>
      <c r="AD2637" s="13"/>
      <c r="AE2637" s="10">
        <f>AA2637/VLOOKUP(A2637,[1]选股结果!$A$2:$AX$3002,35,FALSE)</f>
        <v>-3.94974930261215</v>
      </c>
      <c r="AF2637" s="9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P2637/(1+0.13)+W2637)</f>
        <v>47527481.1482301</v>
      </c>
      <c r="AG2637" s="9">
        <f t="shared" si="179"/>
        <v>-75093024.63823</v>
      </c>
      <c r="AH2637" s="16">
        <f>AA2637-VLOOKUP(A2637,[2]选股结果!$A$2:$G$4900,7,FALSE)</f>
        <v>-27473645.2899999</v>
      </c>
    </row>
    <row r="2638" spans="1:34">
      <c r="A2638" s="5" t="s">
        <v>5306</v>
      </c>
      <c r="B2638" s="5" t="s">
        <v>5307</v>
      </c>
      <c r="C2638" s="6">
        <v>814129870.25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33156993.38</v>
      </c>
      <c r="O2638" s="6">
        <v>22816723.74</v>
      </c>
      <c r="P2638" s="6">
        <v>584265946.48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100682175.06</v>
      </c>
      <c r="X2638" s="6">
        <v>77768779.7</v>
      </c>
      <c r="Y2638" s="9">
        <f t="shared" si="177"/>
        <v>836946593.99</v>
      </c>
      <c r="Z2638" s="9">
        <f t="shared" si="178"/>
        <v>762716901.24</v>
      </c>
      <c r="AA2638" s="9">
        <f t="shared" si="176"/>
        <v>74229692.75</v>
      </c>
      <c r="AB2638" s="10">
        <f>C2638/(1+0.13)/VLOOKUP(A2638,[1]选股结果!$A$2:$AX$3002,3,FALSE)</f>
        <v>0.835969418605196</v>
      </c>
      <c r="AC2638" s="10">
        <f>(P2638/(1+0.1)+W2638)/(VLOOKUP(A2638,[1]选股结果!$A$2:$AY$3002,51,FALSE))</f>
        <v>0.824414991354987</v>
      </c>
      <c r="AD2638" s="13"/>
      <c r="AE2638" s="10">
        <f>AA2638/VLOOKUP(A2638,[1]选股结果!$A$2:$AX$3002,35,FALSE)</f>
        <v>0.87899922577018</v>
      </c>
      <c r="AF2638" s="9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P2638/(1+0.13)+W2638)</f>
        <v>148669996.120708</v>
      </c>
      <c r="AG2638" s="9">
        <f t="shared" si="179"/>
        <v>-74440303.3707079</v>
      </c>
      <c r="AH2638" s="16">
        <f>AA2638-VLOOKUP(A2638,[2]选股结果!$A$2:$G$4900,7,FALSE)</f>
        <v>74482905.55</v>
      </c>
    </row>
    <row r="2639" spans="1:34">
      <c r="A2639" s="5" t="s">
        <v>5308</v>
      </c>
      <c r="B2639" s="5" t="s">
        <v>5309</v>
      </c>
      <c r="C2639" s="6">
        <v>2977288864.34</v>
      </c>
      <c r="D2639" s="6">
        <v>0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224387738.04</v>
      </c>
      <c r="O2639" s="6">
        <v>120324789.92</v>
      </c>
      <c r="P2639" s="6">
        <v>1052019729.95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591944430.72</v>
      </c>
      <c r="X2639" s="6">
        <v>309706707.27</v>
      </c>
      <c r="Y2639" s="9">
        <f t="shared" si="177"/>
        <v>3097613654.26</v>
      </c>
      <c r="Z2639" s="9">
        <f t="shared" si="178"/>
        <v>1953670867.94</v>
      </c>
      <c r="AA2639" s="9">
        <f t="shared" si="176"/>
        <v>1143942786.32</v>
      </c>
      <c r="AB2639" s="10">
        <f>C2639/(1+0.13)/VLOOKUP(A2639,[1]选股结果!$A$2:$AX$3002,3,FALSE)</f>
        <v>0.977570332738824</v>
      </c>
      <c r="AC2639" s="10">
        <f>(P2639/(1+0.1)+W2639)/(VLOOKUP(A2639,[1]选股结果!$A$2:$AY$3002,51,FALSE))</f>
        <v>0.783253341024529</v>
      </c>
      <c r="AD2639" s="13"/>
      <c r="AE2639" s="10">
        <f>AA2639/VLOOKUP(A2639,[1]选股结果!$A$2:$AX$3002,35,FALSE)</f>
        <v>1.65216224645649</v>
      </c>
      <c r="AF2639" s="9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P2639/(1+0.13)+W2639)</f>
        <v>453852910.489823</v>
      </c>
      <c r="AG2639" s="9">
        <f t="shared" si="179"/>
        <v>690089875.830177</v>
      </c>
      <c r="AH2639" s="16">
        <f>AA2639-VLOOKUP(A2639,[2]选股结果!$A$2:$G$4900,7,FALSE)</f>
        <v>1143918595.62</v>
      </c>
    </row>
    <row r="2640" spans="1:34">
      <c r="A2640" s="5" t="s">
        <v>5310</v>
      </c>
      <c r="B2640" s="5" t="s">
        <v>5311</v>
      </c>
      <c r="C2640" s="6">
        <v>5233996812.38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395005098.99</v>
      </c>
      <c r="O2640" s="6">
        <v>375626237.78</v>
      </c>
      <c r="P2640" s="6">
        <v>3036232958.69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658768326.91</v>
      </c>
      <c r="X2640" s="6">
        <v>207128555.2</v>
      </c>
      <c r="Y2640" s="9">
        <f t="shared" si="177"/>
        <v>5609623050.16</v>
      </c>
      <c r="Z2640" s="9">
        <f t="shared" si="178"/>
        <v>3902129840.8</v>
      </c>
      <c r="AA2640" s="9">
        <f t="shared" si="176"/>
        <v>1707493209.36</v>
      </c>
      <c r="AB2640" s="10">
        <f>C2640/(1+0.13)/VLOOKUP(A2640,[1]选股结果!$A$2:$AX$3002,3,FALSE)</f>
        <v>0.735786148580217</v>
      </c>
      <c r="AC2640" s="10">
        <f>(P2640/(1+0.1)+W2640)/(VLOOKUP(A2640,[1]选股结果!$A$2:$AY$3002,51,FALSE))</f>
        <v>0.711916644994224</v>
      </c>
      <c r="AD2640" s="13"/>
      <c r="AE2640" s="10">
        <f>AA2640/VLOOKUP(A2640,[1]选股结果!$A$2:$AX$3002,35,FALSE)</f>
        <v>1.47748303871231</v>
      </c>
      <c r="AF2640" s="9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P2640/(1+0.13)+W2640)</f>
        <v>1456800441.13044</v>
      </c>
      <c r="AG2640" s="9">
        <f t="shared" si="179"/>
        <v>250692768.229557</v>
      </c>
      <c r="AH2640" s="16">
        <f>AA2640-VLOOKUP(A2640,[2]选股结果!$A$2:$G$4900,7,FALSE)</f>
        <v>1707995664.43</v>
      </c>
    </row>
    <row r="2641" spans="1:34">
      <c r="A2641" s="5" t="s">
        <v>5312</v>
      </c>
      <c r="B2641" s="5" t="s">
        <v>5313</v>
      </c>
      <c r="C2641" s="6">
        <v>1753848162.58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136742241.51</v>
      </c>
      <c r="O2641" s="6">
        <v>30045109.08</v>
      </c>
      <c r="P2641" s="6">
        <v>918185147.25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967980124.96</v>
      </c>
      <c r="X2641" s="6">
        <v>228447006.55</v>
      </c>
      <c r="Y2641" s="9">
        <f t="shared" si="177"/>
        <v>1783893271.66</v>
      </c>
      <c r="Z2641" s="9">
        <f t="shared" si="178"/>
        <v>2114612278.76</v>
      </c>
      <c r="AA2641" s="9">
        <f t="shared" si="176"/>
        <v>-330719007.1</v>
      </c>
      <c r="AB2641" s="10">
        <f>C2641/(1+0.13)/VLOOKUP(A2641,[1]选股结果!$A$2:$AX$3002,3,FALSE)</f>
        <v>0.976422012013276</v>
      </c>
      <c r="AC2641" s="10">
        <f>(P2641/(1+0.1)+W2641)/(VLOOKUP(A2641,[1]选股结果!$A$2:$AY$3002,51,FALSE))</f>
        <v>1.03303952681614</v>
      </c>
      <c r="AD2641" s="13"/>
      <c r="AE2641" s="10">
        <f>AA2641/VLOOKUP(A2641,[1]选股结果!$A$2:$AX$3002,35,FALSE)</f>
        <v>1.75018929359267</v>
      </c>
      <c r="AF2641" s="9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P2641/(1+0.13)+W2641)</f>
        <v>-35494708.5048671</v>
      </c>
      <c r="AG2641" s="9">
        <f t="shared" si="179"/>
        <v>-295224298.595133</v>
      </c>
      <c r="AH2641" s="16">
        <f>AA2641-VLOOKUP(A2641,[2]选股结果!$A$2:$G$4900,7,FALSE)</f>
        <v>-331221614.96</v>
      </c>
    </row>
    <row r="2642" spans="1:34">
      <c r="A2642" s="5" t="s">
        <v>5314</v>
      </c>
      <c r="B2642" s="5" t="s">
        <v>5315</v>
      </c>
      <c r="C2642" s="6">
        <v>3997323409.07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129470117.41</v>
      </c>
      <c r="O2642" s="6">
        <v>26481717.51</v>
      </c>
      <c r="P2642" s="6">
        <v>3217506771.29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697564631.15</v>
      </c>
      <c r="X2642" s="6">
        <v>289634031.42</v>
      </c>
      <c r="Y2642" s="9">
        <f t="shared" si="177"/>
        <v>4023805126.58</v>
      </c>
      <c r="Z2642" s="9">
        <f t="shared" si="178"/>
        <v>4204705433.86</v>
      </c>
      <c r="AA2642" s="9">
        <f t="shared" si="176"/>
        <v>-180900307.28</v>
      </c>
      <c r="AB2642" s="10">
        <f>C2642/(1+0.13)/VLOOKUP(A2642,[1]选股结果!$A$2:$AX$3002,3,FALSE)</f>
        <v>0.890847564486662</v>
      </c>
      <c r="AC2642" s="10">
        <f>(P2642/(1+0.1)+W2642)/(VLOOKUP(A2642,[1]选股结果!$A$2:$AY$3002,51,FALSE))</f>
        <v>0.983996161981603</v>
      </c>
      <c r="AD2642" s="13"/>
      <c r="AE2642" s="10">
        <f>AA2642/VLOOKUP(A2642,[1]选股结果!$A$2:$AX$3002,35,FALSE)</f>
        <v>-0.702606755402364</v>
      </c>
      <c r="AF2642" s="9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P2642/(1+0.13)+W2642)</f>
        <v>136572980.084601</v>
      </c>
      <c r="AG2642" s="9">
        <f t="shared" si="179"/>
        <v>-317473287.364601</v>
      </c>
      <c r="AH2642" s="16">
        <f>AA2642-VLOOKUP(A2642,[2]选股结果!$A$2:$G$4900,7,FALSE)</f>
        <v>-181770432.88</v>
      </c>
    </row>
    <row r="2643" spans="1:34">
      <c r="A2643" s="5" t="s">
        <v>5316</v>
      </c>
      <c r="B2643" s="5" t="s">
        <v>5317</v>
      </c>
      <c r="C2643" s="6">
        <v>937245237.03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66727621.29</v>
      </c>
      <c r="O2643" s="6">
        <v>55577517.92</v>
      </c>
      <c r="P2643" s="6">
        <v>583075211.01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156346106.76</v>
      </c>
      <c r="X2643" s="6">
        <v>77757938.79</v>
      </c>
      <c r="Y2643" s="9">
        <f t="shared" si="177"/>
        <v>992822754.95</v>
      </c>
      <c r="Z2643" s="9">
        <f t="shared" si="178"/>
        <v>817179256.56</v>
      </c>
      <c r="AA2643" s="9">
        <f t="shared" si="176"/>
        <v>175643498.39</v>
      </c>
      <c r="AB2643" s="10">
        <f>C2643/(1+0.13)/VLOOKUP(A2643,[1]选股结果!$A$2:$AX$3002,3,FALSE)</f>
        <v>1.09101148255413</v>
      </c>
      <c r="AC2643" s="10">
        <f>(P2643/(1+0.1)+W2643)/(VLOOKUP(A2643,[1]选股结果!$A$2:$AY$3002,51,FALSE))</f>
        <v>1.1421363114051</v>
      </c>
      <c r="AD2643" s="13"/>
      <c r="AE2643" s="10">
        <f>AA2643/VLOOKUP(A2643,[1]选股结果!$A$2:$AX$3002,35,FALSE)</f>
        <v>0.994167785907314</v>
      </c>
      <c r="AF2643" s="9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P2643/(1+0.13)+W2643)</f>
        <v>-71350136.3357524</v>
      </c>
      <c r="AG2643" s="9">
        <f t="shared" si="179"/>
        <v>246993634.725752</v>
      </c>
      <c r="AH2643" s="16">
        <f>AA2643-VLOOKUP(A2643,[2]选股结果!$A$2:$G$4900,7,FALSE)</f>
        <v>175679135.94</v>
      </c>
    </row>
    <row r="2644" spans="1:34">
      <c r="A2644" s="5" t="s">
        <v>5318</v>
      </c>
      <c r="B2644" s="5" t="s">
        <v>5319</v>
      </c>
      <c r="C2644" s="6">
        <v>563067352.52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45879123.81</v>
      </c>
      <c r="O2644" s="6">
        <v>10299230.63</v>
      </c>
      <c r="P2644" s="6">
        <v>306577342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52895532.04</v>
      </c>
      <c r="X2644" s="6">
        <v>30927526.05</v>
      </c>
      <c r="Y2644" s="9">
        <f t="shared" si="177"/>
        <v>573366583.15</v>
      </c>
      <c r="Z2644" s="9">
        <f t="shared" si="178"/>
        <v>390400400.09</v>
      </c>
      <c r="AA2644" s="9">
        <f t="shared" si="176"/>
        <v>182966183.06</v>
      </c>
      <c r="AB2644" s="10">
        <f>C2644/(1+0.13)/VLOOKUP(A2644,[1]选股结果!$A$2:$AX$3002,3,FALSE)</f>
        <v>0.804864465305471</v>
      </c>
      <c r="AC2644" s="10">
        <f>(P2644/(1+0.1)+W2644)/(VLOOKUP(A2644,[1]选股结果!$A$2:$AY$3002,51,FALSE))</f>
        <v>0.631898309280887</v>
      </c>
      <c r="AD2644" s="13"/>
      <c r="AE2644" s="10">
        <f>AA2644/VLOOKUP(A2644,[1]选股结果!$A$2:$AX$3002,35,FALSE)</f>
        <v>2.51790499384288</v>
      </c>
      <c r="AF2644" s="9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P2644/(1+0.13)+W2644)</f>
        <v>200568558.719115</v>
      </c>
      <c r="AG2644" s="9">
        <f t="shared" si="179"/>
        <v>-17602375.6591151</v>
      </c>
      <c r="AH2644" s="16">
        <f>AA2644-VLOOKUP(A2644,[2]选股结果!$A$2:$G$4900,7,FALSE)</f>
        <v>182966183.06</v>
      </c>
    </row>
    <row r="2645" spans="1:34">
      <c r="A2645" s="5" t="s">
        <v>5320</v>
      </c>
      <c r="B2645" s="5" t="s">
        <v>5321</v>
      </c>
      <c r="C2645" s="6">
        <v>820357776.04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35813564.38</v>
      </c>
      <c r="O2645" s="6">
        <v>7587921.4</v>
      </c>
      <c r="P2645" s="6">
        <v>615683285.86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150750445.03</v>
      </c>
      <c r="X2645" s="6">
        <v>64923354.72</v>
      </c>
      <c r="Y2645" s="9">
        <f t="shared" si="177"/>
        <v>827945697.44</v>
      </c>
      <c r="Z2645" s="9">
        <f t="shared" si="178"/>
        <v>831357085.61</v>
      </c>
      <c r="AA2645" s="9">
        <f t="shared" si="176"/>
        <v>-3411388.17000008</v>
      </c>
      <c r="AB2645" s="10">
        <f>C2645/(1+0.13)/VLOOKUP(A2645,[1]选股结果!$A$2:$AX$3002,3,FALSE)</f>
        <v>0.940713638705271</v>
      </c>
      <c r="AC2645" s="10">
        <f>(P2645/(1+0.1)+W2645)/(VLOOKUP(A2645,[1]选股结果!$A$2:$AY$3002,51,FALSE))</f>
        <v>0.970360207019163</v>
      </c>
      <c r="AD2645" s="13"/>
      <c r="AE2645" s="10">
        <f>AA2645/VLOOKUP(A2645,[1]选股结果!$A$2:$AX$3002,35,FALSE)</f>
        <v>-0.130804281788147</v>
      </c>
      <c r="AF2645" s="9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P2645/(1+0.13)+W2645)</f>
        <v>36560793.297168</v>
      </c>
      <c r="AG2645" s="9">
        <f t="shared" si="179"/>
        <v>-39972181.4671681</v>
      </c>
      <c r="AH2645" s="16">
        <f>AA2645-VLOOKUP(A2645,[2]选股结果!$A$2:$G$4900,7,FALSE)</f>
        <v>38141625.7199999</v>
      </c>
    </row>
    <row r="2646" spans="1:34">
      <c r="A2646" s="5" t="s">
        <v>5322</v>
      </c>
      <c r="B2646" s="5" t="s">
        <v>5323</v>
      </c>
      <c r="C2646" s="6">
        <v>643354528.74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95895420.95</v>
      </c>
      <c r="O2646" s="6">
        <v>70432496.55</v>
      </c>
      <c r="P2646" s="6">
        <v>406375614.8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180256791.54</v>
      </c>
      <c r="X2646" s="6">
        <v>69956827.6</v>
      </c>
      <c r="Y2646" s="9">
        <f t="shared" si="177"/>
        <v>713787025.29</v>
      </c>
      <c r="Z2646" s="9">
        <f t="shared" si="178"/>
        <v>656589233.94</v>
      </c>
      <c r="AA2646" s="9">
        <f t="shared" si="176"/>
        <v>57197791.3499999</v>
      </c>
      <c r="AB2646" s="10">
        <f>C2646/(1+0.13)/VLOOKUP(A2646,[1]选股结果!$A$2:$AX$3002,3,FALSE)</f>
        <v>0.821862119560719</v>
      </c>
      <c r="AC2646" s="10">
        <f>(P2646/(1+0.1)+W2646)/(VLOOKUP(A2646,[1]选股结果!$A$2:$AY$3002,51,FALSE))</f>
        <v>1.09135982930634</v>
      </c>
      <c r="AD2646" s="13"/>
      <c r="AE2646" s="10">
        <f>AA2646/VLOOKUP(A2646,[1]选股结果!$A$2:$AX$3002,35,FALSE)</f>
        <v>0.284086605977199</v>
      </c>
      <c r="AF2646" s="9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P2646/(1+0.13)+W2646)</f>
        <v>-36207597.7961062</v>
      </c>
      <c r="AG2646" s="9">
        <f t="shared" si="179"/>
        <v>93405389.1461061</v>
      </c>
      <c r="AH2646" s="16">
        <f>AA2646-VLOOKUP(A2646,[2]选股结果!$A$2:$G$4900,7,FALSE)</f>
        <v>57350237.6399999</v>
      </c>
    </row>
    <row r="2647" spans="1:34">
      <c r="A2647" s="5" t="s">
        <v>5324</v>
      </c>
      <c r="B2647" s="5" t="s">
        <v>5325</v>
      </c>
      <c r="C2647" s="6">
        <v>1790407694.45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49664878.35</v>
      </c>
      <c r="O2647" s="6">
        <v>78907746.34</v>
      </c>
      <c r="P2647" s="6">
        <v>1366429021.38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293397452.27</v>
      </c>
      <c r="X2647" s="6">
        <v>129937509.81</v>
      </c>
      <c r="Y2647" s="9">
        <f t="shared" si="177"/>
        <v>1869315440.79</v>
      </c>
      <c r="Z2647" s="9">
        <f t="shared" si="178"/>
        <v>1789763983.46</v>
      </c>
      <c r="AA2647" s="9">
        <f t="shared" si="176"/>
        <v>79551457.3299999</v>
      </c>
      <c r="AB2647" s="10">
        <f>C2647/(1+0.13)/VLOOKUP(A2647,[1]选股结果!$A$2:$AX$3002,3,FALSE)</f>
        <v>0.897415351681189</v>
      </c>
      <c r="AC2647" s="10">
        <f>(P2647/(1+0.1)+W2647)/(VLOOKUP(A2647,[1]选股结果!$A$2:$AY$3002,51,FALSE))</f>
        <v>0.96178283947877</v>
      </c>
      <c r="AD2647" s="13"/>
      <c r="AE2647" s="10">
        <f>AA2647/VLOOKUP(A2647,[1]选股结果!$A$2:$AX$3002,35,FALSE)</f>
        <v>0.711820890973259</v>
      </c>
      <c r="AF2647" s="9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P2647/(1+0.13)+W2647)</f>
        <v>93997418.0398228</v>
      </c>
      <c r="AG2647" s="9">
        <f t="shared" si="179"/>
        <v>-14445960.7098229</v>
      </c>
      <c r="AH2647" s="16">
        <f>AA2647-VLOOKUP(A2647,[2]选股结果!$A$2:$G$4900,7,FALSE)</f>
        <v>79494149.0799999</v>
      </c>
    </row>
    <row r="2648" spans="1:34">
      <c r="A2648" s="5" t="s">
        <v>5326</v>
      </c>
      <c r="B2648" s="5" t="s">
        <v>5327</v>
      </c>
      <c r="C2648" s="6">
        <v>3629318369.44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40881226.49</v>
      </c>
      <c r="O2648" s="6">
        <v>14859572.86</v>
      </c>
      <c r="P2648" s="6">
        <v>3432515540.13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151247653.81</v>
      </c>
      <c r="X2648" s="6">
        <v>131598777.25</v>
      </c>
      <c r="Y2648" s="9">
        <f t="shared" si="177"/>
        <v>3644177942.3</v>
      </c>
      <c r="Z2648" s="9">
        <f t="shared" si="178"/>
        <v>3715361971.19</v>
      </c>
      <c r="AA2648" s="9">
        <f t="shared" si="176"/>
        <v>-71184028.8899999</v>
      </c>
      <c r="AB2648" s="10">
        <f>C2648/(1+0.13)/VLOOKUP(A2648,[1]选股结果!$A$2:$AX$3002,3,FALSE)</f>
        <v>0.802949106430582</v>
      </c>
      <c r="AC2648" s="10">
        <f>(P2648/(1+0.1)+W2648)/(VLOOKUP(A2648,[1]选股结果!$A$2:$AY$3002,51,FALSE))</f>
        <v>0.861476068673747</v>
      </c>
      <c r="AD2648" s="13"/>
      <c r="AE2648" s="10">
        <f>AA2648/VLOOKUP(A2648,[1]选股结果!$A$2:$AX$3002,35,FALSE)</f>
        <v>-0.634381323942532</v>
      </c>
      <c r="AF2648" s="9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P2648/(1+0.13)+W2648)</f>
        <v>608930891.533539</v>
      </c>
      <c r="AG2648" s="9">
        <f t="shared" si="179"/>
        <v>-680114920.423539</v>
      </c>
      <c r="AH2648" s="16">
        <f>AA2648-VLOOKUP(A2648,[2]选股结果!$A$2:$G$4900,7,FALSE)</f>
        <v>-71230581.4599999</v>
      </c>
    </row>
    <row r="2649" spans="1:34">
      <c r="A2649" s="5" t="s">
        <v>5328</v>
      </c>
      <c r="B2649" s="5" t="s">
        <v>5329</v>
      </c>
      <c r="C2649" s="6">
        <v>759776294.04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68916457.7</v>
      </c>
      <c r="O2649" s="6">
        <v>28343133.27</v>
      </c>
      <c r="P2649" s="6">
        <v>96818104.39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50763588.65</v>
      </c>
      <c r="X2649" s="6">
        <v>578044333.59</v>
      </c>
      <c r="Y2649" s="9">
        <f t="shared" si="177"/>
        <v>788119427.31</v>
      </c>
      <c r="Z2649" s="9">
        <f t="shared" si="178"/>
        <v>725626026.63</v>
      </c>
      <c r="AA2649" s="9">
        <f t="shared" si="176"/>
        <v>62493400.6799999</v>
      </c>
      <c r="AB2649" s="10">
        <f>C2649/(1+0.13)/VLOOKUP(A2649,[1]选股结果!$A$2:$AX$3002,3,FALSE)</f>
        <v>1.02812975196371</v>
      </c>
      <c r="AC2649" s="10">
        <f>(P2649/(1+0.1)+W2649)/(VLOOKUP(A2649,[1]选股结果!$A$2:$AY$3002,51,FALSE))</f>
        <v>0.23392518221601</v>
      </c>
      <c r="AD2649" s="13"/>
      <c r="AE2649" s="10">
        <f>AA2649/VLOOKUP(A2649,[1]选股结果!$A$2:$AX$3002,35,FALSE)</f>
        <v>1.14388952109115</v>
      </c>
      <c r="AF2649" s="9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P2649/(1+0.13)+W2649)</f>
        <v>456823485.32177</v>
      </c>
      <c r="AG2649" s="9">
        <f t="shared" si="179"/>
        <v>-394330084.64177</v>
      </c>
      <c r="AH2649" s="16">
        <f>AA2649-VLOOKUP(A2649,[2]选股结果!$A$2:$G$4900,7,FALSE)</f>
        <v>62483367.5699999</v>
      </c>
    </row>
    <row r="2650" spans="1:34">
      <c r="A2650" s="5" t="s">
        <v>5330</v>
      </c>
      <c r="B2650" s="5" t="s">
        <v>5331</v>
      </c>
      <c r="C2650" s="6">
        <v>810832631.57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76648130.47</v>
      </c>
      <c r="O2650" s="6">
        <v>57638148.45</v>
      </c>
      <c r="P2650" s="6">
        <v>409165226.84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67280691.4</v>
      </c>
      <c r="X2650" s="6">
        <v>213681634.43</v>
      </c>
      <c r="Y2650" s="9">
        <f t="shared" si="177"/>
        <v>868470780.02</v>
      </c>
      <c r="Z2650" s="9">
        <f t="shared" si="178"/>
        <v>690127552.67</v>
      </c>
      <c r="AA2650" s="9">
        <f t="shared" si="176"/>
        <v>178343227.35</v>
      </c>
      <c r="AB2650" s="10">
        <f>C2650/(1+0.13)/VLOOKUP(A2650,[1]选股结果!$A$2:$AX$3002,3,FALSE)</f>
        <v>0.954499184772517</v>
      </c>
      <c r="AC2650" s="10">
        <f>(P2650/(1+0.1)+W2650)/(VLOOKUP(A2650,[1]选股结果!$A$2:$AY$3002,51,FALSE))</f>
        <v>0.654893966812187</v>
      </c>
      <c r="AD2650" s="13"/>
      <c r="AE2650" s="10">
        <f>AA2650/VLOOKUP(A2650,[1]选股结果!$A$2:$AX$3002,35,FALSE)</f>
        <v>2.22555153242019</v>
      </c>
      <c r="AF2650" s="9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P2650/(1+0.13)+W2650)</f>
        <v>241344046.722655</v>
      </c>
      <c r="AG2650" s="9">
        <f t="shared" si="179"/>
        <v>-63000819.3726548</v>
      </c>
      <c r="AH2650" s="16">
        <f>AA2650-VLOOKUP(A2650,[2]选股结果!$A$2:$G$4900,7,FALSE)</f>
        <v>178378612.66</v>
      </c>
    </row>
    <row r="2651" spans="1:34">
      <c r="A2651" s="5" t="s">
        <v>5332</v>
      </c>
      <c r="B2651" s="5" t="s">
        <v>5333</v>
      </c>
      <c r="C2651" s="6">
        <v>1255876135.42</v>
      </c>
      <c r="D2651" s="6">
        <v>0</v>
      </c>
      <c r="E2651" s="6">
        <v>0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20290616.22</v>
      </c>
      <c r="O2651" s="6">
        <v>25895171.22</v>
      </c>
      <c r="P2651" s="6">
        <v>1016790431.69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197988899.84</v>
      </c>
      <c r="X2651" s="6">
        <v>53458372.32</v>
      </c>
      <c r="Y2651" s="9">
        <f t="shared" si="177"/>
        <v>1281771306.64</v>
      </c>
      <c r="Z2651" s="9">
        <f t="shared" si="178"/>
        <v>1268237703.85</v>
      </c>
      <c r="AA2651" s="9">
        <f t="shared" ref="AA2651:AA2714" si="180">Y2651-Z2651</f>
        <v>13533602.7900002</v>
      </c>
      <c r="AB2651" s="10">
        <f>C2651/(1+0.13)/VLOOKUP(A2651,[1]选股结果!$A$2:$AX$3002,3,FALSE)</f>
        <v>0.764795543810462</v>
      </c>
      <c r="AC2651" s="10">
        <f>(P2651/(1+0.1)+W2651)/(VLOOKUP(A2651,[1]选股结果!$A$2:$AY$3002,51,FALSE))</f>
        <v>0.826655833764442</v>
      </c>
      <c r="AD2651" s="13"/>
      <c r="AE2651" s="10">
        <f>AA2651/VLOOKUP(A2651,[1]选股结果!$A$2:$AX$3002,35,FALSE)</f>
        <v>0.190679311983758</v>
      </c>
      <c r="AF2651" s="9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P2651/(1+0.13)+W2651)</f>
        <v>259888347.731416</v>
      </c>
      <c r="AG2651" s="9">
        <f t="shared" si="179"/>
        <v>-246354744.941416</v>
      </c>
      <c r="AH2651" s="16">
        <f>AA2651-VLOOKUP(A2651,[2]选股结果!$A$2:$G$4900,7,FALSE)</f>
        <v>12934224.3800002</v>
      </c>
    </row>
    <row r="2652" spans="1:34">
      <c r="A2652" s="5" t="s">
        <v>5334</v>
      </c>
      <c r="B2652" s="5" t="s">
        <v>5335</v>
      </c>
      <c r="C2652" s="6">
        <v>3637237329.87</v>
      </c>
      <c r="D2652" s="6">
        <v>0</v>
      </c>
      <c r="E2652" s="6">
        <v>0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294125988.69</v>
      </c>
      <c r="O2652" s="6">
        <v>40388469.24</v>
      </c>
      <c r="P2652" s="6">
        <v>2783582504.79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225263964.85</v>
      </c>
      <c r="X2652" s="6">
        <v>145434696.41</v>
      </c>
      <c r="Y2652" s="9">
        <f t="shared" si="177"/>
        <v>3677625799.11</v>
      </c>
      <c r="Z2652" s="9">
        <f t="shared" si="178"/>
        <v>3154281166.05</v>
      </c>
      <c r="AA2652" s="9">
        <f t="shared" si="180"/>
        <v>523344633.06</v>
      </c>
      <c r="AB2652" s="10">
        <f>C2652/(1+0.13)/VLOOKUP(A2652,[1]选股结果!$A$2:$AX$3002,3,FALSE)</f>
        <v>0.894914123884367</v>
      </c>
      <c r="AC2652" s="10">
        <f>(P2652/(1+0.1)+W2652)/(VLOOKUP(A2652,[1]选股结果!$A$2:$AY$3002,51,FALSE))</f>
        <v>1.06004068212082</v>
      </c>
      <c r="AD2652" s="13"/>
      <c r="AE2652" s="10">
        <f>AA2652/VLOOKUP(A2652,[1]选股结果!$A$2:$AX$3002,35,FALSE)</f>
        <v>0.672839885870061</v>
      </c>
      <c r="AF2652" s="9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P2652/(1+0.13)+W2652)</f>
        <v>-88905886.7416816</v>
      </c>
      <c r="AG2652" s="9">
        <f t="shared" si="179"/>
        <v>612250519.801682</v>
      </c>
      <c r="AH2652" s="16">
        <f>AA2652-VLOOKUP(A2652,[2]选股结果!$A$2:$G$4900,7,FALSE)</f>
        <v>522378161.55</v>
      </c>
    </row>
    <row r="2653" spans="1:34">
      <c r="A2653" s="5" t="s">
        <v>5336</v>
      </c>
      <c r="B2653" s="5" t="s">
        <v>5337</v>
      </c>
      <c r="C2653" s="6">
        <v>424136758.07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27470040.5</v>
      </c>
      <c r="O2653" s="6">
        <v>13361196.55</v>
      </c>
      <c r="P2653" s="6">
        <v>305978632.44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87063509.3</v>
      </c>
      <c r="X2653" s="6">
        <v>47011999.03</v>
      </c>
      <c r="Y2653" s="9">
        <f t="shared" si="177"/>
        <v>437497954.62</v>
      </c>
      <c r="Z2653" s="9">
        <f t="shared" si="178"/>
        <v>440054140.77</v>
      </c>
      <c r="AA2653" s="9">
        <f t="shared" si="180"/>
        <v>-2556186.14999998</v>
      </c>
      <c r="AB2653" s="10">
        <f>C2653/(1+0.13)/VLOOKUP(A2653,[1]选股结果!$A$2:$AX$3002,3,FALSE)</f>
        <v>0.843969686136339</v>
      </c>
      <c r="AC2653" s="10">
        <f>(P2653/(1+0.1)+W2653)/(VLOOKUP(A2653,[1]选股结果!$A$2:$AY$3002,51,FALSE))</f>
        <v>0.907846456091124</v>
      </c>
      <c r="AD2653" s="13"/>
      <c r="AE2653" s="10">
        <f>AA2653/VLOOKUP(A2653,[1]选股结果!$A$2:$AX$3002,35,FALSE)</f>
        <v>-0.378282761906091</v>
      </c>
      <c r="AF2653" s="9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P2653/(1+0.13)+W2653)</f>
        <v>44458139.2281415</v>
      </c>
      <c r="AG2653" s="9">
        <f t="shared" si="179"/>
        <v>-47014325.3781415</v>
      </c>
      <c r="AH2653" s="16">
        <f>AA2653-VLOOKUP(A2653,[2]选股结果!$A$2:$G$4900,7,FALSE)</f>
        <v>-2548225.87999998</v>
      </c>
    </row>
    <row r="2654" spans="1:34">
      <c r="A2654" s="5" t="s">
        <v>5338</v>
      </c>
      <c r="B2654" s="5" t="s">
        <v>5339</v>
      </c>
      <c r="C2654" s="6">
        <v>2188801696.64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196989917.88</v>
      </c>
      <c r="O2654" s="6">
        <v>160364776.83</v>
      </c>
      <c r="P2654" s="6">
        <v>1383268470.06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670855774.04</v>
      </c>
      <c r="X2654" s="6">
        <v>285719957.36</v>
      </c>
      <c r="Y2654" s="9">
        <f t="shared" si="177"/>
        <v>2349166473.47</v>
      </c>
      <c r="Z2654" s="9">
        <f t="shared" si="178"/>
        <v>2339844201.46</v>
      </c>
      <c r="AA2654" s="9">
        <f t="shared" si="180"/>
        <v>9322272.00999975</v>
      </c>
      <c r="AB2654" s="10">
        <f>C2654/(1+0.13)/VLOOKUP(A2654,[1]选股结果!$A$2:$AX$3002,3,FALSE)</f>
        <v>0.701653803973813</v>
      </c>
      <c r="AC2654" s="10">
        <f>(P2654/(1+0.1)+W2654)/(VLOOKUP(A2654,[1]选股结果!$A$2:$AY$3002,51,FALSE))</f>
        <v>0.771319516649587</v>
      </c>
      <c r="AD2654" s="13"/>
      <c r="AE2654" s="10">
        <f>AA2654/VLOOKUP(A2654,[1]选股结果!$A$2:$AX$3002,35,FALSE)</f>
        <v>0.0439685191564427</v>
      </c>
      <c r="AF2654" s="9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P2654/(1+0.13)+W2654)</f>
        <v>605108482.206372</v>
      </c>
      <c r="AG2654" s="9">
        <f t="shared" si="179"/>
        <v>-595786210.196372</v>
      </c>
      <c r="AH2654" s="16">
        <f>AA2654-VLOOKUP(A2654,[2]选股结果!$A$2:$G$4900,7,FALSE)</f>
        <v>9060715.25999975</v>
      </c>
    </row>
    <row r="2655" spans="1:34">
      <c r="A2655" s="5" t="s">
        <v>5340</v>
      </c>
      <c r="B2655" s="5" t="s">
        <v>5341</v>
      </c>
      <c r="C2655" s="6">
        <v>2609252189.95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69073625.5</v>
      </c>
      <c r="O2655" s="6">
        <v>81223836.57</v>
      </c>
      <c r="P2655" s="6">
        <v>2626957499.16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159301697.39</v>
      </c>
      <c r="X2655" s="6">
        <v>35033649.2</v>
      </c>
      <c r="Y2655" s="9">
        <f t="shared" ref="Y2655:Y2718" si="181">C2655+D2655+E2655+F2655+G2655+H2655+I2655+J2655+K2655+L2655+M2655+O2655</f>
        <v>2690476026.52</v>
      </c>
      <c r="Z2655" s="9">
        <f t="shared" ref="Z2655:Z2718" si="182">P2655+Q2655+R2655+S2655+T2655+U2655+V2655+W2655+X2655</f>
        <v>2821292845.75</v>
      </c>
      <c r="AA2655" s="9">
        <f t="shared" si="180"/>
        <v>-130816819.23</v>
      </c>
      <c r="AB2655" s="10">
        <f>C2655/(1+0.13)/VLOOKUP(A2655,[1]选股结果!$A$2:$AX$3002,3,FALSE)</f>
        <v>0.871360973789781</v>
      </c>
      <c r="AC2655" s="10">
        <f>(P2655/(1+0.1)+W2655)/(VLOOKUP(A2655,[1]选股结果!$A$2:$AY$3002,51,FALSE))</f>
        <v>1.04081449876638</v>
      </c>
      <c r="AD2655" s="13"/>
      <c r="AE2655" s="10">
        <f>AA2655/VLOOKUP(A2655,[1]选股结果!$A$2:$AX$3002,35,FALSE)</f>
        <v>-0.820374266297215</v>
      </c>
      <c r="AF2655" s="9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P2655/(1+0.13)+W2655)</f>
        <v>-36493469.6891155</v>
      </c>
      <c r="AG2655" s="9">
        <f t="shared" si="179"/>
        <v>-94323349.5408845</v>
      </c>
      <c r="AH2655" s="16">
        <f>AA2655-VLOOKUP(A2655,[2]选股结果!$A$2:$G$4900,7,FALSE)</f>
        <v>-130823129.84</v>
      </c>
    </row>
    <row r="2656" spans="1:34">
      <c r="A2656" s="5" t="s">
        <v>5342</v>
      </c>
      <c r="B2656" s="5" t="s">
        <v>5343</v>
      </c>
      <c r="C2656" s="6">
        <v>687545872.53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82444709.09</v>
      </c>
      <c r="O2656" s="6">
        <v>157282167.73</v>
      </c>
      <c r="P2656" s="6">
        <v>142612926.87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75724550.73</v>
      </c>
      <c r="X2656" s="6">
        <v>302532262.77</v>
      </c>
      <c r="Y2656" s="9">
        <f t="shared" si="181"/>
        <v>844828040.26</v>
      </c>
      <c r="Z2656" s="9">
        <f t="shared" si="182"/>
        <v>520869740.37</v>
      </c>
      <c r="AA2656" s="9">
        <f t="shared" si="180"/>
        <v>323958299.89</v>
      </c>
      <c r="AB2656" s="10">
        <f>C2656/(1+0.13)/VLOOKUP(A2656,[1]选股结果!$A$2:$AX$3002,3,FALSE)</f>
        <v>0.911807140766882</v>
      </c>
      <c r="AC2656" s="10">
        <f>(P2656/(1+0.1)+W2656)/(VLOOKUP(A2656,[1]选股结果!$A$2:$AY$3002,51,FALSE))</f>
        <v>0.426781458763001</v>
      </c>
      <c r="AD2656" s="13"/>
      <c r="AE2656" s="10">
        <f>AA2656/VLOOKUP(A2656,[1]选股结果!$A$2:$AX$3002,35,FALSE)</f>
        <v>3.73170095570725</v>
      </c>
      <c r="AF2656" s="9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P2656/(1+0.13)+W2656)</f>
        <v>279282038.006549</v>
      </c>
      <c r="AG2656" s="9">
        <f t="shared" si="179"/>
        <v>44676261.8834513</v>
      </c>
      <c r="AH2656" s="16">
        <f>AA2656-VLOOKUP(A2656,[2]选股结果!$A$2:$G$4900,7,FALSE)</f>
        <v>323958299.89</v>
      </c>
    </row>
    <row r="2657" spans="1:34">
      <c r="A2657" s="5" t="s">
        <v>5344</v>
      </c>
      <c r="B2657" s="5" t="s">
        <v>5345</v>
      </c>
      <c r="C2657" s="6">
        <v>973108673.4</v>
      </c>
      <c r="D2657" s="6">
        <v>0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47123800.97</v>
      </c>
      <c r="O2657" s="6">
        <v>10955953.83</v>
      </c>
      <c r="P2657" s="6">
        <v>776679633.04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113963075.33</v>
      </c>
      <c r="X2657" s="6">
        <v>24881047.45</v>
      </c>
      <c r="Y2657" s="9">
        <f t="shared" si="181"/>
        <v>984064627.23</v>
      </c>
      <c r="Z2657" s="9">
        <f t="shared" si="182"/>
        <v>915523755.82</v>
      </c>
      <c r="AA2657" s="9">
        <f t="shared" si="180"/>
        <v>68540871.41</v>
      </c>
      <c r="AB2657" s="10">
        <f>C2657/(1+0.13)/VLOOKUP(A2657,[1]选股结果!$A$2:$AX$3002,3,FALSE)</f>
        <v>0.845664988936328</v>
      </c>
      <c r="AC2657" s="10">
        <f>(P2657/(1+0.1)+W2657)/(VLOOKUP(A2657,[1]选股结果!$A$2:$AY$3002,51,FALSE))</f>
        <v>0.849825193833645</v>
      </c>
      <c r="AD2657" s="13"/>
      <c r="AE2657" s="10">
        <f>AA2657/VLOOKUP(A2657,[1]选股结果!$A$2:$AX$3002,35,FALSE)</f>
        <v>2.45963310583791</v>
      </c>
      <c r="AF2657" s="9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P2657/(1+0.13)+W2657)</f>
        <v>163655871.695044</v>
      </c>
      <c r="AG2657" s="9">
        <f t="shared" si="179"/>
        <v>-95115000.2850442</v>
      </c>
      <c r="AH2657" s="16">
        <f>AA2657-VLOOKUP(A2657,[2]选股结果!$A$2:$G$4900,7,FALSE)</f>
        <v>68608256.5</v>
      </c>
    </row>
    <row r="2658" spans="1:34">
      <c r="A2658" s="5" t="s">
        <v>5346</v>
      </c>
      <c r="B2658" s="5" t="s">
        <v>5347</v>
      </c>
      <c r="C2658" s="6">
        <v>763008644.47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31111230.49</v>
      </c>
      <c r="O2658" s="6">
        <v>11935156.67</v>
      </c>
      <c r="P2658" s="6">
        <v>572638022.42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141025357.37</v>
      </c>
      <c r="X2658" s="6">
        <v>89593194.01</v>
      </c>
      <c r="Y2658" s="9">
        <f t="shared" si="181"/>
        <v>774943801.14</v>
      </c>
      <c r="Z2658" s="9">
        <f t="shared" si="182"/>
        <v>803256573.8</v>
      </c>
      <c r="AA2658" s="9">
        <f t="shared" si="180"/>
        <v>-28312772.66</v>
      </c>
      <c r="AB2658" s="10">
        <f>C2658/(1+0.13)/VLOOKUP(A2658,[1]选股结果!$A$2:$AX$3002,3,FALSE)</f>
        <v>0.594968593024357</v>
      </c>
      <c r="AC2658" s="10">
        <f>(P2658/(1+0.1)+W2658)/(VLOOKUP(A2658,[1]选股结果!$A$2:$AY$3002,51,FALSE))</f>
        <v>0.649605547206239</v>
      </c>
      <c r="AD2658" s="13"/>
      <c r="AE2658" s="10">
        <f>AA2658/VLOOKUP(A2658,[1]选股结果!$A$2:$AX$3002,35,FALSE)</f>
        <v>-0.299844402941933</v>
      </c>
      <c r="AF2658" s="9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P2658/(1+0.13)+W2658)</f>
        <v>370687818.553894</v>
      </c>
      <c r="AG2658" s="9">
        <f t="shared" si="179"/>
        <v>-399000591.213894</v>
      </c>
      <c r="AH2658" s="16">
        <f>AA2658-VLOOKUP(A2658,[2]选股结果!$A$2:$G$4900,7,FALSE)</f>
        <v>-29460506.2</v>
      </c>
    </row>
    <row r="2659" spans="1:34">
      <c r="A2659" s="5" t="s">
        <v>5348</v>
      </c>
      <c r="B2659" s="5" t="s">
        <v>5349</v>
      </c>
      <c r="C2659" s="6">
        <v>3704958963.78</v>
      </c>
      <c r="D2659" s="6">
        <v>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193017548.57</v>
      </c>
      <c r="O2659" s="6">
        <v>196029316.35</v>
      </c>
      <c r="P2659" s="6">
        <v>2059923737.54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1524346414.69</v>
      </c>
      <c r="X2659" s="6">
        <v>305416121.69</v>
      </c>
      <c r="Y2659" s="9">
        <f t="shared" si="181"/>
        <v>3900988280.13</v>
      </c>
      <c r="Z2659" s="9">
        <f t="shared" si="182"/>
        <v>3889686273.92</v>
      </c>
      <c r="AA2659" s="9">
        <f t="shared" si="180"/>
        <v>11302006.21</v>
      </c>
      <c r="AB2659" s="10">
        <f>C2659/(1+0.13)/VLOOKUP(A2659,[1]选股结果!$A$2:$AX$3002,3,FALSE)</f>
        <v>0.775651981708924</v>
      </c>
      <c r="AC2659" s="10">
        <f>(P2659/(1+0.1)+W2659)/(VLOOKUP(A2659,[1]选股结果!$A$2:$AY$3002,51,FALSE))</f>
        <v>0.90300409210584</v>
      </c>
      <c r="AD2659" s="13"/>
      <c r="AE2659" s="10">
        <f>AA2659/VLOOKUP(A2659,[1]选股结果!$A$2:$AX$3002,35,FALSE)</f>
        <v>0.030773340936793</v>
      </c>
      <c r="AF2659" s="9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P2659/(1+0.13)+W2659)</f>
        <v>414604764.905132</v>
      </c>
      <c r="AG2659" s="9">
        <f t="shared" si="179"/>
        <v>-403302758.695132</v>
      </c>
      <c r="AH2659" s="16">
        <f>AA2659-VLOOKUP(A2659,[2]选股结果!$A$2:$G$4900,7,FALSE)</f>
        <v>9979071.68</v>
      </c>
    </row>
    <row r="2660" spans="1:34">
      <c r="A2660" s="5" t="s">
        <v>5350</v>
      </c>
      <c r="B2660" s="5" t="s">
        <v>5351</v>
      </c>
      <c r="C2660" s="6">
        <v>890075471.22</v>
      </c>
      <c r="D2660" s="6">
        <v>0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34949366.37</v>
      </c>
      <c r="O2660" s="6">
        <v>32425842.88</v>
      </c>
      <c r="P2660" s="6">
        <v>665736772.43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134187374.12</v>
      </c>
      <c r="X2660" s="6">
        <v>59911484.52</v>
      </c>
      <c r="Y2660" s="9">
        <f t="shared" si="181"/>
        <v>922501314.1</v>
      </c>
      <c r="Z2660" s="9">
        <f t="shared" si="182"/>
        <v>859835631.07</v>
      </c>
      <c r="AA2660" s="9">
        <f t="shared" si="180"/>
        <v>62665683.0300001</v>
      </c>
      <c r="AB2660" s="10">
        <f>C2660/(1+0.13)/VLOOKUP(A2660,[1]选股结果!$A$2:$AX$3002,3,FALSE)</f>
        <v>0.675743255919193</v>
      </c>
      <c r="AC2660" s="10">
        <f>(P2660/(1+0.1)+W2660)/(VLOOKUP(A2660,[1]选股结果!$A$2:$AY$3002,51,FALSE))</f>
        <v>0.650128988375016</v>
      </c>
      <c r="AD2660" s="13"/>
      <c r="AE2660" s="10">
        <f>AA2660/VLOOKUP(A2660,[1]选股结果!$A$2:$AX$3002,35,FALSE)</f>
        <v>2.05323916687774</v>
      </c>
      <c r="AF2660" s="9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P2660/(1+0.13)+W2660)</f>
        <v>413981841.408761</v>
      </c>
      <c r="AG2660" s="9">
        <f t="shared" si="179"/>
        <v>-351316158.378761</v>
      </c>
      <c r="AH2660" s="16">
        <f>AA2660-VLOOKUP(A2660,[2]选股结果!$A$2:$G$4900,7,FALSE)</f>
        <v>62653372.1600001</v>
      </c>
    </row>
    <row r="2661" spans="1:34">
      <c r="A2661" s="5" t="s">
        <v>5352</v>
      </c>
      <c r="B2661" s="5" t="s">
        <v>5353</v>
      </c>
      <c r="C2661" s="6">
        <v>510733161.47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42121495.85</v>
      </c>
      <c r="O2661" s="6">
        <v>2880043.92</v>
      </c>
      <c r="P2661" s="6">
        <v>263820029.46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97443902.6</v>
      </c>
      <c r="X2661" s="6">
        <v>44510255.8</v>
      </c>
      <c r="Y2661" s="9">
        <f t="shared" si="181"/>
        <v>513613205.39</v>
      </c>
      <c r="Z2661" s="9">
        <f t="shared" si="182"/>
        <v>405774187.86</v>
      </c>
      <c r="AA2661" s="9">
        <f t="shared" si="180"/>
        <v>107839017.53</v>
      </c>
      <c r="AB2661" s="10">
        <f>C2661/(1+0.13)/VLOOKUP(A2661,[1]选股结果!$A$2:$AX$3002,3,FALSE)</f>
        <v>0.665132913539678</v>
      </c>
      <c r="AC2661" s="10">
        <f>(P2661/(1+0.1)+W2661)/(VLOOKUP(A2661,[1]选股结果!$A$2:$AY$3002,51,FALSE))</f>
        <v>0.69277406213791</v>
      </c>
      <c r="AD2661" s="13"/>
      <c r="AE2661" s="10">
        <f>AA2661/VLOOKUP(A2661,[1]选股结果!$A$2:$AX$3002,35,FALSE)</f>
        <v>0.624318866007689</v>
      </c>
      <c r="AF2661" s="9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P2661/(1+0.13)+W2661)</f>
        <v>155941722.880531</v>
      </c>
      <c r="AG2661" s="9">
        <f t="shared" si="179"/>
        <v>-48102705.350531</v>
      </c>
      <c r="AH2661" s="16">
        <f>AA2661-VLOOKUP(A2661,[2]选股结果!$A$2:$G$4900,7,FALSE)</f>
        <v>107353598.21</v>
      </c>
    </row>
    <row r="2662" spans="1:34">
      <c r="A2662" s="5" t="s">
        <v>5354</v>
      </c>
      <c r="B2662" s="5" t="s">
        <v>5355</v>
      </c>
      <c r="C2662" s="6">
        <v>3932726245.84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126441325.4</v>
      </c>
      <c r="O2662" s="6">
        <v>19163646.74</v>
      </c>
      <c r="P2662" s="6">
        <v>3244956381.51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106266325.65</v>
      </c>
      <c r="X2662" s="6">
        <v>33653113.85</v>
      </c>
      <c r="Y2662" s="9">
        <f t="shared" si="181"/>
        <v>3951889892.58</v>
      </c>
      <c r="Z2662" s="9">
        <f t="shared" si="182"/>
        <v>3384875821.01</v>
      </c>
      <c r="AA2662" s="9">
        <f t="shared" si="180"/>
        <v>567014071.57</v>
      </c>
      <c r="AB2662" s="10">
        <f>C2662/(1+0.13)/VLOOKUP(A2662,[1]选股结果!$A$2:$AX$3002,3,FALSE)</f>
        <v>0.988589569638691</v>
      </c>
      <c r="AC2662" s="10">
        <f>(P2662/(1+0.1)+W2662)/(VLOOKUP(A2662,[1]选股结果!$A$2:$AY$3002,51,FALSE))</f>
        <v>0.927047095434643</v>
      </c>
      <c r="AD2662" s="13"/>
      <c r="AE2662" s="10">
        <f>AA2662/VLOOKUP(A2662,[1]选股结果!$A$2:$AX$3002,35,FALSE)</f>
        <v>3.68738730021847</v>
      </c>
      <c r="AF2662" s="9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P2662/(1+0.13)+W2662)</f>
        <v>318823772.994424</v>
      </c>
      <c r="AG2662" s="9">
        <f t="shared" si="179"/>
        <v>248190298.575576</v>
      </c>
      <c r="AH2662" s="16">
        <f>AA2662-VLOOKUP(A2662,[2]选股结果!$A$2:$G$4900,7,FALSE)</f>
        <v>567016364.09</v>
      </c>
    </row>
    <row r="2663" spans="1:34">
      <c r="A2663" s="5" t="s">
        <v>5356</v>
      </c>
      <c r="B2663" s="5" t="s">
        <v>5357</v>
      </c>
      <c r="C2663" s="6">
        <v>1149630838.25</v>
      </c>
      <c r="D2663" s="6">
        <v>0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76323494.62</v>
      </c>
      <c r="O2663" s="6">
        <v>247039755</v>
      </c>
      <c r="P2663" s="6">
        <v>1166510933.9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175318462.75</v>
      </c>
      <c r="X2663" s="6">
        <v>202228904.84</v>
      </c>
      <c r="Y2663" s="9">
        <f t="shared" si="181"/>
        <v>1396670593.25</v>
      </c>
      <c r="Z2663" s="9">
        <f t="shared" si="182"/>
        <v>1544058301.49</v>
      </c>
      <c r="AA2663" s="9">
        <f t="shared" si="180"/>
        <v>-147387708.24</v>
      </c>
      <c r="AB2663" s="10">
        <f>C2663/(1+0.13)/VLOOKUP(A2663,[1]选股结果!$A$2:$AX$3002,3,FALSE)</f>
        <v>0.793264146224251</v>
      </c>
      <c r="AC2663" s="10">
        <f>(P2663/(1+0.1)+W2663)/(VLOOKUP(A2663,[1]选股结果!$A$2:$AY$3002,51,FALSE))</f>
        <v>1.12298281616717</v>
      </c>
      <c r="AD2663" s="13"/>
      <c r="AE2663" s="10">
        <f>AA2663/VLOOKUP(A2663,[1]选股结果!$A$2:$AX$3002,35,FALSE)</f>
        <v>-1.39417058503366</v>
      </c>
      <c r="AF2663" s="9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P2663/(1+0.13)+W2663)</f>
        <v>-107182133.243452</v>
      </c>
      <c r="AG2663" s="9">
        <f t="shared" si="179"/>
        <v>-40205574.9965484</v>
      </c>
      <c r="AH2663" s="16">
        <f>AA2663-VLOOKUP(A2663,[2]选股结果!$A$2:$G$4900,7,FALSE)</f>
        <v>-147405713.98</v>
      </c>
    </row>
    <row r="2664" spans="1:34">
      <c r="A2664" s="5" t="s">
        <v>5358</v>
      </c>
      <c r="B2664" s="5" t="s">
        <v>5359</v>
      </c>
      <c r="C2664" s="6">
        <v>1052699236.99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156554709.78</v>
      </c>
      <c r="O2664" s="6">
        <v>18833055.55</v>
      </c>
      <c r="P2664" s="6">
        <v>334459986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92115704.2</v>
      </c>
      <c r="X2664" s="6">
        <v>23042847.6</v>
      </c>
      <c r="Y2664" s="9">
        <f t="shared" si="181"/>
        <v>1071532292.54</v>
      </c>
      <c r="Z2664" s="9">
        <f t="shared" si="182"/>
        <v>449618537.8</v>
      </c>
      <c r="AA2664" s="9">
        <f t="shared" si="180"/>
        <v>621913754.74</v>
      </c>
      <c r="AB2664" s="10">
        <f>C2664/(1+0.13)/VLOOKUP(A2664,[1]选股结果!$A$2:$AX$3002,3,FALSE)</f>
        <v>0.684701252510566</v>
      </c>
      <c r="AC2664" s="10">
        <f>(P2664/(1+0.1)+W2664)/(VLOOKUP(A2664,[1]选股结果!$A$2:$AY$3002,51,FALSE))</f>
        <v>0.540333553485002</v>
      </c>
      <c r="AD2664" s="13"/>
      <c r="AE2664" s="10">
        <f>AA2664/VLOOKUP(A2664,[1]选股结果!$A$2:$AX$3002,35,FALSE)</f>
        <v>1.50898726410054</v>
      </c>
      <c r="AF2664" s="9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P2664/(1+0.13)+W2664)</f>
        <v>345097705.354425</v>
      </c>
      <c r="AG2664" s="9">
        <f t="shared" si="179"/>
        <v>276816049.385575</v>
      </c>
      <c r="AH2664" s="16">
        <f>AA2664-VLOOKUP(A2664,[2]选股结果!$A$2:$G$4900,7,FALSE)</f>
        <v>621913754.74</v>
      </c>
    </row>
    <row r="2665" spans="1:34">
      <c r="A2665" s="5" t="s">
        <v>5360</v>
      </c>
      <c r="B2665" s="5" t="s">
        <v>5361</v>
      </c>
      <c r="C2665" s="6">
        <v>435351034.21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19594498.85</v>
      </c>
      <c r="O2665" s="6">
        <v>13987014.05</v>
      </c>
      <c r="P2665" s="6">
        <v>306757864.29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29512464.1</v>
      </c>
      <c r="X2665" s="6">
        <v>30943633.31</v>
      </c>
      <c r="Y2665" s="9">
        <f t="shared" si="181"/>
        <v>449338048.26</v>
      </c>
      <c r="Z2665" s="9">
        <f t="shared" si="182"/>
        <v>367213961.7</v>
      </c>
      <c r="AA2665" s="9">
        <f t="shared" si="180"/>
        <v>82124086.5599999</v>
      </c>
      <c r="AB2665" s="10">
        <f>C2665/(1+0.13)/VLOOKUP(A2665,[1]选股结果!$A$2:$AX$3002,3,FALSE)</f>
        <v>0.962278954834335</v>
      </c>
      <c r="AC2665" s="10">
        <f>(P2665/(1+0.1)+W2665)/(VLOOKUP(A2665,[1]选股结果!$A$2:$AY$3002,51,FALSE))</f>
        <v>0.841318934258885</v>
      </c>
      <c r="AD2665" s="13"/>
      <c r="AE2665" s="10">
        <f>AA2665/VLOOKUP(A2665,[1]选股结果!$A$2:$AX$3002,35,FALSE)</f>
        <v>2.30098748733547</v>
      </c>
      <c r="AF2665" s="9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P2665/(1+0.13)+W2665)</f>
        <v>65567777.840177</v>
      </c>
      <c r="AG2665" s="9">
        <f t="shared" si="179"/>
        <v>16556308.7198229</v>
      </c>
      <c r="AH2665" s="16">
        <f>AA2665-VLOOKUP(A2665,[2]选股结果!$A$2:$G$4900,7,FALSE)</f>
        <v>82124086.5599999</v>
      </c>
    </row>
    <row r="2666" spans="1:34">
      <c r="A2666" s="5" t="s">
        <v>5362</v>
      </c>
      <c r="B2666" s="5" t="s">
        <v>5363</v>
      </c>
      <c r="C2666" s="6">
        <v>1005670361.5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84890530.77</v>
      </c>
      <c r="O2666" s="6">
        <v>11477094.15</v>
      </c>
      <c r="P2666" s="6">
        <v>540317047.96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101914998.03</v>
      </c>
      <c r="X2666" s="6">
        <v>40570996.34</v>
      </c>
      <c r="Y2666" s="9">
        <f t="shared" si="181"/>
        <v>1017147455.65</v>
      </c>
      <c r="Z2666" s="9">
        <f t="shared" si="182"/>
        <v>682803042.33</v>
      </c>
      <c r="AA2666" s="9">
        <f t="shared" si="180"/>
        <v>334344413.32</v>
      </c>
      <c r="AB2666" s="10">
        <f>C2666/(1+0.13)/VLOOKUP(A2666,[1]选股结果!$A$2:$AX$3002,3,FALSE)</f>
        <v>0.958815053576256</v>
      </c>
      <c r="AC2666" s="10">
        <f>(P2666/(1+0.1)+W2666)/(VLOOKUP(A2666,[1]选股结果!$A$2:$AY$3002,51,FALSE))</f>
        <v>0.799017694915883</v>
      </c>
      <c r="AD2666" s="13"/>
      <c r="AE2666" s="10">
        <f>AA2666/VLOOKUP(A2666,[1]选股结果!$A$2:$AX$3002,35,FALSE)</f>
        <v>1.84645820323537</v>
      </c>
      <c r="AF2666" s="9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P2666/(1+0.13)+W2666)</f>
        <v>162230173.90938</v>
      </c>
      <c r="AG2666" s="9">
        <f t="shared" si="179"/>
        <v>172114239.41062</v>
      </c>
      <c r="AH2666" s="16">
        <f>AA2666-VLOOKUP(A2666,[2]选股结果!$A$2:$G$4900,7,FALSE)</f>
        <v>334321483.38</v>
      </c>
    </row>
    <row r="2667" spans="1:34">
      <c r="A2667" s="5" t="s">
        <v>5364</v>
      </c>
      <c r="B2667" s="5" t="s">
        <v>5365</v>
      </c>
      <c r="C2667" s="6">
        <v>1730879551.78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77025159.83</v>
      </c>
      <c r="O2667" s="6">
        <v>174956543.56</v>
      </c>
      <c r="P2667" s="6">
        <v>832110764.25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197757135</v>
      </c>
      <c r="X2667" s="6">
        <v>303814263.73</v>
      </c>
      <c r="Y2667" s="9">
        <f t="shared" si="181"/>
        <v>1905836095.34</v>
      </c>
      <c r="Z2667" s="9">
        <f t="shared" si="182"/>
        <v>1333682162.98</v>
      </c>
      <c r="AA2667" s="9">
        <f t="shared" si="180"/>
        <v>572153932.36</v>
      </c>
      <c r="AB2667" s="10">
        <f>C2667/(1+0.13)/VLOOKUP(A2667,[1]选股结果!$A$2:$AX$3002,3,FALSE)</f>
        <v>1.47003652121622</v>
      </c>
      <c r="AC2667" s="10">
        <f>(P2667/(1+0.1)+W2667)/(VLOOKUP(A2667,[1]选股结果!$A$2:$AY$3002,51,FALSE))</f>
        <v>0.945612143496421</v>
      </c>
      <c r="AD2667" s="13"/>
      <c r="AE2667" s="10">
        <f>AA2667/VLOOKUP(A2667,[1]选股结果!$A$2:$AX$3002,35,FALSE)</f>
        <v>6.58839212581085</v>
      </c>
      <c r="AF2667" s="9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P2667/(1+0.13)+W2667)</f>
        <v>74966154.399115</v>
      </c>
      <c r="AG2667" s="9">
        <f t="shared" si="179"/>
        <v>497187777.960885</v>
      </c>
      <c r="AH2667" s="16">
        <f>AA2667-VLOOKUP(A2667,[2]选股结果!$A$2:$G$4900,7,FALSE)</f>
        <v>572153932.36</v>
      </c>
    </row>
    <row r="2668" spans="1:34">
      <c r="A2668" s="5" t="s">
        <v>5366</v>
      </c>
      <c r="B2668" s="5" t="s">
        <v>5367</v>
      </c>
      <c r="C2668" s="6">
        <v>2529260681.7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137000533.66</v>
      </c>
      <c r="O2668" s="6">
        <v>120810274.33</v>
      </c>
      <c r="P2668" s="6">
        <v>1480240659.01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456389445.99</v>
      </c>
      <c r="X2668" s="6">
        <v>366052223.74</v>
      </c>
      <c r="Y2668" s="9">
        <f t="shared" si="181"/>
        <v>2650070956.03</v>
      </c>
      <c r="Z2668" s="9">
        <f t="shared" si="182"/>
        <v>2302682328.74</v>
      </c>
      <c r="AA2668" s="9">
        <f t="shared" si="180"/>
        <v>347388627.29</v>
      </c>
      <c r="AB2668" s="10">
        <f>C2668/(1+0.13)/VLOOKUP(A2668,[1]选股结果!$A$2:$AX$3002,3,FALSE)</f>
        <v>0.771210731974354</v>
      </c>
      <c r="AC2668" s="10">
        <f>(P2668/(1+0.1)+W2668)/(VLOOKUP(A2668,[1]选股结果!$A$2:$AY$3002,51,FALSE))</f>
        <v>0.70783319271272</v>
      </c>
      <c r="AD2668" s="13"/>
      <c r="AE2668" s="10">
        <f>AA2668/VLOOKUP(A2668,[1]选股结果!$A$2:$AX$3002,35,FALSE)</f>
        <v>1.23304110508315</v>
      </c>
      <c r="AF2668" s="9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P2668/(1+0.13)+W2668)</f>
        <v>779549289.540442</v>
      </c>
      <c r="AG2668" s="9">
        <f t="shared" si="179"/>
        <v>-432160662.250442</v>
      </c>
      <c r="AH2668" s="16">
        <f>AA2668-VLOOKUP(A2668,[2]选股结果!$A$2:$G$4900,7,FALSE)</f>
        <v>347014699.33</v>
      </c>
    </row>
    <row r="2669" spans="1:34">
      <c r="A2669" s="5" t="s">
        <v>5368</v>
      </c>
      <c r="B2669" s="5" t="s">
        <v>5369</v>
      </c>
      <c r="C2669" s="6">
        <v>1080164696.39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121187955</v>
      </c>
      <c r="O2669" s="6">
        <v>36498285.47</v>
      </c>
      <c r="P2669" s="6">
        <v>852880700.65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171580649.58</v>
      </c>
      <c r="X2669" s="6">
        <v>129948580</v>
      </c>
      <c r="Y2669" s="9">
        <f t="shared" si="181"/>
        <v>1116662981.86</v>
      </c>
      <c r="Z2669" s="9">
        <f t="shared" si="182"/>
        <v>1154409930.23</v>
      </c>
      <c r="AA2669" s="9">
        <f t="shared" si="180"/>
        <v>-37746948.3699999</v>
      </c>
      <c r="AB2669" s="10">
        <f>C2669/(1+0.13)/VLOOKUP(A2669,[1]选股结果!$A$2:$AX$3002,3,FALSE)</f>
        <v>0.812840785182768</v>
      </c>
      <c r="AC2669" s="10">
        <f>(P2669/(1+0.1)+W2669)/(VLOOKUP(A2669,[1]选股结果!$A$2:$AY$3002,51,FALSE))</f>
        <v>0.938654689135126</v>
      </c>
      <c r="AD2669" s="13"/>
      <c r="AE2669" s="10">
        <f>AA2669/VLOOKUP(A2669,[1]选股结果!$A$2:$AX$3002,35,FALSE)</f>
        <v>-0.27534447607299</v>
      </c>
      <c r="AF2669" s="9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P2669/(1+0.13)+W2669)</f>
        <v>82470336.2188494</v>
      </c>
      <c r="AG2669" s="9">
        <f t="shared" si="179"/>
        <v>-120217284.588849</v>
      </c>
      <c r="AH2669" s="16">
        <f>AA2669-VLOOKUP(A2669,[2]选股结果!$A$2:$G$4900,7,FALSE)</f>
        <v>-37744027.4199999</v>
      </c>
    </row>
    <row r="2670" spans="1:34">
      <c r="A2670" s="5" t="s">
        <v>5370</v>
      </c>
      <c r="B2670" s="5" t="s">
        <v>5371</v>
      </c>
      <c r="C2670" s="6">
        <v>290943408.7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15099227.48</v>
      </c>
      <c r="O2670" s="6">
        <v>8166857.28</v>
      </c>
      <c r="P2670" s="6">
        <v>178398272.74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44585260.76</v>
      </c>
      <c r="X2670" s="6">
        <v>28410768.16</v>
      </c>
      <c r="Y2670" s="9">
        <f t="shared" si="181"/>
        <v>299110265.98</v>
      </c>
      <c r="Z2670" s="9">
        <f t="shared" si="182"/>
        <v>251394301.66</v>
      </c>
      <c r="AA2670" s="9">
        <f t="shared" si="180"/>
        <v>47715964.32</v>
      </c>
      <c r="AB2670" s="10">
        <f>C2670/(1+0.13)/VLOOKUP(A2670,[1]选股结果!$A$2:$AX$3002,3,FALSE)</f>
        <v>0.572343293079282</v>
      </c>
      <c r="AC2670" s="10">
        <f>(P2670/(1+0.1)+W2670)/(VLOOKUP(A2670,[1]选股结果!$A$2:$AY$3002,51,FALSE))</f>
        <v>0.488269446803111</v>
      </c>
      <c r="AD2670" s="13"/>
      <c r="AE2670" s="10">
        <f>AA2670/VLOOKUP(A2670,[1]选股结果!$A$2:$AX$3002,35,FALSE)</f>
        <v>1.70576789059658</v>
      </c>
      <c r="AF2670" s="9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P2670/(1+0.13)+W2670)</f>
        <v>221006159.843982</v>
      </c>
      <c r="AG2670" s="9">
        <f t="shared" si="179"/>
        <v>-173290195.523982</v>
      </c>
      <c r="AH2670" s="16">
        <f>AA2670-VLOOKUP(A2670,[2]选股结果!$A$2:$G$4900,7,FALSE)</f>
        <v>47658013.63</v>
      </c>
    </row>
    <row r="2671" spans="1:34">
      <c r="A2671" s="5" t="s">
        <v>5372</v>
      </c>
      <c r="B2671" s="5" t="s">
        <v>5373</v>
      </c>
      <c r="C2671" s="6">
        <v>645419850.47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10314617.84</v>
      </c>
      <c r="O2671" s="6">
        <v>8703919.88</v>
      </c>
      <c r="P2671" s="6">
        <v>428846230.82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125332035.9</v>
      </c>
      <c r="X2671" s="6">
        <v>46055083.85</v>
      </c>
      <c r="Y2671" s="9">
        <f t="shared" si="181"/>
        <v>654123770.35</v>
      </c>
      <c r="Z2671" s="9">
        <f t="shared" si="182"/>
        <v>600233350.57</v>
      </c>
      <c r="AA2671" s="9">
        <f t="shared" si="180"/>
        <v>53890419.78</v>
      </c>
      <c r="AB2671" s="10">
        <f>C2671/(1+0.13)/VLOOKUP(A2671,[1]选股结果!$A$2:$AX$3002,3,FALSE)</f>
        <v>0.774148466733868</v>
      </c>
      <c r="AC2671" s="10">
        <f>(P2671/(1+0.1)+W2671)/(VLOOKUP(A2671,[1]选股结果!$A$2:$AY$3002,51,FALSE))</f>
        <v>0.730972219330122</v>
      </c>
      <c r="AD2671" s="13"/>
      <c r="AE2671" s="10">
        <f>AA2671/VLOOKUP(A2671,[1]选股结果!$A$2:$AX$3002,35,FALSE)</f>
        <v>2.28994603307652</v>
      </c>
      <c r="AF2671" s="9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P2671/(1+0.13)+W2671)</f>
        <v>199962164.401239</v>
      </c>
      <c r="AG2671" s="9">
        <f t="shared" si="179"/>
        <v>-146071744.621239</v>
      </c>
      <c r="AH2671" s="16">
        <f>AA2671-VLOOKUP(A2671,[2]选股结果!$A$2:$G$4900,7,FALSE)</f>
        <v>54047265.44</v>
      </c>
    </row>
    <row r="2672" spans="1:34">
      <c r="A2672" s="5" t="s">
        <v>5374</v>
      </c>
      <c r="B2672" s="5" t="s">
        <v>5375</v>
      </c>
      <c r="C2672" s="6">
        <v>610840647.38</v>
      </c>
      <c r="D2672" s="6">
        <v>3198563.96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46848428.53</v>
      </c>
      <c r="O2672" s="6">
        <v>33935334.62</v>
      </c>
      <c r="P2672" s="6">
        <v>364205942.26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75457848.12</v>
      </c>
      <c r="X2672" s="6">
        <v>32367901.4</v>
      </c>
      <c r="Y2672" s="9">
        <f t="shared" si="181"/>
        <v>647974545.96</v>
      </c>
      <c r="Z2672" s="9">
        <f t="shared" si="182"/>
        <v>472031691.78</v>
      </c>
      <c r="AA2672" s="9">
        <f t="shared" si="180"/>
        <v>175942854.18</v>
      </c>
      <c r="AB2672" s="10">
        <f>C2672/(1+0.13)/VLOOKUP(A2672,[1]选股结果!$A$2:$AX$3002,3,FALSE)</f>
        <v>0.855946397708985</v>
      </c>
      <c r="AC2672" s="10">
        <f>(P2672/(1+0.1)+W2672)/(VLOOKUP(A2672,[1]选股结果!$A$2:$AY$3002,51,FALSE))</f>
        <v>0.755956165396625</v>
      </c>
      <c r="AD2672" s="13"/>
      <c r="AE2672" s="10">
        <f>AA2672/VLOOKUP(A2672,[1]选股结果!$A$2:$AX$3002,35,FALSE)</f>
        <v>1.99665738466226</v>
      </c>
      <c r="AF2672" s="9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P2672/(1+0.13)+W2672)</f>
        <v>140037243.16708</v>
      </c>
      <c r="AG2672" s="9">
        <f t="shared" si="179"/>
        <v>35905611.0129204</v>
      </c>
      <c r="AH2672" s="16">
        <f>AA2672-VLOOKUP(A2672,[2]选股结果!$A$2:$G$4900,7,FALSE)</f>
        <v>175894445.88</v>
      </c>
    </row>
    <row r="2673" spans="1:34">
      <c r="A2673" s="5" t="s">
        <v>5376</v>
      </c>
      <c r="B2673" s="5" t="s">
        <v>5377</v>
      </c>
      <c r="C2673" s="6">
        <v>2470372441.72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162258331.57</v>
      </c>
      <c r="O2673" s="6">
        <v>133475772.72</v>
      </c>
      <c r="P2673" s="6">
        <v>1738359694.91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153226802.21</v>
      </c>
      <c r="X2673" s="6">
        <v>442517660.44</v>
      </c>
      <c r="Y2673" s="9">
        <f t="shared" si="181"/>
        <v>2603848214.44</v>
      </c>
      <c r="Z2673" s="9">
        <f t="shared" si="182"/>
        <v>2334104157.56</v>
      </c>
      <c r="AA2673" s="9">
        <f t="shared" si="180"/>
        <v>269744056.88</v>
      </c>
      <c r="AB2673" s="10">
        <f>C2673/(1+0.13)/VLOOKUP(A2673,[1]选股结果!$A$2:$AX$3002,3,FALSE)</f>
        <v>0.786364729226262</v>
      </c>
      <c r="AC2673" s="10">
        <f>(P2673/(1+0.1)+W2673)/(VLOOKUP(A2673,[1]选股结果!$A$2:$AY$3002,51,FALSE))</f>
        <v>0.965911179116736</v>
      </c>
      <c r="AD2673" s="13"/>
      <c r="AE2673" s="10">
        <f>AA2673/VLOOKUP(A2673,[1]选股结果!$A$2:$AX$3002,35,FALSE)</f>
        <v>0.319125075331236</v>
      </c>
      <c r="AF2673" s="9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P2673/(1+0.13)+W2673)</f>
        <v>103135955.575221</v>
      </c>
      <c r="AG2673" s="9">
        <f t="shared" si="179"/>
        <v>166608101.304779</v>
      </c>
      <c r="AH2673" s="16">
        <f>AA2673-VLOOKUP(A2673,[2]选股结果!$A$2:$G$4900,7,FALSE)</f>
        <v>269683247.12</v>
      </c>
    </row>
    <row r="2674" spans="1:34">
      <c r="A2674" s="5" t="s">
        <v>5378</v>
      </c>
      <c r="B2674" s="5" t="s">
        <v>5379</v>
      </c>
      <c r="C2674" s="6">
        <v>16955591962.97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355615714.91</v>
      </c>
      <c r="O2674" s="6">
        <v>87630080.47</v>
      </c>
      <c r="P2674" s="6">
        <v>13101756523.97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1421164578.01</v>
      </c>
      <c r="X2674" s="6">
        <v>740086488.81</v>
      </c>
      <c r="Y2674" s="9">
        <f t="shared" si="181"/>
        <v>17043222043.44</v>
      </c>
      <c r="Z2674" s="9">
        <f t="shared" si="182"/>
        <v>15263007590.79</v>
      </c>
      <c r="AA2674" s="9">
        <f t="shared" si="180"/>
        <v>1780214452.65</v>
      </c>
      <c r="AB2674" s="10">
        <f>C2674/(1+0.13)/VLOOKUP(A2674,[1]选股结果!$A$2:$AX$3002,3,FALSE)</f>
        <v>1.13652854873547</v>
      </c>
      <c r="AC2674" s="10">
        <f>(P2674/(1+0.1)+W2674)/(VLOOKUP(A2674,[1]选股结果!$A$2:$AY$3002,51,FALSE))</f>
        <v>1.04070845755821</v>
      </c>
      <c r="AD2674" s="13"/>
      <c r="AE2674" s="10">
        <f>AA2674/VLOOKUP(A2674,[1]选股结果!$A$2:$AX$3002,35,FALSE)</f>
        <v>16.8310519561175</v>
      </c>
      <c r="AF2674" s="9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P2674/(1+0.13)+W2674)</f>
        <v>-205277138.443453</v>
      </c>
      <c r="AG2674" s="9">
        <f t="shared" si="179"/>
        <v>1985491591.09345</v>
      </c>
      <c r="AH2674" s="16">
        <f>AA2674-VLOOKUP(A2674,[2]选股结果!$A$2:$G$4900,7,FALSE)</f>
        <v>1778028123.04</v>
      </c>
    </row>
    <row r="2675" spans="1:34">
      <c r="A2675" s="5" t="s">
        <v>5380</v>
      </c>
      <c r="B2675" s="5" t="s">
        <v>5381</v>
      </c>
      <c r="C2675" s="6">
        <v>781570431.41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12542602.25</v>
      </c>
      <c r="O2675" s="6">
        <v>45533084.61</v>
      </c>
      <c r="P2675" s="6">
        <v>643431647.72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150271661.58</v>
      </c>
      <c r="X2675" s="6">
        <v>126587780.8</v>
      </c>
      <c r="Y2675" s="9">
        <f t="shared" si="181"/>
        <v>827103516.02</v>
      </c>
      <c r="Z2675" s="9">
        <f t="shared" si="182"/>
        <v>920291090.1</v>
      </c>
      <c r="AA2675" s="9">
        <f t="shared" si="180"/>
        <v>-93187574.08</v>
      </c>
      <c r="AB2675" s="10">
        <f>C2675/(1+0.13)/VLOOKUP(A2675,[1]选股结果!$A$2:$AX$3002,3,FALSE)</f>
        <v>0.928193064034821</v>
      </c>
      <c r="AC2675" s="10">
        <f>(P2675/(1+0.1)+W2675)/(VLOOKUP(A2675,[1]选股结果!$A$2:$AY$3002,51,FALSE))</f>
        <v>0.999144437128039</v>
      </c>
      <c r="AD2675" s="13"/>
      <c r="AE2675" s="10">
        <f>AA2675/VLOOKUP(A2675,[1]选股结果!$A$2:$AX$3002,35,FALSE)</f>
        <v>-14.1611600137123</v>
      </c>
      <c r="AF2675" s="9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P2675/(1+0.13)+W2675)</f>
        <v>16158880.3546902</v>
      </c>
      <c r="AG2675" s="9">
        <f t="shared" si="179"/>
        <v>-109346454.43469</v>
      </c>
      <c r="AH2675" s="16">
        <f>AA2675-VLOOKUP(A2675,[2]选股结果!$A$2:$G$4900,7,FALSE)</f>
        <v>-93550557.5</v>
      </c>
    </row>
    <row r="2676" spans="1:34">
      <c r="A2676" s="5" t="s">
        <v>5382</v>
      </c>
      <c r="B2676" s="5" t="s">
        <v>5383</v>
      </c>
      <c r="C2676" s="6">
        <v>2548952533.25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253622417.28</v>
      </c>
      <c r="O2676" s="6">
        <v>81638104.36</v>
      </c>
      <c r="P2676" s="6">
        <v>1633507337.38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430387471.49</v>
      </c>
      <c r="X2676" s="6">
        <v>413475763.73</v>
      </c>
      <c r="Y2676" s="9">
        <f t="shared" si="181"/>
        <v>2630590637.61</v>
      </c>
      <c r="Z2676" s="9">
        <f t="shared" si="182"/>
        <v>2477370572.6</v>
      </c>
      <c r="AA2676" s="9">
        <f t="shared" si="180"/>
        <v>153220065.01</v>
      </c>
      <c r="AB2676" s="10">
        <f>C2676/(1+0.13)/VLOOKUP(A2676,[1]选股结果!$A$2:$AX$3002,3,FALSE)</f>
        <v>1.14271170825452</v>
      </c>
      <c r="AC2676" s="10">
        <f>(P2676/(1+0.1)+W2676)/(VLOOKUP(A2676,[1]选股结果!$A$2:$AY$3002,51,FALSE))</f>
        <v>0.947117548276392</v>
      </c>
      <c r="AD2676" s="13"/>
      <c r="AE2676" s="10">
        <f>AA2676/VLOOKUP(A2676,[1]选股结果!$A$2:$AX$3002,35,FALSE)</f>
        <v>-43.958985592415</v>
      </c>
      <c r="AF2676" s="9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P2676/(1+0.13)+W2676)</f>
        <v>146371277.794424</v>
      </c>
      <c r="AG2676" s="9">
        <f t="shared" si="179"/>
        <v>6848787.2155757</v>
      </c>
      <c r="AH2676" s="16">
        <f>AA2676-VLOOKUP(A2676,[2]选股结果!$A$2:$G$4900,7,FALSE)</f>
        <v>176951023.98</v>
      </c>
    </row>
    <row r="2677" spans="1:34">
      <c r="A2677" s="5" t="s">
        <v>5384</v>
      </c>
      <c r="B2677" s="5" t="s">
        <v>5385</v>
      </c>
      <c r="C2677" s="6">
        <v>2152136985.67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134449475.58</v>
      </c>
      <c r="O2677" s="6">
        <v>159631718.24</v>
      </c>
      <c r="P2677" s="6">
        <v>1190578656.94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449355728.52</v>
      </c>
      <c r="X2677" s="6">
        <v>189935250.68</v>
      </c>
      <c r="Y2677" s="9">
        <f t="shared" si="181"/>
        <v>2311768703.91</v>
      </c>
      <c r="Z2677" s="9">
        <f t="shared" si="182"/>
        <v>1829869636.14</v>
      </c>
      <c r="AA2677" s="9">
        <f t="shared" si="180"/>
        <v>481899067.77</v>
      </c>
      <c r="AB2677" s="10">
        <f>C2677/(1+0.13)/VLOOKUP(A2677,[1]选股结果!$A$2:$AX$3002,3,FALSE)</f>
        <v>1.08318054023165</v>
      </c>
      <c r="AC2677" s="10">
        <f>(P2677/(1+0.1)+W2677)/(VLOOKUP(A2677,[1]选股结果!$A$2:$AY$3002,51,FALSE))</f>
        <v>0.974306255401412</v>
      </c>
      <c r="AD2677" s="13"/>
      <c r="AE2677" s="10">
        <f>AA2677/VLOOKUP(A2677,[1]选股结果!$A$2:$AX$3002,35,FALSE)</f>
        <v>2.1487451546252</v>
      </c>
      <c r="AF2677" s="9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P2677/(1+0.13)+W2677)</f>
        <v>69127756.5296459</v>
      </c>
      <c r="AG2677" s="9">
        <f t="shared" si="179"/>
        <v>412771311.240354</v>
      </c>
      <c r="AH2677" s="16">
        <f>AA2677-VLOOKUP(A2677,[2]选股结果!$A$2:$G$4900,7,FALSE)</f>
        <v>488449552.38</v>
      </c>
    </row>
    <row r="2678" spans="1:34">
      <c r="A2678" s="5" t="s">
        <v>5386</v>
      </c>
      <c r="B2678" s="5" t="s">
        <v>5387</v>
      </c>
      <c r="C2678" s="6">
        <v>5370998586.26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101984998.76</v>
      </c>
      <c r="O2678" s="6">
        <v>225726501.13</v>
      </c>
      <c r="P2678" s="6">
        <v>4722406952.59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314513287.8</v>
      </c>
      <c r="X2678" s="6">
        <v>364914804.72</v>
      </c>
      <c r="Y2678" s="9">
        <f t="shared" si="181"/>
        <v>5596725087.39</v>
      </c>
      <c r="Z2678" s="9">
        <f t="shared" si="182"/>
        <v>5401835045.11</v>
      </c>
      <c r="AA2678" s="9">
        <f t="shared" si="180"/>
        <v>194890042.28</v>
      </c>
      <c r="AB2678" s="10">
        <f>C2678/(1+0.13)/VLOOKUP(A2678,[1]选股结果!$A$2:$AX$3002,3,FALSE)</f>
        <v>0.798897473387308</v>
      </c>
      <c r="AC2678" s="10">
        <f>(P2678/(1+0.1)+W2678)/(VLOOKUP(A2678,[1]选股结果!$A$2:$AY$3002,51,FALSE))</f>
        <v>0.825759031854862</v>
      </c>
      <c r="AD2678" s="13"/>
      <c r="AE2678" s="10">
        <f>AA2678/VLOOKUP(A2678,[1]选股结果!$A$2:$AX$3002,35,FALSE)</f>
        <v>0.68204462865084</v>
      </c>
      <c r="AF2678" s="9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P2678/(1+0.13)+W2678)</f>
        <v>1086214284.2677</v>
      </c>
      <c r="AG2678" s="9">
        <f t="shared" si="179"/>
        <v>-891324241.987697</v>
      </c>
      <c r="AH2678" s="16">
        <f>AA2678-VLOOKUP(A2678,[2]选股结果!$A$2:$G$4900,7,FALSE)</f>
        <v>212707394.62</v>
      </c>
    </row>
    <row r="2679" spans="1:34">
      <c r="A2679" s="5" t="s">
        <v>5388</v>
      </c>
      <c r="B2679" s="5" t="s">
        <v>5389</v>
      </c>
      <c r="C2679" s="6">
        <v>1820383288.69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108858376.98</v>
      </c>
      <c r="O2679" s="6">
        <v>8674400.84</v>
      </c>
      <c r="P2679" s="6">
        <v>1632024427.8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147537701.37</v>
      </c>
      <c r="X2679" s="6">
        <v>140213043.38</v>
      </c>
      <c r="Y2679" s="9">
        <f t="shared" si="181"/>
        <v>1829057689.53</v>
      </c>
      <c r="Z2679" s="9">
        <f t="shared" si="182"/>
        <v>1919775172.55</v>
      </c>
      <c r="AA2679" s="9">
        <f t="shared" si="180"/>
        <v>-90717483.0200002</v>
      </c>
      <c r="AB2679" s="10">
        <f>C2679/(1+0.13)/VLOOKUP(A2679,[1]选股结果!$A$2:$AX$3002,3,FALSE)</f>
        <v>0.882246214835735</v>
      </c>
      <c r="AC2679" s="10">
        <f>(P2679/(1+0.1)+W2679)/(VLOOKUP(A2679,[1]选股结果!$A$2:$AY$3002,51,FALSE))</f>
        <v>0.94474388597035</v>
      </c>
      <c r="AD2679" s="13"/>
      <c r="AE2679" s="10">
        <f>AA2679/VLOOKUP(A2679,[1]选股结果!$A$2:$AX$3002,35,FALSE)</f>
        <v>-6.45220594029572</v>
      </c>
      <c r="AF2679" s="9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P2679/(1+0.13)+W2679)</f>
        <v>134794458.557257</v>
      </c>
      <c r="AG2679" s="9">
        <f t="shared" si="179"/>
        <v>-225511941.577257</v>
      </c>
      <c r="AH2679" s="16">
        <f>AA2679-VLOOKUP(A2679,[2]选股结果!$A$2:$G$4900,7,FALSE)</f>
        <v>-90642742.9400002</v>
      </c>
    </row>
    <row r="2680" spans="1:34">
      <c r="A2680" s="5" t="s">
        <v>5390</v>
      </c>
      <c r="B2680" s="5" t="s">
        <v>5391</v>
      </c>
      <c r="C2680" s="6">
        <v>551977732.07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25998784.01</v>
      </c>
      <c r="O2680" s="6">
        <v>97125963.38</v>
      </c>
      <c r="P2680" s="6">
        <v>542560195.89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74483953.39</v>
      </c>
      <c r="X2680" s="6">
        <v>126478121.67</v>
      </c>
      <c r="Y2680" s="9">
        <f t="shared" si="181"/>
        <v>649103695.45</v>
      </c>
      <c r="Z2680" s="9">
        <f t="shared" si="182"/>
        <v>743522270.95</v>
      </c>
      <c r="AA2680" s="9">
        <f t="shared" si="180"/>
        <v>-94418575.4999999</v>
      </c>
      <c r="AB2680" s="10">
        <f>C2680/(1+0.13)/VLOOKUP(A2680,[1]选股结果!$A$2:$AX$3002,3,FALSE)</f>
        <v>1.1003627503948</v>
      </c>
      <c r="AC2680" s="10">
        <f>(P2680/(1+0.1)+W2680)/(VLOOKUP(A2680,[1]选股结果!$A$2:$AY$3002,51,FALSE))</f>
        <v>1.24383015515722</v>
      </c>
      <c r="AD2680" s="13"/>
      <c r="AE2680" s="10">
        <f>AA2680/VLOOKUP(A2680,[1]选股结果!$A$2:$AX$3002,35,FALSE)</f>
        <v>1.42108160959527</v>
      </c>
      <c r="AF2680" s="9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P2680/(1+0.13)+W2680)</f>
        <v>-98196445.3343363</v>
      </c>
      <c r="AG2680" s="9">
        <f t="shared" si="179"/>
        <v>3777869.83433644</v>
      </c>
      <c r="AH2680" s="16">
        <f>AA2680-VLOOKUP(A2680,[2]选股结果!$A$2:$G$4900,7,FALSE)</f>
        <v>-85633515.8499999</v>
      </c>
    </row>
    <row r="2681" spans="1:34">
      <c r="A2681" s="5" t="s">
        <v>5392</v>
      </c>
      <c r="B2681" s="5" t="s">
        <v>5393</v>
      </c>
      <c r="C2681" s="6">
        <v>220837902.5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21360396.38</v>
      </c>
      <c r="O2681" s="6">
        <v>73027515.8</v>
      </c>
      <c r="P2681" s="6">
        <v>94020510.95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54572331.2</v>
      </c>
      <c r="X2681" s="6">
        <v>74269958.49</v>
      </c>
      <c r="Y2681" s="9">
        <f t="shared" si="181"/>
        <v>293865418.3</v>
      </c>
      <c r="Z2681" s="9">
        <f t="shared" si="182"/>
        <v>222862800.64</v>
      </c>
      <c r="AA2681" s="9">
        <f t="shared" si="180"/>
        <v>71002617.66</v>
      </c>
      <c r="AB2681" s="10">
        <f>C2681/(1+0.13)/VLOOKUP(A2681,[1]选股结果!$A$2:$AX$3002,3,FALSE)</f>
        <v>0.731062623651774</v>
      </c>
      <c r="AC2681" s="10">
        <f>(P2681/(1+0.1)+W2681)/(VLOOKUP(A2681,[1]选股结果!$A$2:$AY$3002,51,FALSE))</f>
        <v>0.569791062036071</v>
      </c>
      <c r="AD2681" s="13"/>
      <c r="AE2681" s="10">
        <f>AA2681/VLOOKUP(A2681,[1]选股结果!$A$2:$AX$3002,35,FALSE)</f>
        <v>2.45984019925495</v>
      </c>
      <c r="AF2681" s="9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P2681/(1+0.13)+W2681)</f>
        <v>108007670.80885</v>
      </c>
      <c r="AG2681" s="9">
        <f t="shared" si="179"/>
        <v>-37005053.1488495</v>
      </c>
      <c r="AH2681" s="16">
        <f>AA2681-VLOOKUP(A2681,[2]选股结果!$A$2:$G$4900,7,FALSE)</f>
        <v>78427688.56</v>
      </c>
    </row>
    <row r="2682" spans="1:34">
      <c r="A2682" s="5" t="s">
        <v>5394</v>
      </c>
      <c r="B2682" s="5" t="s">
        <v>5395</v>
      </c>
      <c r="C2682" s="6">
        <v>7088368292.07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312535034.21</v>
      </c>
      <c r="O2682" s="6">
        <v>121726557.54</v>
      </c>
      <c r="P2682" s="6">
        <v>4631908711.36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669991464.91</v>
      </c>
      <c r="X2682" s="6">
        <v>1202192543.65</v>
      </c>
      <c r="Y2682" s="9">
        <f t="shared" si="181"/>
        <v>7210094849.61</v>
      </c>
      <c r="Z2682" s="9">
        <f t="shared" si="182"/>
        <v>6504092719.92</v>
      </c>
      <c r="AA2682" s="9">
        <f t="shared" si="180"/>
        <v>706002129.69</v>
      </c>
      <c r="AB2682" s="10">
        <f>C2682/(1+0.13)/VLOOKUP(A2682,[1]选股结果!$A$2:$AX$3002,3,FALSE)</f>
        <v>0.954985602127009</v>
      </c>
      <c r="AC2682" s="10">
        <f>(P2682/(1+0.1)+W2682)/(VLOOKUP(A2682,[1]选股结果!$A$2:$AY$3002,51,FALSE))</f>
        <v>0.779115953850526</v>
      </c>
      <c r="AD2682" s="13"/>
      <c r="AE2682" s="10">
        <f>AA2682/VLOOKUP(A2682,[1]选股结果!$A$2:$AX$3002,35,FALSE)</f>
        <v>3.11714927324938</v>
      </c>
      <c r="AF2682" s="9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P2682/(1+0.13)+W2682)</f>
        <v>1495532899.13929</v>
      </c>
      <c r="AG2682" s="9">
        <f t="shared" si="179"/>
        <v>-789530769.449293</v>
      </c>
      <c r="AH2682" s="16">
        <f>AA2682-VLOOKUP(A2682,[2]选股结果!$A$2:$G$4900,7,FALSE)</f>
        <v>707658047.36</v>
      </c>
    </row>
    <row r="2683" spans="1:34">
      <c r="A2683" s="5" t="s">
        <v>5396</v>
      </c>
      <c r="B2683" s="5" t="s">
        <v>5397</v>
      </c>
      <c r="C2683" s="6">
        <v>209058510.02</v>
      </c>
      <c r="D2683" s="6">
        <v>0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2097804.85</v>
      </c>
      <c r="O2683" s="6">
        <v>45380564.43</v>
      </c>
      <c r="P2683" s="6">
        <v>116350914.7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70490814.05</v>
      </c>
      <c r="X2683" s="6">
        <v>63749902.19</v>
      </c>
      <c r="Y2683" s="9">
        <f t="shared" si="181"/>
        <v>254439074.45</v>
      </c>
      <c r="Z2683" s="9">
        <f t="shared" si="182"/>
        <v>250591630.94</v>
      </c>
      <c r="AA2683" s="9">
        <f t="shared" si="180"/>
        <v>3847443.51000002</v>
      </c>
      <c r="AB2683" s="10">
        <f>C2683/(1+0.13)/VLOOKUP(A2683,[1]选股结果!$A$2:$AX$3002,3,FALSE)</f>
        <v>0.997997772364643</v>
      </c>
      <c r="AC2683" s="10">
        <f>(P2683/(1+0.1)+W2683)/(VLOOKUP(A2683,[1]选股结果!$A$2:$AY$3002,51,FALSE))</f>
        <v>1.00520585626078</v>
      </c>
      <c r="AD2683" s="13"/>
      <c r="AE2683" s="10">
        <f>AA2683/VLOOKUP(A2683,[1]选股结果!$A$2:$AX$3002,35,FALSE)</f>
        <v>0.534932751194867</v>
      </c>
      <c r="AF2683" s="9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P2683/(1+0.13)+W2683)</f>
        <v>1895292.78106198</v>
      </c>
      <c r="AG2683" s="9">
        <f t="shared" si="179"/>
        <v>1952150.72893804</v>
      </c>
      <c r="AH2683" s="16">
        <f>AA2683-VLOOKUP(A2683,[2]选股结果!$A$2:$G$4900,7,FALSE)</f>
        <v>3847443.51000002</v>
      </c>
    </row>
    <row r="2684" spans="1:34">
      <c r="A2684" s="5" t="s">
        <v>5398</v>
      </c>
      <c r="B2684" s="5" t="s">
        <v>5399</v>
      </c>
      <c r="C2684" s="6">
        <v>498979152.9</v>
      </c>
      <c r="D2684" s="6">
        <v>0</v>
      </c>
      <c r="E2684" s="6">
        <v>0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17430042.81</v>
      </c>
      <c r="O2684" s="6">
        <v>11996181.45</v>
      </c>
      <c r="P2684" s="6">
        <v>296504089.72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25696250.15</v>
      </c>
      <c r="X2684" s="6">
        <v>65639592.85</v>
      </c>
      <c r="Y2684" s="9">
        <f t="shared" si="181"/>
        <v>510975334.35</v>
      </c>
      <c r="Z2684" s="9">
        <f t="shared" si="182"/>
        <v>387839932.72</v>
      </c>
      <c r="AA2684" s="9">
        <f t="shared" si="180"/>
        <v>123135401.63</v>
      </c>
      <c r="AB2684" s="10">
        <f>C2684/(1+0.13)/VLOOKUP(A2684,[1]选股结果!$A$2:$AX$3002,3,FALSE)</f>
        <v>0.690248375677036</v>
      </c>
      <c r="AC2684" s="10">
        <f>(P2684/(1+0.1)+W2684)/(VLOOKUP(A2684,[1]选股结果!$A$2:$AY$3002,51,FALSE))</f>
        <v>0.522914605455433</v>
      </c>
      <c r="AD2684" s="13"/>
      <c r="AE2684" s="10">
        <f>AA2684/VLOOKUP(A2684,[1]选股结果!$A$2:$AX$3002,35,FALSE)</f>
        <v>1.84713740007694</v>
      </c>
      <c r="AF2684" s="9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P2684/(1+0.13)+W2684)</f>
        <v>276525736.067787</v>
      </c>
      <c r="AG2684" s="9">
        <f t="shared" si="179"/>
        <v>-153390334.437787</v>
      </c>
      <c r="AH2684" s="16">
        <f>AA2684-VLOOKUP(A2684,[2]选股结果!$A$2:$G$4900,7,FALSE)</f>
        <v>123113795.11</v>
      </c>
    </row>
    <row r="2685" spans="1:34">
      <c r="A2685" s="5" t="s">
        <v>5400</v>
      </c>
      <c r="B2685" s="5" t="s">
        <v>5401</v>
      </c>
      <c r="C2685" s="6">
        <v>1115297483.46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49119106.17</v>
      </c>
      <c r="O2685" s="6">
        <v>234336348.5</v>
      </c>
      <c r="P2685" s="6">
        <v>786318643.58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137263496.53</v>
      </c>
      <c r="X2685" s="6">
        <v>266690599.25</v>
      </c>
      <c r="Y2685" s="9">
        <f t="shared" si="181"/>
        <v>1349633831.96</v>
      </c>
      <c r="Z2685" s="9">
        <f t="shared" si="182"/>
        <v>1190272739.36</v>
      </c>
      <c r="AA2685" s="9">
        <f t="shared" si="180"/>
        <v>159361092.6</v>
      </c>
      <c r="AB2685" s="10">
        <f>C2685/(1+0.13)/VLOOKUP(A2685,[1]选股结果!$A$2:$AX$3002,3,FALSE)</f>
        <v>0.78975738539177</v>
      </c>
      <c r="AC2685" s="10">
        <f>(P2685/(1+0.1)+W2685)/(VLOOKUP(A2685,[1]选股结果!$A$2:$AY$3002,51,FALSE))</f>
        <v>0.719711905116618</v>
      </c>
      <c r="AD2685" s="13"/>
      <c r="AE2685" s="10">
        <f>AA2685/VLOOKUP(A2685,[1]选股结果!$A$2:$AX$3002,35,FALSE)</f>
        <v>4.14719463507094</v>
      </c>
      <c r="AF2685" s="9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P2685/(1+0.13)+W2685)</f>
        <v>350823345.762036</v>
      </c>
      <c r="AG2685" s="9">
        <f t="shared" si="179"/>
        <v>-191462253.162036</v>
      </c>
      <c r="AH2685" s="16">
        <f>AA2685-VLOOKUP(A2685,[2]选股结果!$A$2:$G$4900,7,FALSE)</f>
        <v>159149577.59</v>
      </c>
    </row>
    <row r="2686" spans="1:34">
      <c r="A2686" s="5" t="s">
        <v>5402</v>
      </c>
      <c r="B2686" s="5" t="s">
        <v>5403</v>
      </c>
      <c r="C2686" s="6">
        <v>1055265123.06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81988286.02</v>
      </c>
      <c r="O2686" s="6">
        <v>11557623.53</v>
      </c>
      <c r="P2686" s="6">
        <v>669722818.38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193809967.03</v>
      </c>
      <c r="X2686" s="6">
        <v>34605563.93</v>
      </c>
      <c r="Y2686" s="9">
        <f t="shared" si="181"/>
        <v>1066822746.59</v>
      </c>
      <c r="Z2686" s="9">
        <f t="shared" si="182"/>
        <v>898138349.34</v>
      </c>
      <c r="AA2686" s="9">
        <f t="shared" si="180"/>
        <v>168684397.25</v>
      </c>
      <c r="AB2686" s="10">
        <f>C2686/(1+0.13)/VLOOKUP(A2686,[1]选股结果!$A$2:$AX$3002,3,FALSE)</f>
        <v>0.657576981426344</v>
      </c>
      <c r="AC2686" s="10">
        <f>(P2686/(1+0.1)+W2686)/(VLOOKUP(A2686,[1]选股结果!$A$2:$AY$3002,51,FALSE))</f>
        <v>0.624348923678561</v>
      </c>
      <c r="AD2686" s="13"/>
      <c r="AE2686" s="10">
        <f>AA2686/VLOOKUP(A2686,[1]选股结果!$A$2:$AX$3002,35,FALSE)</f>
        <v>1.48449797660443</v>
      </c>
      <c r="AF2686" s="9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P2686/(1+0.13)+W2686)</f>
        <v>499092415.436726</v>
      </c>
      <c r="AG2686" s="9">
        <f t="shared" si="179"/>
        <v>-330408018.186726</v>
      </c>
      <c r="AH2686" s="16">
        <f>AA2686-VLOOKUP(A2686,[2]选股结果!$A$2:$G$4900,7,FALSE)</f>
        <v>169409949.43</v>
      </c>
    </row>
    <row r="2687" spans="1:34">
      <c r="A2687" s="5" t="s">
        <v>5404</v>
      </c>
      <c r="B2687" s="5" t="s">
        <v>5405</v>
      </c>
      <c r="C2687" s="6">
        <v>2611852098.17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7094031.77</v>
      </c>
      <c r="O2687" s="6">
        <v>14227946.19</v>
      </c>
      <c r="P2687" s="6">
        <v>2458161966.83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236731711.16</v>
      </c>
      <c r="X2687" s="6">
        <v>99706894.44</v>
      </c>
      <c r="Y2687" s="9">
        <f t="shared" si="181"/>
        <v>2626080044.36</v>
      </c>
      <c r="Z2687" s="9">
        <f t="shared" si="182"/>
        <v>2794600572.43</v>
      </c>
      <c r="AA2687" s="9">
        <f t="shared" si="180"/>
        <v>-168520528.07</v>
      </c>
      <c r="AB2687" s="10">
        <f>C2687/(1+0.13)/VLOOKUP(A2687,[1]选股结果!$A$2:$AX$3002,3,FALSE)</f>
        <v>0.791283670062535</v>
      </c>
      <c r="AC2687" s="10">
        <f>(P2687/(1+0.1)+W2687)/(VLOOKUP(A2687,[1]选股结果!$A$2:$AY$3002,51,FALSE))</f>
        <v>0.9035996952591</v>
      </c>
      <c r="AD2687" s="13"/>
      <c r="AE2687" s="10">
        <f>AA2687/VLOOKUP(A2687,[1]选股结果!$A$2:$AX$3002,35,FALSE)</f>
        <v>-0.943937383531147</v>
      </c>
      <c r="AF2687" s="9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P2687/(1+0.13)+W2687)</f>
        <v>322991412.054071</v>
      </c>
      <c r="AG2687" s="9">
        <f t="shared" si="179"/>
        <v>-491511940.124071</v>
      </c>
      <c r="AH2687" s="16">
        <f>AA2687-VLOOKUP(A2687,[2]选股结果!$A$2:$G$4900,7,FALSE)</f>
        <v>-168502959.08</v>
      </c>
    </row>
    <row r="2688" spans="1:34">
      <c r="A2688" s="5" t="s">
        <v>5406</v>
      </c>
      <c r="B2688" s="5" t="s">
        <v>5407</v>
      </c>
      <c r="C2688" s="6">
        <v>2085816336.4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100041790.57</v>
      </c>
      <c r="O2688" s="6">
        <v>40558835.22</v>
      </c>
      <c r="P2688" s="6">
        <v>1244483791.08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522375316.03</v>
      </c>
      <c r="X2688" s="6">
        <v>196523705.7</v>
      </c>
      <c r="Y2688" s="9">
        <f t="shared" si="181"/>
        <v>2126375171.62</v>
      </c>
      <c r="Z2688" s="9">
        <f t="shared" si="182"/>
        <v>1963382812.81</v>
      </c>
      <c r="AA2688" s="9">
        <f t="shared" si="180"/>
        <v>162992358.81</v>
      </c>
      <c r="AB2688" s="10">
        <f>C2688/(1+0.13)/VLOOKUP(A2688,[1]选股结果!$A$2:$AX$3002,3,FALSE)</f>
        <v>0.920811210227117</v>
      </c>
      <c r="AC2688" s="10">
        <f>(P2688/(1+0.1)+W2688)/(VLOOKUP(A2688,[1]选股结果!$A$2:$AY$3002,51,FALSE))</f>
        <v>0.930685254744488</v>
      </c>
      <c r="AD2688" s="13"/>
      <c r="AE2688" s="10">
        <f>AA2688/VLOOKUP(A2688,[1]选股结果!$A$2:$AX$3002,35,FALSE)</f>
        <v>0.870311311598432</v>
      </c>
      <c r="AF2688" s="9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P2688/(1+0.13)+W2688)</f>
        <v>153200406.908673</v>
      </c>
      <c r="AG2688" s="9">
        <f t="shared" si="179"/>
        <v>9791951.90132719</v>
      </c>
      <c r="AH2688" s="16">
        <f>AA2688-VLOOKUP(A2688,[2]选股结果!$A$2:$G$4900,7,FALSE)</f>
        <v>162992358.81</v>
      </c>
    </row>
    <row r="2689" spans="1:34">
      <c r="A2689" s="5" t="s">
        <v>5408</v>
      </c>
      <c r="B2689" s="5" t="s">
        <v>5409</v>
      </c>
      <c r="C2689" s="6">
        <v>3359903026.25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122906443.32</v>
      </c>
      <c r="O2689" s="6">
        <v>46139747.84</v>
      </c>
      <c r="P2689" s="6">
        <v>2254873335.7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764405523.15</v>
      </c>
      <c r="X2689" s="6">
        <v>170041518.16</v>
      </c>
      <c r="Y2689" s="9">
        <f t="shared" si="181"/>
        <v>3406042774.09</v>
      </c>
      <c r="Z2689" s="9">
        <f t="shared" si="182"/>
        <v>3189320377.01</v>
      </c>
      <c r="AA2689" s="9">
        <f t="shared" si="180"/>
        <v>216722397.08</v>
      </c>
      <c r="AB2689" s="10">
        <f>C2689/(1+0.13)/VLOOKUP(A2689,[1]选股结果!$A$2:$AX$3002,3,FALSE)</f>
        <v>0.928239621197834</v>
      </c>
      <c r="AC2689" s="10">
        <f>(P2689/(1+0.1)+W2689)/(VLOOKUP(A2689,[1]选股结果!$A$2:$AY$3002,51,FALSE))</f>
        <v>1.04234068917429</v>
      </c>
      <c r="AD2689" s="13"/>
      <c r="AE2689" s="10">
        <f>AA2689/VLOOKUP(A2689,[1]选股结果!$A$2:$AX$3002,35,FALSE)</f>
        <v>0.512721863453584</v>
      </c>
      <c r="AF2689" s="9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P2689/(1+0.13)+W2689)</f>
        <v>-59896941.288053</v>
      </c>
      <c r="AG2689" s="9">
        <f t="shared" si="179"/>
        <v>276619338.368053</v>
      </c>
      <c r="AH2689" s="16">
        <f>AA2689-VLOOKUP(A2689,[2]选股结果!$A$2:$G$4900,7,FALSE)</f>
        <v>216735218.84</v>
      </c>
    </row>
    <row r="2690" spans="1:34">
      <c r="A2690" s="5" t="s">
        <v>5410</v>
      </c>
      <c r="B2690" s="5" t="s">
        <v>5411</v>
      </c>
      <c r="C2690" s="6">
        <v>3913135412.61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271323731.46</v>
      </c>
      <c r="O2690" s="6">
        <v>94426884.78</v>
      </c>
      <c r="P2690" s="6">
        <v>3001009440.3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299083744.06</v>
      </c>
      <c r="X2690" s="6">
        <v>33998581.23</v>
      </c>
      <c r="Y2690" s="9">
        <f t="shared" si="181"/>
        <v>4007562297.39</v>
      </c>
      <c r="Z2690" s="9">
        <f t="shared" si="182"/>
        <v>3334091765.59</v>
      </c>
      <c r="AA2690" s="9">
        <f t="shared" si="180"/>
        <v>673470531.8</v>
      </c>
      <c r="AB2690" s="10">
        <f>C2690/(1+0.13)/VLOOKUP(A2690,[1]选股结果!$A$2:$AX$3002,3,FALSE)</f>
        <v>0.793887204670156</v>
      </c>
      <c r="AC2690" s="10">
        <f>(P2690/(1+0.1)+W2690)/(VLOOKUP(A2690,[1]选股结果!$A$2:$AY$3002,51,FALSE))</f>
        <v>0.841890692624948</v>
      </c>
      <c r="AD2690" s="13"/>
      <c r="AE2690" s="10">
        <f>AA2690/VLOOKUP(A2690,[1]选股结果!$A$2:$AX$3002,35,FALSE)</f>
        <v>0.781924474847619</v>
      </c>
      <c r="AF2690" s="9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P2690/(1+0.13)+W2690)</f>
        <v>640959955.642831</v>
      </c>
      <c r="AG2690" s="9">
        <f t="shared" si="179"/>
        <v>32510576.1571686</v>
      </c>
      <c r="AH2690" s="16">
        <f>AA2690-VLOOKUP(A2690,[2]选股结果!$A$2:$G$4900,7,FALSE)</f>
        <v>673403834.06</v>
      </c>
    </row>
    <row r="2691" spans="1:34">
      <c r="A2691" s="5" t="s">
        <v>5412</v>
      </c>
      <c r="B2691" s="5" t="s">
        <v>5413</v>
      </c>
      <c r="C2691" s="6">
        <v>7879359048.3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277984352.2</v>
      </c>
      <c r="O2691" s="6">
        <v>470561759.65</v>
      </c>
      <c r="P2691" s="6">
        <v>5383069384.96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1305549821.37</v>
      </c>
      <c r="X2691" s="6">
        <v>1429473516.8</v>
      </c>
      <c r="Y2691" s="9">
        <f t="shared" si="181"/>
        <v>8349920807.95</v>
      </c>
      <c r="Z2691" s="9">
        <f t="shared" si="182"/>
        <v>8118092723.13</v>
      </c>
      <c r="AA2691" s="9">
        <f t="shared" si="180"/>
        <v>231828084.82</v>
      </c>
      <c r="AB2691" s="10">
        <f>C2691/(1+0.13)/VLOOKUP(A2691,[1]选股结果!$A$2:$AX$3002,3,FALSE)</f>
        <v>0.882000756825796</v>
      </c>
      <c r="AC2691" s="10">
        <f>(P2691/(1+0.1)+W2691)/(VLOOKUP(A2691,[1]选股结果!$A$2:$AY$3002,51,FALSE))</f>
        <v>0.819873418405864</v>
      </c>
      <c r="AD2691" s="13"/>
      <c r="AE2691" s="10">
        <f>AA2691/VLOOKUP(A2691,[1]选股结果!$A$2:$AX$3002,35,FALSE)</f>
        <v>-12.3396971747405</v>
      </c>
      <c r="AF2691" s="9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P2691/(1+0.13)+W2691)</f>
        <v>1491899247.76124</v>
      </c>
      <c r="AG2691" s="9">
        <f t="shared" ref="AG2691:AG2754" si="183">AA2691-AF2691</f>
        <v>-1260071162.94124</v>
      </c>
      <c r="AH2691" s="16">
        <f>AA2691-VLOOKUP(A2691,[2]选股结果!$A$2:$G$4900,7,FALSE)</f>
        <v>231632354.57</v>
      </c>
    </row>
    <row r="2692" spans="1:34">
      <c r="A2692" s="5" t="s">
        <v>5414</v>
      </c>
      <c r="B2692" s="5" t="s">
        <v>5415</v>
      </c>
      <c r="C2692" s="6">
        <v>672164617.65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46164091.35</v>
      </c>
      <c r="O2692" s="6">
        <v>7234920.5</v>
      </c>
      <c r="P2692" s="6">
        <v>280696367.1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133992268.57</v>
      </c>
      <c r="X2692" s="6">
        <v>40028149.02</v>
      </c>
      <c r="Y2692" s="9">
        <f t="shared" si="181"/>
        <v>679399538.15</v>
      </c>
      <c r="Z2692" s="9">
        <f t="shared" si="182"/>
        <v>454716784.69</v>
      </c>
      <c r="AA2692" s="9">
        <f t="shared" si="180"/>
        <v>224682753.46</v>
      </c>
      <c r="AB2692" s="10">
        <f>C2692/(1+0.13)/VLOOKUP(A2692,[1]选股结果!$A$2:$AX$3002,3,FALSE)</f>
        <v>0.662462344622684</v>
      </c>
      <c r="AC2692" s="10">
        <f>(P2692/(1+0.1)+W2692)/(VLOOKUP(A2692,[1]选股结果!$A$2:$AY$3002,51,FALSE))</f>
        <v>0.579099453852585</v>
      </c>
      <c r="AD2692" s="13"/>
      <c r="AE2692" s="10">
        <f>AA2692/VLOOKUP(A2692,[1]选股结果!$A$2:$AX$3002,35,FALSE)</f>
        <v>1.36249394010685</v>
      </c>
      <c r="AF2692" s="9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P2692/(1+0.13)+W2692)</f>
        <v>289631411.449735</v>
      </c>
      <c r="AG2692" s="9">
        <f t="shared" si="183"/>
        <v>-64948657.9897345</v>
      </c>
      <c r="AH2692" s="16">
        <f>AA2692-VLOOKUP(A2692,[2]选股结果!$A$2:$G$4900,7,FALSE)</f>
        <v>224494770.72</v>
      </c>
    </row>
    <row r="2693" spans="1:34">
      <c r="A2693" s="5" t="s">
        <v>5416</v>
      </c>
      <c r="B2693" s="5" t="s">
        <v>5417</v>
      </c>
      <c r="C2693" s="6">
        <v>843877680.15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48679090.67</v>
      </c>
      <c r="O2693" s="6">
        <v>82334374.17</v>
      </c>
      <c r="P2693" s="6">
        <v>480990082.04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168639324.84</v>
      </c>
      <c r="X2693" s="6">
        <v>157213779.96</v>
      </c>
      <c r="Y2693" s="9">
        <f t="shared" si="181"/>
        <v>926212054.32</v>
      </c>
      <c r="Z2693" s="9">
        <f t="shared" si="182"/>
        <v>806843186.84</v>
      </c>
      <c r="AA2693" s="9">
        <f t="shared" si="180"/>
        <v>119368867.48</v>
      </c>
      <c r="AB2693" s="10">
        <f>C2693/(1+0.13)/VLOOKUP(A2693,[1]选股结果!$A$2:$AX$3002,3,FALSE)</f>
        <v>0.896895821081526</v>
      </c>
      <c r="AC2693" s="10">
        <f>(P2693/(1+0.1)+W2693)/(VLOOKUP(A2693,[1]选股结果!$A$2:$AY$3002,51,FALSE))</f>
        <v>0.822281552632028</v>
      </c>
      <c r="AD2693" s="13"/>
      <c r="AE2693" s="10">
        <f>AA2693/VLOOKUP(A2693,[1]选股结果!$A$2:$AX$3002,35,FALSE)</f>
        <v>1.4693125086808</v>
      </c>
      <c r="AF2693" s="9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P2693/(1+0.13)+W2693)</f>
        <v>142561662.381593</v>
      </c>
      <c r="AG2693" s="9">
        <f t="shared" si="183"/>
        <v>-23192794.9015927</v>
      </c>
      <c r="AH2693" s="16">
        <f>AA2693-VLOOKUP(A2693,[2]选股结果!$A$2:$G$4900,7,FALSE)</f>
        <v>119382677.95</v>
      </c>
    </row>
    <row r="2694" spans="1:34">
      <c r="A2694" s="5" t="s">
        <v>5418</v>
      </c>
      <c r="B2694" s="5" t="s">
        <v>5419</v>
      </c>
      <c r="C2694" s="6">
        <v>231668821.64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28503388.46</v>
      </c>
      <c r="O2694" s="6">
        <v>9443191.47</v>
      </c>
      <c r="P2694" s="6">
        <v>127190383.99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38477864.74</v>
      </c>
      <c r="X2694" s="6">
        <v>22828519.39</v>
      </c>
      <c r="Y2694" s="9">
        <f t="shared" si="181"/>
        <v>241112013.11</v>
      </c>
      <c r="Z2694" s="9">
        <f t="shared" si="182"/>
        <v>188496768.12</v>
      </c>
      <c r="AA2694" s="9">
        <f t="shared" si="180"/>
        <v>52615244.99</v>
      </c>
      <c r="AB2694" s="10">
        <f>C2694/(1+0.13)/VLOOKUP(A2694,[1]选股结果!$A$2:$AX$3002,3,FALSE)</f>
        <v>0.853338791961082</v>
      </c>
      <c r="AC2694" s="10">
        <f>(P2694/(1+0.1)+W2694)/(VLOOKUP(A2694,[1]选股结果!$A$2:$AY$3002,51,FALSE))</f>
        <v>0.838664676771444</v>
      </c>
      <c r="AD2694" s="13"/>
      <c r="AE2694" s="10">
        <f>AA2694/VLOOKUP(A2694,[1]选股结果!$A$2:$AX$3002,35,FALSE)</f>
        <v>0.969840033326111</v>
      </c>
      <c r="AF2694" s="9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P2694/(1+0.13)+W2694)</f>
        <v>32715289.4519469</v>
      </c>
      <c r="AG2694" s="9">
        <f t="shared" si="183"/>
        <v>19899955.5380531</v>
      </c>
      <c r="AH2694" s="16">
        <f>AA2694-VLOOKUP(A2694,[2]选股结果!$A$2:$G$4900,7,FALSE)</f>
        <v>52615244.99</v>
      </c>
    </row>
    <row r="2695" spans="1:34">
      <c r="A2695" s="5" t="s">
        <v>5420</v>
      </c>
      <c r="B2695" s="5" t="s">
        <v>5421</v>
      </c>
      <c r="C2695" s="6">
        <v>1053165722.41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23917061.95</v>
      </c>
      <c r="O2695" s="6">
        <v>11957578.58</v>
      </c>
      <c r="P2695" s="6">
        <v>754414907.51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160490937.67</v>
      </c>
      <c r="X2695" s="6">
        <v>61920848.63</v>
      </c>
      <c r="Y2695" s="9">
        <f t="shared" si="181"/>
        <v>1065123300.99</v>
      </c>
      <c r="Z2695" s="9">
        <f t="shared" si="182"/>
        <v>976826693.81</v>
      </c>
      <c r="AA2695" s="9">
        <f t="shared" si="180"/>
        <v>88296607.1800001</v>
      </c>
      <c r="AB2695" s="10">
        <f>C2695/(1+0.13)/VLOOKUP(A2695,[1]选股结果!$A$2:$AX$3002,3,FALSE)</f>
        <v>0.866351883861796</v>
      </c>
      <c r="AC2695" s="10">
        <f>(P2695/(1+0.1)+W2695)/(VLOOKUP(A2695,[1]选股结果!$A$2:$AY$3002,51,FALSE))</f>
        <v>0.88503345360809</v>
      </c>
      <c r="AD2695" s="13"/>
      <c r="AE2695" s="10">
        <f>AA2695/VLOOKUP(A2695,[1]选股结果!$A$2:$AX$3002,35,FALSE)</f>
        <v>0.806916599054343</v>
      </c>
      <c r="AF2695" s="9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P2695/(1+0.13)+W2695)</f>
        <v>128145907.324248</v>
      </c>
      <c r="AG2695" s="9">
        <f t="shared" si="183"/>
        <v>-39849300.1442476</v>
      </c>
      <c r="AH2695" s="16">
        <f>AA2695-VLOOKUP(A2695,[2]选股结果!$A$2:$G$4900,7,FALSE)</f>
        <v>88289215.1000001</v>
      </c>
    </row>
    <row r="2696" spans="1:34">
      <c r="A2696" s="5" t="s">
        <v>5422</v>
      </c>
      <c r="B2696" s="5" t="s">
        <v>5423</v>
      </c>
      <c r="C2696" s="6">
        <v>1116921085.28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94418677.79</v>
      </c>
      <c r="O2696" s="6">
        <v>19123909.24</v>
      </c>
      <c r="P2696" s="6">
        <v>591421964.25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158433552.69</v>
      </c>
      <c r="X2696" s="6">
        <v>33741501.26</v>
      </c>
      <c r="Y2696" s="9">
        <f t="shared" si="181"/>
        <v>1136044994.52</v>
      </c>
      <c r="Z2696" s="9">
        <f t="shared" si="182"/>
        <v>783597018.2</v>
      </c>
      <c r="AA2696" s="9">
        <f t="shared" si="180"/>
        <v>352447976.32</v>
      </c>
      <c r="AB2696" s="10">
        <f>C2696/(1+0.13)/VLOOKUP(A2696,[1]选股结果!$A$2:$AX$3002,3,FALSE)</f>
        <v>0.970377538967852</v>
      </c>
      <c r="AC2696" s="10">
        <f>(P2696/(1+0.1)+W2696)/(VLOOKUP(A2696,[1]选股结果!$A$2:$AY$3002,51,FALSE))</f>
        <v>0.774350623844998</v>
      </c>
      <c r="AD2696" s="13"/>
      <c r="AE2696" s="10">
        <f>AA2696/VLOOKUP(A2696,[1]选股结果!$A$2:$AX$3002,35,FALSE)</f>
        <v>4.54933436394447</v>
      </c>
      <c r="AF2696" s="9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P2696/(1+0.13)+W2696)</f>
        <v>217117894.122212</v>
      </c>
      <c r="AG2696" s="9">
        <f t="shared" si="183"/>
        <v>135330082.197788</v>
      </c>
      <c r="AH2696" s="16">
        <f>AA2696-VLOOKUP(A2696,[2]选股结果!$A$2:$G$4900,7,FALSE)</f>
        <v>352749060.3</v>
      </c>
    </row>
    <row r="2697" spans="1:34">
      <c r="A2697" s="5" t="s">
        <v>5424</v>
      </c>
      <c r="B2697" s="5" t="s">
        <v>5425</v>
      </c>
      <c r="C2697" s="6">
        <v>647724662.88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74443585.48</v>
      </c>
      <c r="O2697" s="6">
        <v>82258899.05</v>
      </c>
      <c r="P2697" s="6">
        <v>263746927.7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94541485.12</v>
      </c>
      <c r="X2697" s="6">
        <v>121550149.47</v>
      </c>
      <c r="Y2697" s="9">
        <f t="shared" si="181"/>
        <v>729983561.93</v>
      </c>
      <c r="Z2697" s="9">
        <f t="shared" si="182"/>
        <v>479838562.29</v>
      </c>
      <c r="AA2697" s="9">
        <f t="shared" si="180"/>
        <v>250144999.64</v>
      </c>
      <c r="AB2697" s="10">
        <f>C2697/(1+0.13)/VLOOKUP(A2697,[1]选股结果!$A$2:$AX$3002,3,FALSE)</f>
        <v>0.791792378749151</v>
      </c>
      <c r="AC2697" s="10">
        <f>(P2697/(1+0.1)+W2697)/(VLOOKUP(A2697,[1]选股结果!$A$2:$AY$3002,51,FALSE))</f>
        <v>0.667491683055951</v>
      </c>
      <c r="AD2697" s="13"/>
      <c r="AE2697" s="10">
        <f>AA2697/VLOOKUP(A2697,[1]选股结果!$A$2:$AX$3002,35,FALSE)</f>
        <v>2.013095492129</v>
      </c>
      <c r="AF2697" s="9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P2697/(1+0.13)+W2697)</f>
        <v>172901472.30354</v>
      </c>
      <c r="AG2697" s="9">
        <f t="shared" si="183"/>
        <v>77243527.3364601</v>
      </c>
      <c r="AH2697" s="16">
        <f>AA2697-VLOOKUP(A2697,[2]选股结果!$A$2:$G$4900,7,FALSE)</f>
        <v>253520973.05</v>
      </c>
    </row>
    <row r="2698" spans="1:34">
      <c r="A2698" s="5" t="s">
        <v>5426</v>
      </c>
      <c r="B2698" s="5" t="s">
        <v>5427</v>
      </c>
      <c r="C2698" s="6">
        <v>8557468912.77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291136513.87</v>
      </c>
      <c r="O2698" s="6">
        <v>106187167.5</v>
      </c>
      <c r="P2698" s="6">
        <v>7130895537.47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630495296.5</v>
      </c>
      <c r="X2698" s="6">
        <v>272795750.4</v>
      </c>
      <c r="Y2698" s="9">
        <f t="shared" si="181"/>
        <v>8663656080.27</v>
      </c>
      <c r="Z2698" s="9">
        <f t="shared" si="182"/>
        <v>8034186584.37</v>
      </c>
      <c r="AA2698" s="9">
        <f t="shared" si="180"/>
        <v>629469495.900001</v>
      </c>
      <c r="AB2698" s="10">
        <f>C2698/(1+0.13)/VLOOKUP(A2698,[1]选股结果!$A$2:$AX$3002,3,FALSE)</f>
        <v>0.811261632764395</v>
      </c>
      <c r="AC2698" s="10">
        <f>(P2698/(1+0.1)+W2698)/(VLOOKUP(A2698,[1]选股结果!$A$2:$AY$3002,51,FALSE))</f>
        <v>0.802711434158566</v>
      </c>
      <c r="AD2698" s="13"/>
      <c r="AE2698" s="10">
        <f>AA2698/VLOOKUP(A2698,[1]选股结果!$A$2:$AX$3002,35,FALSE)</f>
        <v>0.949217945754161</v>
      </c>
      <c r="AF2698" s="9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P2698/(1+0.13)+W2698)</f>
        <v>1920353387.32026</v>
      </c>
      <c r="AG2698" s="9">
        <f t="shared" si="183"/>
        <v>-1290883891.42026</v>
      </c>
      <c r="AH2698" s="16">
        <f>AA2698-VLOOKUP(A2698,[2]选股结果!$A$2:$G$4900,7,FALSE)</f>
        <v>629722112.210001</v>
      </c>
    </row>
    <row r="2699" spans="1:34">
      <c r="A2699" s="5" t="s">
        <v>5428</v>
      </c>
      <c r="B2699" s="5" t="s">
        <v>5429</v>
      </c>
      <c r="C2699" s="6">
        <v>646965478.31</v>
      </c>
      <c r="D2699" s="6">
        <v>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24999414.93</v>
      </c>
      <c r="O2699" s="6">
        <v>282559629.2</v>
      </c>
      <c r="P2699" s="6">
        <v>414784920.36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79848823.75</v>
      </c>
      <c r="X2699" s="6">
        <v>217294907.68</v>
      </c>
      <c r="Y2699" s="9">
        <f t="shared" si="181"/>
        <v>929525107.51</v>
      </c>
      <c r="Z2699" s="9">
        <f t="shared" si="182"/>
        <v>711928651.79</v>
      </c>
      <c r="AA2699" s="9">
        <f t="shared" si="180"/>
        <v>217596455.72</v>
      </c>
      <c r="AB2699" s="10">
        <f>C2699/(1+0.13)/VLOOKUP(A2699,[1]选股结果!$A$2:$AX$3002,3,FALSE)</f>
        <v>0.726037292644664</v>
      </c>
      <c r="AC2699" s="10">
        <f>(P2699/(1+0.1)+W2699)/(VLOOKUP(A2699,[1]选股结果!$A$2:$AY$3002,51,FALSE))</f>
        <v>0.611981234664291</v>
      </c>
      <c r="AD2699" s="13"/>
      <c r="AE2699" s="10">
        <f>AA2699/VLOOKUP(A2699,[1]选股结果!$A$2:$AX$3002,35,FALSE)</f>
        <v>4.76701210573439</v>
      </c>
      <c r="AF2699" s="9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P2699/(1+0.13)+W2699)</f>
        <v>299718919.02646</v>
      </c>
      <c r="AG2699" s="9">
        <f t="shared" si="183"/>
        <v>-82122463.3064603</v>
      </c>
      <c r="AH2699" s="16">
        <f>AA2699-VLOOKUP(A2699,[2]选股结果!$A$2:$G$4900,7,FALSE)</f>
        <v>219299180.56</v>
      </c>
    </row>
    <row r="2700" spans="1:34">
      <c r="A2700" s="5" t="s">
        <v>5430</v>
      </c>
      <c r="B2700" s="5" t="s">
        <v>5431</v>
      </c>
      <c r="C2700" s="6">
        <v>942709261.4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84199728.51</v>
      </c>
      <c r="O2700" s="6">
        <v>7375562.07</v>
      </c>
      <c r="P2700" s="6">
        <v>761806215.33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255157980.52</v>
      </c>
      <c r="X2700" s="6">
        <v>24341983.41</v>
      </c>
      <c r="Y2700" s="9">
        <f t="shared" si="181"/>
        <v>950084823.47</v>
      </c>
      <c r="Z2700" s="9">
        <f t="shared" si="182"/>
        <v>1041306179.26</v>
      </c>
      <c r="AA2700" s="9">
        <f t="shared" si="180"/>
        <v>-91221355.79</v>
      </c>
      <c r="AB2700" s="10">
        <f>C2700/(1+0.13)/VLOOKUP(A2700,[1]选股结果!$A$2:$AX$3002,3,FALSE)</f>
        <v>0.367156787460929</v>
      </c>
      <c r="AC2700" s="10">
        <f>(P2700/(1+0.1)+W2700)/(VLOOKUP(A2700,[1]选股结果!$A$2:$AY$3002,51,FALSE))</f>
        <v>0.446940672539801</v>
      </c>
      <c r="AD2700" s="13"/>
      <c r="AE2700" s="10">
        <f>AA2700/VLOOKUP(A2700,[1]选股结果!$A$2:$AX$3002,35,FALSE)</f>
        <v>-1.39316790260181</v>
      </c>
      <c r="AF2700" s="9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P2700/(1+0.13)+W2700)</f>
        <v>1191113212.49257</v>
      </c>
      <c r="AG2700" s="9">
        <f t="shared" si="183"/>
        <v>-1282334568.28257</v>
      </c>
      <c r="AH2700" s="16">
        <f>AA2700-VLOOKUP(A2700,[2]选股结果!$A$2:$G$4900,7,FALSE)</f>
        <v>-91587792.4</v>
      </c>
    </row>
    <row r="2701" spans="1:34">
      <c r="A2701" s="5" t="s">
        <v>5432</v>
      </c>
      <c r="B2701" s="5" t="s">
        <v>5433</v>
      </c>
      <c r="C2701" s="6">
        <v>1053580360.26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26316855.1</v>
      </c>
      <c r="O2701" s="6">
        <v>29097337.78</v>
      </c>
      <c r="P2701" s="6">
        <v>761937053.59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247666090.88</v>
      </c>
      <c r="X2701" s="6">
        <v>69553165.88</v>
      </c>
      <c r="Y2701" s="9">
        <f t="shared" si="181"/>
        <v>1082677698.04</v>
      </c>
      <c r="Z2701" s="9">
        <f t="shared" si="182"/>
        <v>1079156310.35</v>
      </c>
      <c r="AA2701" s="9">
        <f t="shared" si="180"/>
        <v>3521387.69000006</v>
      </c>
      <c r="AB2701" s="10">
        <f>C2701/(1+0.13)/VLOOKUP(A2701,[1]选股结果!$A$2:$AX$3002,3,FALSE)</f>
        <v>1.37489210745655</v>
      </c>
      <c r="AC2701" s="10">
        <f>(P2701/(1+0.1)+W2701)/(VLOOKUP(A2701,[1]选股结果!$A$2:$AY$3002,51,FALSE))</f>
        <v>1.39221796666231</v>
      </c>
      <c r="AD2701" s="13"/>
      <c r="AE2701" s="10">
        <f>AA2701/VLOOKUP(A2701,[1]选股结果!$A$2:$AX$3002,35,FALSE)</f>
        <v>-0.334983559464264</v>
      </c>
      <c r="AF2701" s="9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P2701/(1+0.13)+W2701)</f>
        <v>-246523594.64823</v>
      </c>
      <c r="AG2701" s="9">
        <f t="shared" si="183"/>
        <v>250044982.33823</v>
      </c>
      <c r="AH2701" s="16">
        <f>AA2701-VLOOKUP(A2701,[2]选股结果!$A$2:$G$4900,7,FALSE)</f>
        <v>3716777.92000006</v>
      </c>
    </row>
    <row r="2702" spans="1:34">
      <c r="A2702" s="5" t="s">
        <v>5434</v>
      </c>
      <c r="B2702" s="5" t="s">
        <v>5435</v>
      </c>
      <c r="C2702" s="6">
        <v>491577072.4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20726879.11</v>
      </c>
      <c r="O2702" s="6">
        <v>208235481.89</v>
      </c>
      <c r="P2702" s="6">
        <v>38739565.54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211141882.8</v>
      </c>
      <c r="X2702" s="6">
        <v>257561999.34</v>
      </c>
      <c r="Y2702" s="9">
        <f t="shared" si="181"/>
        <v>699812554.29</v>
      </c>
      <c r="Z2702" s="9">
        <f t="shared" si="182"/>
        <v>507443447.68</v>
      </c>
      <c r="AA2702" s="9">
        <f t="shared" si="180"/>
        <v>192369106.61</v>
      </c>
      <c r="AB2702" s="10">
        <f>C2702/(1+0.13)/VLOOKUP(A2702,[1]选股结果!$A$2:$AX$3002,3,FALSE)</f>
        <v>0.647402594656118</v>
      </c>
      <c r="AC2702" s="10">
        <f>(P2702/(1+0.1)+W2702)/(VLOOKUP(A2702,[1]选股结果!$A$2:$AY$3002,51,FALSE))</f>
        <v>0.431075663012074</v>
      </c>
      <c r="AD2702" s="13"/>
      <c r="AE2702" s="10">
        <f>AA2702/VLOOKUP(A2702,[1]选股结果!$A$2:$AX$3002,35,FALSE)</f>
        <v>1.92179619791823</v>
      </c>
      <c r="AF2702" s="9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P2702/(1+0.13)+W2702)</f>
        <v>326075149.377168</v>
      </c>
      <c r="AG2702" s="9">
        <f t="shared" si="183"/>
        <v>-133706042.767168</v>
      </c>
      <c r="AH2702" s="16">
        <f>AA2702-VLOOKUP(A2702,[2]选股结果!$A$2:$G$4900,7,FALSE)</f>
        <v>191436183.6</v>
      </c>
    </row>
    <row r="2703" spans="1:34">
      <c r="A2703" s="5" t="s">
        <v>5436</v>
      </c>
      <c r="B2703" s="5" t="s">
        <v>5437</v>
      </c>
      <c r="C2703" s="6">
        <v>3451515577.37</v>
      </c>
      <c r="D2703" s="6">
        <v>0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179291759.76</v>
      </c>
      <c r="O2703" s="6">
        <v>97058834.92</v>
      </c>
      <c r="P2703" s="6">
        <v>1879478332.41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562927519.52</v>
      </c>
      <c r="X2703" s="6">
        <v>475736554.1</v>
      </c>
      <c r="Y2703" s="9">
        <f t="shared" si="181"/>
        <v>3548574412.29</v>
      </c>
      <c r="Z2703" s="9">
        <f t="shared" si="182"/>
        <v>2918142406.03</v>
      </c>
      <c r="AA2703" s="9">
        <f t="shared" si="180"/>
        <v>630432006.26</v>
      </c>
      <c r="AB2703" s="10">
        <f>C2703/(1+0.13)/VLOOKUP(A2703,[1]选股结果!$A$2:$AX$3002,3,FALSE)</f>
        <v>1.00133188856262</v>
      </c>
      <c r="AC2703" s="10">
        <f>(P2703/(1+0.1)+W2703)/(VLOOKUP(A2703,[1]选股结果!$A$2:$AY$3002,51,FALSE))</f>
        <v>0.733158322557323</v>
      </c>
      <c r="AD2703" s="13"/>
      <c r="AE2703" s="10">
        <f>AA2703/VLOOKUP(A2703,[1]选股结果!$A$2:$AX$3002,35,FALSE)</f>
        <v>1475.47141893262</v>
      </c>
      <c r="AF2703" s="9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P2703/(1+0.13)+W2703)</f>
        <v>872116984.295221</v>
      </c>
      <c r="AG2703" s="9">
        <f t="shared" si="183"/>
        <v>-241684978.035221</v>
      </c>
      <c r="AH2703" s="16">
        <f>AA2703-VLOOKUP(A2703,[2]选股结果!$A$2:$G$4900,7,FALSE)</f>
        <v>630264842.63</v>
      </c>
    </row>
    <row r="2704" spans="1:34">
      <c r="A2704" s="5" t="s">
        <v>5438</v>
      </c>
      <c r="B2704" s="5" t="s">
        <v>5439</v>
      </c>
      <c r="C2704" s="6">
        <v>117821770.84</v>
      </c>
      <c r="D2704" s="6">
        <v>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5312585.22</v>
      </c>
      <c r="O2704" s="6">
        <v>12476389.97</v>
      </c>
      <c r="P2704" s="6">
        <v>190409618.16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23827892.73</v>
      </c>
      <c r="X2704" s="6">
        <v>56994165.12</v>
      </c>
      <c r="Y2704" s="9">
        <f t="shared" si="181"/>
        <v>130298160.81</v>
      </c>
      <c r="Z2704" s="9">
        <f t="shared" si="182"/>
        <v>271231676.01</v>
      </c>
      <c r="AA2704" s="9">
        <f t="shared" si="180"/>
        <v>-140933515.2</v>
      </c>
      <c r="AB2704" s="10">
        <f>C2704/(1+0.13)/VLOOKUP(A2704,[1]选股结果!$A$2:$AX$3002,3,FALSE)</f>
        <v>0.737310506884748</v>
      </c>
      <c r="AC2704" s="10">
        <f>(P2704/(1+0.1)+W2704)/(VLOOKUP(A2704,[1]选股结果!$A$2:$AY$3002,51,FALSE))</f>
        <v>1.35894980740061</v>
      </c>
      <c r="AD2704" s="13"/>
      <c r="AE2704" s="10">
        <f>AA2704/VLOOKUP(A2704,[1]选股结果!$A$2:$AX$3002,35,FALSE)</f>
        <v>2.64082720814443</v>
      </c>
      <c r="AF2704" s="9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P2704/(1+0.13)+W2704)</f>
        <v>-47420412.9372566</v>
      </c>
      <c r="AG2704" s="9">
        <f t="shared" si="183"/>
        <v>-93513102.2627434</v>
      </c>
      <c r="AH2704" s="16">
        <f>AA2704-VLOOKUP(A2704,[2]选股结果!$A$2:$G$4900,7,FALSE)</f>
        <v>-140932830.3</v>
      </c>
    </row>
    <row r="2705" spans="1:34">
      <c r="A2705" s="5" t="s">
        <v>5440</v>
      </c>
      <c r="B2705" s="5" t="s">
        <v>5441</v>
      </c>
      <c r="C2705" s="6">
        <v>284292939.43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58950814.34</v>
      </c>
      <c r="O2705" s="6">
        <v>4577793.78</v>
      </c>
      <c r="P2705" s="6">
        <v>108297230.13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68361802.6</v>
      </c>
      <c r="X2705" s="6">
        <v>40501416.44</v>
      </c>
      <c r="Y2705" s="9">
        <f t="shared" si="181"/>
        <v>288870733.21</v>
      </c>
      <c r="Z2705" s="9">
        <f t="shared" si="182"/>
        <v>217160449.17</v>
      </c>
      <c r="AA2705" s="9">
        <f t="shared" si="180"/>
        <v>71710284.04</v>
      </c>
      <c r="AB2705" s="10">
        <f>C2705/(1+0.13)/VLOOKUP(A2705,[1]选股结果!$A$2:$AX$3002,3,FALSE)</f>
        <v>0.755607290942461</v>
      </c>
      <c r="AC2705" s="10">
        <f>(P2705/(1+0.1)+W2705)/(VLOOKUP(A2705,[1]选股结果!$A$2:$AY$3002,51,FALSE))</f>
        <v>0.533850924757504</v>
      </c>
      <c r="AD2705" s="13"/>
      <c r="AE2705" s="10">
        <f>AA2705/VLOOKUP(A2705,[1]选股结果!$A$2:$AX$3002,35,FALSE)</f>
        <v>-74.1258153122594</v>
      </c>
      <c r="AF2705" s="9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P2705/(1+0.13)+W2705)</f>
        <v>148272622.167788</v>
      </c>
      <c r="AG2705" s="9">
        <f t="shared" si="183"/>
        <v>-76562338.1277876</v>
      </c>
      <c r="AH2705" s="16">
        <f>AA2705-VLOOKUP(A2705,[2]选股结果!$A$2:$G$4900,7,FALSE)</f>
        <v>71762734.91</v>
      </c>
    </row>
    <row r="2706" spans="1:34">
      <c r="A2706" s="5" t="s">
        <v>5442</v>
      </c>
      <c r="B2706" s="5" t="s">
        <v>5443</v>
      </c>
      <c r="C2706" s="6">
        <v>2076845838.26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123212652.11</v>
      </c>
      <c r="O2706" s="6">
        <v>18713209.34</v>
      </c>
      <c r="P2706" s="6">
        <v>1327611043.23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346948173.69</v>
      </c>
      <c r="X2706" s="6">
        <v>89774812.71</v>
      </c>
      <c r="Y2706" s="9">
        <f t="shared" si="181"/>
        <v>2095559047.6</v>
      </c>
      <c r="Z2706" s="9">
        <f t="shared" si="182"/>
        <v>1764334029.63</v>
      </c>
      <c r="AA2706" s="9">
        <f t="shared" si="180"/>
        <v>331225017.97</v>
      </c>
      <c r="AB2706" s="10">
        <f>C2706/(1+0.13)/VLOOKUP(A2706,[1]选股结果!$A$2:$AX$3002,3,FALSE)</f>
        <v>0.898943832459007</v>
      </c>
      <c r="AC2706" s="10">
        <f>(P2706/(1+0.1)+W2706)/(VLOOKUP(A2706,[1]选股结果!$A$2:$AY$3002,51,FALSE))</f>
        <v>0.905600609316708</v>
      </c>
      <c r="AD2706" s="13"/>
      <c r="AE2706" s="10">
        <f>AA2706/VLOOKUP(A2706,[1]选股结果!$A$2:$AX$3002,35,FALSE)</f>
        <v>1.15096558845567</v>
      </c>
      <c r="AF2706" s="9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P2706/(1+0.13)+W2706)</f>
        <v>194016513.34292</v>
      </c>
      <c r="AG2706" s="9">
        <f t="shared" si="183"/>
        <v>137208504.62708</v>
      </c>
      <c r="AH2706" s="16">
        <f>AA2706-VLOOKUP(A2706,[2]选股结果!$A$2:$G$4900,7,FALSE)</f>
        <v>331020106.87</v>
      </c>
    </row>
    <row r="2707" spans="1:34">
      <c r="A2707" s="5" t="s">
        <v>5444</v>
      </c>
      <c r="B2707" s="5" t="s">
        <v>5445</v>
      </c>
      <c r="C2707" s="6">
        <v>3547356438.62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82873975.81</v>
      </c>
      <c r="O2707" s="6">
        <v>101002502.18</v>
      </c>
      <c r="P2707" s="6">
        <v>2453958530.49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260204530.17</v>
      </c>
      <c r="X2707" s="6">
        <v>198024310.97</v>
      </c>
      <c r="Y2707" s="9">
        <f t="shared" si="181"/>
        <v>3648358940.8</v>
      </c>
      <c r="Z2707" s="9">
        <f t="shared" si="182"/>
        <v>2912187371.63</v>
      </c>
      <c r="AA2707" s="9">
        <f t="shared" si="180"/>
        <v>736171569.17</v>
      </c>
      <c r="AB2707" s="10">
        <f>C2707/(1+0.13)/VLOOKUP(A2707,[1]选股结果!$A$2:$AX$3002,3,FALSE)</f>
        <v>0.923869948347381</v>
      </c>
      <c r="AC2707" s="10">
        <f>(P2707/(1+0.1)+W2707)/(VLOOKUP(A2707,[1]选股结果!$A$2:$AY$3002,51,FALSE))</f>
        <v>0.733151636181506</v>
      </c>
      <c r="AD2707" s="13"/>
      <c r="AE2707" s="10">
        <f>AA2707/VLOOKUP(A2707,[1]选股结果!$A$2:$AX$3002,35,FALSE)</f>
        <v>32.2019077810904</v>
      </c>
      <c r="AF2707" s="9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P2707/(1+0.13)+W2707)</f>
        <v>965914323.702212</v>
      </c>
      <c r="AG2707" s="9">
        <f t="shared" si="183"/>
        <v>-229742754.532212</v>
      </c>
      <c r="AH2707" s="16">
        <f>AA2707-VLOOKUP(A2707,[2]选股结果!$A$2:$G$4900,7,FALSE)</f>
        <v>736653335.43</v>
      </c>
    </row>
    <row r="2708" spans="1:34">
      <c r="A2708" s="5" t="s">
        <v>5446</v>
      </c>
      <c r="B2708" s="5" t="s">
        <v>5447</v>
      </c>
      <c r="C2708" s="6">
        <v>802695596.81</v>
      </c>
      <c r="D2708" s="6">
        <v>0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70695860.31</v>
      </c>
      <c r="O2708" s="6">
        <v>30859317.75</v>
      </c>
      <c r="P2708" s="6">
        <v>543419783.5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120711283.76</v>
      </c>
      <c r="X2708" s="6">
        <v>28782014.99</v>
      </c>
      <c r="Y2708" s="9">
        <f t="shared" si="181"/>
        <v>833554914.56</v>
      </c>
      <c r="Z2708" s="9">
        <f t="shared" si="182"/>
        <v>692913082.25</v>
      </c>
      <c r="AA2708" s="9">
        <f t="shared" si="180"/>
        <v>140641832.31</v>
      </c>
      <c r="AB2708" s="10">
        <f>C2708/(1+0.13)/VLOOKUP(A2708,[1]选股结果!$A$2:$AX$3002,3,FALSE)</f>
        <v>1.01527548463507</v>
      </c>
      <c r="AC2708" s="10">
        <f>(P2708/(1+0.1)+W2708)/(VLOOKUP(A2708,[1]选股结果!$A$2:$AY$3002,51,FALSE))</f>
        <v>1.06120331285126</v>
      </c>
      <c r="AD2708" s="13"/>
      <c r="AE2708" s="10">
        <f>AA2708/VLOOKUP(A2708,[1]选股结果!$A$2:$AX$3002,35,FALSE)</f>
        <v>1.12505761264459</v>
      </c>
      <c r="AF2708" s="9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P2708/(1+0.13)+W2708)</f>
        <v>-22338068.8343363</v>
      </c>
      <c r="AG2708" s="9">
        <f t="shared" si="183"/>
        <v>162979901.144336</v>
      </c>
      <c r="AH2708" s="16">
        <f>AA2708-VLOOKUP(A2708,[2]选股结果!$A$2:$G$4900,7,FALSE)</f>
        <v>140636800.37</v>
      </c>
    </row>
    <row r="2709" spans="1:34">
      <c r="A2709" s="5" t="s">
        <v>5448</v>
      </c>
      <c r="B2709" s="5" t="s">
        <v>5449</v>
      </c>
      <c r="C2709" s="6">
        <v>363391357.54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9271593.69</v>
      </c>
      <c r="O2709" s="6">
        <v>17809785.41</v>
      </c>
      <c r="P2709" s="6">
        <v>271818435.08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47022105.83</v>
      </c>
      <c r="X2709" s="6">
        <v>32032486.25</v>
      </c>
      <c r="Y2709" s="9">
        <f t="shared" si="181"/>
        <v>381201142.95</v>
      </c>
      <c r="Z2709" s="9">
        <f t="shared" si="182"/>
        <v>350873027.16</v>
      </c>
      <c r="AA2709" s="9">
        <f t="shared" si="180"/>
        <v>30328115.7900001</v>
      </c>
      <c r="AB2709" s="10">
        <f>C2709/(1+0.13)/VLOOKUP(A2709,[1]选股结果!$A$2:$AX$3002,3,FALSE)</f>
        <v>0.807748380179444</v>
      </c>
      <c r="AC2709" s="10">
        <f>(P2709/(1+0.1)+W2709)/(VLOOKUP(A2709,[1]选股结果!$A$2:$AY$3002,51,FALSE))</f>
        <v>0.682759069495551</v>
      </c>
      <c r="AD2709" s="13"/>
      <c r="AE2709" s="10">
        <f>AA2709/VLOOKUP(A2709,[1]选股结果!$A$2:$AX$3002,35,FALSE)</f>
        <v>-0.398631748880294</v>
      </c>
      <c r="AF2709" s="9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P2709/(1+0.13)+W2709)</f>
        <v>143226457.068584</v>
      </c>
      <c r="AG2709" s="9">
        <f t="shared" si="183"/>
        <v>-112898341.278584</v>
      </c>
      <c r="AH2709" s="16">
        <f>AA2709-VLOOKUP(A2709,[2]选股结果!$A$2:$G$4900,7,FALSE)</f>
        <v>30360059.1200001</v>
      </c>
    </row>
    <row r="2710" spans="1:34">
      <c r="A2710" s="5" t="s">
        <v>5450</v>
      </c>
      <c r="B2710" s="5" t="s">
        <v>5451</v>
      </c>
      <c r="C2710" s="6">
        <v>377116784.09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42623917.01</v>
      </c>
      <c r="O2710" s="6">
        <v>7181886.89</v>
      </c>
      <c r="P2710" s="6">
        <v>205670539.52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76616663.46</v>
      </c>
      <c r="X2710" s="6">
        <v>49161113.21</v>
      </c>
      <c r="Y2710" s="9">
        <f t="shared" si="181"/>
        <v>384298670.98</v>
      </c>
      <c r="Z2710" s="9">
        <f t="shared" si="182"/>
        <v>331448316.19</v>
      </c>
      <c r="AA2710" s="9">
        <f t="shared" si="180"/>
        <v>52850354.79</v>
      </c>
      <c r="AB2710" s="10">
        <f>C2710/(1+0.13)/VLOOKUP(A2710,[1]选股结果!$A$2:$AX$3002,3,FALSE)</f>
        <v>0.479370410281986</v>
      </c>
      <c r="AC2710" s="10">
        <f>(P2710/(1+0.1)+W2710)/(VLOOKUP(A2710,[1]选股结果!$A$2:$AY$3002,51,FALSE))</f>
        <v>0.433488002422996</v>
      </c>
      <c r="AD2710" s="13"/>
      <c r="AE2710" s="10">
        <f>AA2710/VLOOKUP(A2710,[1]选股结果!$A$2:$AX$3002,35,FALSE)</f>
        <v>0.958814563977898</v>
      </c>
      <c r="AF2710" s="9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P2710/(1+0.13)+W2710)</f>
        <v>349441314.12115</v>
      </c>
      <c r="AG2710" s="9">
        <f t="shared" si="183"/>
        <v>-296590959.33115</v>
      </c>
      <c r="AH2710" s="16">
        <f>AA2710-VLOOKUP(A2710,[2]选股结果!$A$2:$G$4900,7,FALSE)</f>
        <v>50088022.27</v>
      </c>
    </row>
    <row r="2711" spans="1:34">
      <c r="A2711" s="5" t="s">
        <v>5452</v>
      </c>
      <c r="B2711" s="5" t="s">
        <v>5453</v>
      </c>
      <c r="C2711" s="6">
        <v>479053795.83</v>
      </c>
      <c r="D2711" s="6">
        <v>0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38390372.87</v>
      </c>
      <c r="O2711" s="6">
        <v>49206903.3</v>
      </c>
      <c r="P2711" s="6">
        <v>638654784.5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39709383.98</v>
      </c>
      <c r="X2711" s="6">
        <v>17334551.37</v>
      </c>
      <c r="Y2711" s="9">
        <f t="shared" si="181"/>
        <v>528260699.13</v>
      </c>
      <c r="Z2711" s="9">
        <f t="shared" si="182"/>
        <v>695698719.85</v>
      </c>
      <c r="AA2711" s="9">
        <f t="shared" si="180"/>
        <v>-167438020.72</v>
      </c>
      <c r="AB2711" s="10">
        <f>C2711/(1+0.13)/VLOOKUP(A2711,[1]选股结果!$A$2:$AX$3002,3,FALSE)</f>
        <v>0.748046765910462</v>
      </c>
      <c r="AC2711" s="10">
        <f>(P2711/(1+0.1)+W2711)/(VLOOKUP(A2711,[1]选股结果!$A$2:$AY$3002,51,FALSE))</f>
        <v>3.09962197470403</v>
      </c>
      <c r="AD2711" s="13"/>
      <c r="AE2711" s="10">
        <f>AA2711/VLOOKUP(A2711,[1]选股结果!$A$2:$AX$3002,35,FALSE)</f>
        <v>-0.936468803372718</v>
      </c>
      <c r="AF2711" s="9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P2711/(1+0.13)+W2711)</f>
        <v>-404767933.701239</v>
      </c>
      <c r="AG2711" s="9">
        <f t="shared" si="183"/>
        <v>237329912.981239</v>
      </c>
      <c r="AH2711" s="16">
        <f>AA2711-VLOOKUP(A2711,[2]选股结果!$A$2:$G$4900,7,FALSE)</f>
        <v>-167438020.72</v>
      </c>
    </row>
    <row r="2712" spans="1:34">
      <c r="A2712" s="5" t="s">
        <v>5454</v>
      </c>
      <c r="B2712" s="5" t="s">
        <v>5455</v>
      </c>
      <c r="C2712" s="6">
        <v>825395966.39</v>
      </c>
      <c r="D2712" s="6">
        <v>0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85937318.75</v>
      </c>
      <c r="O2712" s="6">
        <v>13933651.29</v>
      </c>
      <c r="P2712" s="6">
        <v>486364427.9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50999787.68</v>
      </c>
      <c r="X2712" s="6">
        <v>105479114.68</v>
      </c>
      <c r="Y2712" s="9">
        <f t="shared" si="181"/>
        <v>839329617.68</v>
      </c>
      <c r="Z2712" s="9">
        <f t="shared" si="182"/>
        <v>642843330.26</v>
      </c>
      <c r="AA2712" s="9">
        <f t="shared" si="180"/>
        <v>196486287.42</v>
      </c>
      <c r="AB2712" s="10">
        <f>C2712/(1+0.13)/VLOOKUP(A2712,[1]选股结果!$A$2:$AX$3002,3,FALSE)</f>
        <v>0.849361924704898</v>
      </c>
      <c r="AC2712" s="10">
        <f>(P2712/(1+0.1)+W2712)/(VLOOKUP(A2712,[1]选股结果!$A$2:$AY$3002,51,FALSE))</f>
        <v>0.655275343464532</v>
      </c>
      <c r="AD2712" s="13"/>
      <c r="AE2712" s="10">
        <f>AA2712/VLOOKUP(A2712,[1]选股结果!$A$2:$AX$3002,35,FALSE)</f>
        <v>2.12535021949055</v>
      </c>
      <c r="AF2712" s="9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P2712/(1+0.13)+W2712)</f>
        <v>271172494.638407</v>
      </c>
      <c r="AG2712" s="9">
        <f t="shared" si="183"/>
        <v>-74686207.2184071</v>
      </c>
      <c r="AH2712" s="16">
        <f>AA2712-VLOOKUP(A2712,[2]选股结果!$A$2:$G$4900,7,FALSE)</f>
        <v>196486287.42</v>
      </c>
    </row>
    <row r="2713" spans="1:34">
      <c r="A2713" s="5" t="s">
        <v>5456</v>
      </c>
      <c r="B2713" s="5" t="s">
        <v>5457</v>
      </c>
      <c r="C2713" s="6">
        <v>24198271938.59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641779436.66</v>
      </c>
      <c r="O2713" s="6">
        <v>518873677.44</v>
      </c>
      <c r="P2713" s="6">
        <v>20306876017.73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1102360530.66</v>
      </c>
      <c r="X2713" s="6">
        <v>902582028.56</v>
      </c>
      <c r="Y2713" s="9">
        <f t="shared" si="181"/>
        <v>24717145616.03</v>
      </c>
      <c r="Z2713" s="9">
        <f t="shared" si="182"/>
        <v>22311818576.95</v>
      </c>
      <c r="AA2713" s="9">
        <f t="shared" si="180"/>
        <v>2405327039.08</v>
      </c>
      <c r="AB2713" s="10">
        <f>C2713/(1+0.13)/VLOOKUP(A2713,[1]选股结果!$A$2:$AX$3002,3,FALSE)</f>
        <v>0.939388775079214</v>
      </c>
      <c r="AC2713" s="10">
        <f>(P2713/(1+0.1)+W2713)/(VLOOKUP(A2713,[1]选股结果!$A$2:$AY$3002,51,FALSE))</f>
        <v>0.989664862975548</v>
      </c>
      <c r="AD2713" s="13"/>
      <c r="AE2713" s="10">
        <f>AA2713/VLOOKUP(A2713,[1]选股结果!$A$2:$AX$3002,35,FALSE)</f>
        <v>0.983098282055528</v>
      </c>
      <c r="AF2713" s="9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P2713/(1+0.13)+W2713)</f>
        <v>694409007.676018</v>
      </c>
      <c r="AG2713" s="9">
        <f t="shared" si="183"/>
        <v>1710918031.40398</v>
      </c>
      <c r="AH2713" s="16">
        <f>AA2713-VLOOKUP(A2713,[2]选股结果!$A$2:$G$4900,7,FALSE)</f>
        <v>2404078312.51</v>
      </c>
    </row>
    <row r="2714" spans="1:34">
      <c r="A2714" s="5" t="s">
        <v>5458</v>
      </c>
      <c r="B2714" s="5" t="s">
        <v>5459</v>
      </c>
      <c r="C2714" s="6">
        <v>604454089.69</v>
      </c>
      <c r="D2714" s="6">
        <v>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16450939.67</v>
      </c>
      <c r="O2714" s="6">
        <v>11914301.52</v>
      </c>
      <c r="P2714" s="6">
        <v>551141314.54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109192679.05</v>
      </c>
      <c r="X2714" s="6">
        <v>83674629.56</v>
      </c>
      <c r="Y2714" s="9">
        <f t="shared" si="181"/>
        <v>616368391.21</v>
      </c>
      <c r="Z2714" s="9">
        <f t="shared" si="182"/>
        <v>744008623.15</v>
      </c>
      <c r="AA2714" s="9">
        <f t="shared" si="180"/>
        <v>-127640231.94</v>
      </c>
      <c r="AB2714" s="10">
        <f>C2714/(1+0.13)/VLOOKUP(A2714,[1]选股结果!$A$2:$AX$3002,3,FALSE)</f>
        <v>0.711264199155881</v>
      </c>
      <c r="AC2714" s="10">
        <f>(P2714/(1+0.1)+W2714)/(VLOOKUP(A2714,[1]选股结果!$A$2:$AY$3002,51,FALSE))</f>
        <v>0.785792350544774</v>
      </c>
      <c r="AD2714" s="13"/>
      <c r="AE2714" s="10">
        <f>AA2714/VLOOKUP(A2714,[1]选股结果!$A$2:$AX$3002,35,FALSE)</f>
        <v>2.3251057107691</v>
      </c>
      <c r="AF2714" s="9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P2714/(1+0.13)+W2714)</f>
        <v>179651153.315929</v>
      </c>
      <c r="AG2714" s="9">
        <f t="shared" si="183"/>
        <v>-307291385.255929</v>
      </c>
      <c r="AH2714" s="16">
        <f>AA2714-VLOOKUP(A2714,[2]选股结果!$A$2:$G$4900,7,FALSE)</f>
        <v>-126714521.54</v>
      </c>
    </row>
    <row r="2715" spans="1:34">
      <c r="A2715" s="5" t="s">
        <v>5460</v>
      </c>
      <c r="B2715" s="5" t="s">
        <v>5461</v>
      </c>
      <c r="C2715" s="6">
        <v>3562313695.23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182036355.19</v>
      </c>
      <c r="O2715" s="6">
        <v>262272594.47</v>
      </c>
      <c r="P2715" s="6">
        <v>2276292790.97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482594581.8</v>
      </c>
      <c r="X2715" s="6">
        <v>550157236.17</v>
      </c>
      <c r="Y2715" s="9">
        <f t="shared" si="181"/>
        <v>3824586289.7</v>
      </c>
      <c r="Z2715" s="9">
        <f t="shared" si="182"/>
        <v>3309044608.94</v>
      </c>
      <c r="AA2715" s="9">
        <f t="shared" ref="AA2715:AA2762" si="184">Y2715-Z2715</f>
        <v>515541680.76</v>
      </c>
      <c r="AB2715" s="10">
        <f>C2715/(1+0.13)/VLOOKUP(A2715,[1]选股结果!$A$2:$AX$3002,3,FALSE)</f>
        <v>0.94892397764223</v>
      </c>
      <c r="AC2715" s="10">
        <f>(P2715/(1+0.1)+W2715)/(VLOOKUP(A2715,[1]选股结果!$A$2:$AY$3002,51,FALSE))</f>
        <v>0.852268606694979</v>
      </c>
      <c r="AD2715" s="13"/>
      <c r="AE2715" s="10">
        <f>AA2715/VLOOKUP(A2715,[1]选股结果!$A$2:$AX$3002,35,FALSE)</f>
        <v>1.77251532930658</v>
      </c>
      <c r="AF2715" s="9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P2715/(1+0.13)+W2715)</f>
        <v>497291449.021504</v>
      </c>
      <c r="AG2715" s="9">
        <f t="shared" si="183"/>
        <v>18250231.7384956</v>
      </c>
      <c r="AH2715" s="16">
        <f>AA2715-VLOOKUP(A2715,[2]选股结果!$A$2:$G$4900,7,FALSE)</f>
        <v>515541680.76</v>
      </c>
    </row>
    <row r="2716" spans="1:34">
      <c r="A2716" s="5" t="s">
        <v>5462</v>
      </c>
      <c r="B2716" s="5" t="s">
        <v>5463</v>
      </c>
      <c r="C2716" s="6">
        <v>1389464774.41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51314441.84</v>
      </c>
      <c r="O2716" s="6">
        <v>45904186.66</v>
      </c>
      <c r="P2716" s="6">
        <v>1088886382.37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380429105.24</v>
      </c>
      <c r="X2716" s="6">
        <v>175503478.71</v>
      </c>
      <c r="Y2716" s="9">
        <f t="shared" si="181"/>
        <v>1435368961.07</v>
      </c>
      <c r="Z2716" s="9">
        <f t="shared" si="182"/>
        <v>1644818966.32</v>
      </c>
      <c r="AA2716" s="9">
        <f t="shared" si="184"/>
        <v>-209450005.25</v>
      </c>
      <c r="AB2716" s="10">
        <f>C2716/(1+0.13)/VLOOKUP(A2716,[1]选股结果!$A$2:$AX$3002,3,FALSE)</f>
        <v>0.927843947234637</v>
      </c>
      <c r="AC2716" s="10">
        <f>(P2716/(1+0.1)+W2716)/(VLOOKUP(A2716,[1]选股结果!$A$2:$AY$3002,51,FALSE))</f>
        <v>1.06893606809061</v>
      </c>
      <c r="AD2716" s="13"/>
      <c r="AE2716" s="10">
        <f>AA2716/VLOOKUP(A2716,[1]选股结果!$A$2:$AX$3002,35,FALSE)</f>
        <v>0.280831726272099</v>
      </c>
      <c r="AF2716" s="9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P2716/(1+0.13)+W2716)</f>
        <v>-62092356.744071</v>
      </c>
      <c r="AG2716" s="9">
        <f t="shared" si="183"/>
        <v>-147357648.505929</v>
      </c>
      <c r="AH2716" s="16">
        <f>AA2716-VLOOKUP(A2716,[2]选股结果!$A$2:$G$4900,7,FALSE)</f>
        <v>-209557470.22</v>
      </c>
    </row>
    <row r="2717" spans="1:34">
      <c r="A2717" s="5" t="s">
        <v>5464</v>
      </c>
      <c r="B2717" s="5" t="s">
        <v>5465</v>
      </c>
      <c r="C2717" s="6">
        <v>6112236876.45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369284382.03</v>
      </c>
      <c r="O2717" s="6">
        <v>67806316.22</v>
      </c>
      <c r="P2717" s="6">
        <v>6146837029.48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322626555.64</v>
      </c>
      <c r="X2717" s="6">
        <v>129948391.96</v>
      </c>
      <c r="Y2717" s="9">
        <f t="shared" si="181"/>
        <v>6180043192.67</v>
      </c>
      <c r="Z2717" s="9">
        <f t="shared" si="182"/>
        <v>6599411977.08</v>
      </c>
      <c r="AA2717" s="9">
        <f t="shared" si="184"/>
        <v>-419368784.41</v>
      </c>
      <c r="AB2717" s="10">
        <f>C2717/(1+0.13)/VLOOKUP(A2717,[1]选股结果!$A$2:$AX$3002,3,FALSE)</f>
        <v>0.605741080267334</v>
      </c>
      <c r="AC2717" s="10">
        <f>(P2717/(1+0.1)+W2717)/(VLOOKUP(A2717,[1]选股结果!$A$2:$AY$3002,51,FALSE))</f>
        <v>0.794423876281594</v>
      </c>
      <c r="AD2717" s="13"/>
      <c r="AE2717" s="10">
        <f>AA2717/VLOOKUP(A2717,[1]选股结果!$A$2:$AX$3002,35,FALSE)</f>
        <v>-0.317070670332162</v>
      </c>
      <c r="AF2717" s="9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P2717/(1+0.13)+W2717)</f>
        <v>1677879167.35956</v>
      </c>
      <c r="AG2717" s="9">
        <f t="shared" si="183"/>
        <v>-2097247951.76956</v>
      </c>
      <c r="AH2717" s="16">
        <f>AA2717-VLOOKUP(A2717,[2]选股结果!$A$2:$G$4900,7,FALSE)</f>
        <v>-419383537.12</v>
      </c>
    </row>
    <row r="2718" spans="1:34">
      <c r="A2718" s="5" t="s">
        <v>5466</v>
      </c>
      <c r="B2718" s="5" t="s">
        <v>5467</v>
      </c>
      <c r="C2718" s="6">
        <v>1731339253.56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181698752.11</v>
      </c>
      <c r="O2718" s="6">
        <v>61980653.86</v>
      </c>
      <c r="P2718" s="6">
        <v>735500540.98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391122859.06</v>
      </c>
      <c r="X2718" s="6">
        <v>359509860.23</v>
      </c>
      <c r="Y2718" s="9">
        <f t="shared" si="181"/>
        <v>1793319907.42</v>
      </c>
      <c r="Z2718" s="9">
        <f t="shared" si="182"/>
        <v>1486133260.27</v>
      </c>
      <c r="AA2718" s="9">
        <f t="shared" si="184"/>
        <v>307186647.15</v>
      </c>
      <c r="AB2718" s="10">
        <f>C2718/(1+0.13)/VLOOKUP(A2718,[1]选股结果!$A$2:$AX$3002,3,FALSE)</f>
        <v>0.91594452871582</v>
      </c>
      <c r="AC2718" s="10">
        <f>(P2718/(1+0.1)+W2718)/(VLOOKUP(A2718,[1]选股结果!$A$2:$AY$3002,51,FALSE))</f>
        <v>0.75787690736304</v>
      </c>
      <c r="AD2718" s="13"/>
      <c r="AE2718" s="10">
        <f>AA2718/VLOOKUP(A2718,[1]选股结果!$A$2:$AX$3002,35,FALSE)</f>
        <v>1.19724228294883</v>
      </c>
      <c r="AF2718" s="9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P2718/(1+0.13)+W2718)</f>
        <v>356318669.834424</v>
      </c>
      <c r="AG2718" s="9">
        <f t="shared" si="183"/>
        <v>-49132022.6844245</v>
      </c>
      <c r="AH2718" s="16">
        <f>AA2718-VLOOKUP(A2718,[2]选股结果!$A$2:$G$4900,7,FALSE)</f>
        <v>307583126.15</v>
      </c>
    </row>
    <row r="2719" spans="1:34">
      <c r="A2719" s="5" t="s">
        <v>5468</v>
      </c>
      <c r="B2719" s="5" t="s">
        <v>5469</v>
      </c>
      <c r="C2719" s="6">
        <v>1007134495.07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75339510.74</v>
      </c>
      <c r="O2719" s="6">
        <v>92096354.7</v>
      </c>
      <c r="P2719" s="6">
        <v>496426873.7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173908003.37</v>
      </c>
      <c r="X2719" s="6">
        <v>46600603.3</v>
      </c>
      <c r="Y2719" s="9">
        <f t="shared" ref="Y2719:Y2782" si="185">C2719+D2719+E2719+F2719+G2719+H2719+I2719+J2719+K2719+L2719+M2719+O2719</f>
        <v>1099230849.77</v>
      </c>
      <c r="Z2719" s="9">
        <f t="shared" ref="Z2719:Z2782" si="186">P2719+Q2719+R2719+S2719+T2719+U2719+V2719+W2719+X2719</f>
        <v>716935480.37</v>
      </c>
      <c r="AA2719" s="9">
        <f t="shared" si="184"/>
        <v>382295369.4</v>
      </c>
      <c r="AB2719" s="10">
        <f>C2719/(1+0.13)/VLOOKUP(A2719,[1]选股结果!$A$2:$AX$3002,3,FALSE)</f>
        <v>0.837055331040897</v>
      </c>
      <c r="AC2719" s="10">
        <f>(P2719/(1+0.1)+W2719)/(VLOOKUP(A2719,[1]选股结果!$A$2:$AY$3002,51,FALSE))</f>
        <v>0.756716393252083</v>
      </c>
      <c r="AD2719" s="13"/>
      <c r="AE2719" s="10">
        <f>AA2719/VLOOKUP(A2719,[1]选股结果!$A$2:$AX$3002,35,FALSE)</f>
        <v>2.08970462114807</v>
      </c>
      <c r="AF2719" s="9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P2719/(1+0.13)+W2719)</f>
        <v>212984210.176372</v>
      </c>
      <c r="AG2719" s="9">
        <f t="shared" si="183"/>
        <v>169311159.223628</v>
      </c>
      <c r="AH2719" s="16">
        <f>AA2719-VLOOKUP(A2719,[2]选股结果!$A$2:$G$4900,7,FALSE)</f>
        <v>381550081.16</v>
      </c>
    </row>
    <row r="2720" spans="1:34">
      <c r="A2720" s="5" t="s">
        <v>5470</v>
      </c>
      <c r="B2720" s="5" t="s">
        <v>5471</v>
      </c>
      <c r="C2720" s="6">
        <v>773393642</v>
      </c>
      <c r="D2720" s="6">
        <v>0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27648925.53</v>
      </c>
      <c r="O2720" s="6">
        <v>8218897.84</v>
      </c>
      <c r="P2720" s="6">
        <v>666857572.06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139808847.34</v>
      </c>
      <c r="X2720" s="6">
        <v>58785839.36</v>
      </c>
      <c r="Y2720" s="9">
        <f t="shared" si="185"/>
        <v>781612539.84</v>
      </c>
      <c r="Z2720" s="9">
        <f t="shared" si="186"/>
        <v>865452258.76</v>
      </c>
      <c r="AA2720" s="9">
        <f t="shared" si="184"/>
        <v>-83839718.92</v>
      </c>
      <c r="AB2720" s="10">
        <f>C2720/(1+0.13)/VLOOKUP(A2720,[1]选股结果!$A$2:$AX$3002,3,FALSE)</f>
        <v>0.591332186077911</v>
      </c>
      <c r="AC2720" s="10">
        <f>(P2720/(1+0.1)+W2720)/(VLOOKUP(A2720,[1]选股结果!$A$2:$AY$3002,51,FALSE))</f>
        <v>0.707047625309249</v>
      </c>
      <c r="AD2720" s="13"/>
      <c r="AE2720" s="10">
        <f>AA2720/VLOOKUP(A2720,[1]选股结果!$A$2:$AX$3002,35,FALSE)</f>
        <v>-0.977991830878939</v>
      </c>
      <c r="AF2720" s="9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P2720/(1+0.13)+W2720)</f>
        <v>325204115.429115</v>
      </c>
      <c r="AG2720" s="9">
        <f t="shared" si="183"/>
        <v>-409043834.349115</v>
      </c>
      <c r="AH2720" s="16">
        <f>AA2720-VLOOKUP(A2720,[2]选股结果!$A$2:$G$4900,7,FALSE)</f>
        <v>-84148819.08</v>
      </c>
    </row>
    <row r="2721" spans="1:34">
      <c r="A2721" s="5" t="s">
        <v>5472</v>
      </c>
      <c r="B2721" s="5" t="s">
        <v>5473</v>
      </c>
      <c r="C2721" s="6">
        <v>506564787.63</v>
      </c>
      <c r="D2721" s="6">
        <v>0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75960973.41</v>
      </c>
      <c r="O2721" s="6">
        <v>8907018.34</v>
      </c>
      <c r="P2721" s="6">
        <v>80318393.27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74051681.55</v>
      </c>
      <c r="X2721" s="6">
        <v>193531675.7</v>
      </c>
      <c r="Y2721" s="9">
        <f t="shared" si="185"/>
        <v>515471805.97</v>
      </c>
      <c r="Z2721" s="9">
        <f t="shared" si="186"/>
        <v>347901750.52</v>
      </c>
      <c r="AA2721" s="9">
        <f t="shared" si="184"/>
        <v>167570055.45</v>
      </c>
      <c r="AB2721" s="10">
        <f>C2721/(1+0.13)/VLOOKUP(A2721,[1]选股结果!$A$2:$AX$3002,3,FALSE)</f>
        <v>0.855947829967827</v>
      </c>
      <c r="AC2721" s="10">
        <f>(P2721/(1+0.1)+W2721)/(VLOOKUP(A2721,[1]选股结果!$A$2:$AY$3002,51,FALSE))</f>
        <v>0.364368457201988</v>
      </c>
      <c r="AD2721" s="13"/>
      <c r="AE2721" s="10">
        <f>AA2721/VLOOKUP(A2721,[1]选股结果!$A$2:$AX$3002,35,FALSE)</f>
        <v>1.44279006075159</v>
      </c>
      <c r="AF2721" s="9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P2721/(1+0.13)+W2721)</f>
        <v>258495599.757257</v>
      </c>
      <c r="AG2721" s="9">
        <f t="shared" si="183"/>
        <v>-90925544.3072566</v>
      </c>
      <c r="AH2721" s="16">
        <f>AA2721-VLOOKUP(A2721,[2]选股结果!$A$2:$G$4900,7,FALSE)</f>
        <v>167570055.45</v>
      </c>
    </row>
    <row r="2722" spans="1:34">
      <c r="A2722" s="5" t="s">
        <v>5474</v>
      </c>
      <c r="B2722" s="5" t="s">
        <v>5475</v>
      </c>
      <c r="C2722" s="6">
        <v>393897699.62</v>
      </c>
      <c r="D2722" s="6">
        <v>0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11662895.78</v>
      </c>
      <c r="O2722" s="6">
        <v>12242438.68</v>
      </c>
      <c r="P2722" s="6">
        <v>205453539.33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87640409.42</v>
      </c>
      <c r="X2722" s="6">
        <v>13095671.13</v>
      </c>
      <c r="Y2722" s="9">
        <f t="shared" si="185"/>
        <v>406140138.3</v>
      </c>
      <c r="Z2722" s="9">
        <f t="shared" si="186"/>
        <v>306189619.88</v>
      </c>
      <c r="AA2722" s="9">
        <f t="shared" si="184"/>
        <v>99950518.42</v>
      </c>
      <c r="AB2722" s="10">
        <f>C2722/(1+0.13)/VLOOKUP(A2722,[1]选股结果!$A$2:$AX$3002,3,FALSE)</f>
        <v>1.05119037719719</v>
      </c>
      <c r="AC2722" s="10">
        <f>(P2722/(1+0.1)+W2722)/(VLOOKUP(A2722,[1]选股结果!$A$2:$AY$3002,51,FALSE))</f>
        <v>0.920446875563607</v>
      </c>
      <c r="AD2722" s="13"/>
      <c r="AE2722" s="10">
        <f>AA2722/VLOOKUP(A2722,[1]选股结果!$A$2:$AX$3002,35,FALSE)</f>
        <v>7.67563222756577</v>
      </c>
      <c r="AF2722" s="9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P2722/(1+0.13)+W2722)</f>
        <v>28676131.2475221</v>
      </c>
      <c r="AG2722" s="9">
        <f t="shared" si="183"/>
        <v>71274387.1724779</v>
      </c>
      <c r="AH2722" s="16">
        <f>AA2722-VLOOKUP(A2722,[2]选股结果!$A$2:$G$4900,7,FALSE)</f>
        <v>99300447.75</v>
      </c>
    </row>
    <row r="2723" spans="1:34">
      <c r="A2723" s="5" t="s">
        <v>5476</v>
      </c>
      <c r="B2723" s="5" t="s">
        <v>5477</v>
      </c>
      <c r="C2723" s="6">
        <v>3001543531.56</v>
      </c>
      <c r="D2723" s="6">
        <v>0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67393475.23</v>
      </c>
      <c r="O2723" s="6">
        <v>176684872.49</v>
      </c>
      <c r="P2723" s="6">
        <v>3128463391.2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143862739.25</v>
      </c>
      <c r="X2723" s="6">
        <v>345317426.42</v>
      </c>
      <c r="Y2723" s="9">
        <f t="shared" si="185"/>
        <v>3178228404.05</v>
      </c>
      <c r="Z2723" s="9">
        <f t="shared" si="186"/>
        <v>3617643556.87</v>
      </c>
      <c r="AA2723" s="9">
        <f t="shared" si="184"/>
        <v>-439415152.82</v>
      </c>
      <c r="AB2723" s="10">
        <f>C2723/(1+0.13)/VLOOKUP(A2723,[1]选股结果!$A$2:$AX$3002,3,FALSE)</f>
        <v>0.847149407222224</v>
      </c>
      <c r="AC2723" s="10">
        <f>(P2723/(1+0.1)+W2723)/(VLOOKUP(A2723,[1]选股结果!$A$2:$AY$3002,51,FALSE))</f>
        <v>1.01033108027765</v>
      </c>
      <c r="AD2723" s="13"/>
      <c r="AE2723" s="10">
        <f>AA2723/VLOOKUP(A2723,[1]选股结果!$A$2:$AX$3002,35,FALSE)</f>
        <v>-5.13895560457113</v>
      </c>
      <c r="AF2723" s="9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P2723/(1+0.13)+W2723)</f>
        <v>44953153.0016809</v>
      </c>
      <c r="AG2723" s="9">
        <f t="shared" si="183"/>
        <v>-484368305.821681</v>
      </c>
      <c r="AH2723" s="16">
        <f>AA2723-VLOOKUP(A2723,[2]选股结果!$A$2:$G$4900,7,FALSE)</f>
        <v>-439446802.97</v>
      </c>
    </row>
    <row r="2724" spans="1:34">
      <c r="A2724" s="5" t="s">
        <v>5478</v>
      </c>
      <c r="B2724" s="5" t="s">
        <v>5479</v>
      </c>
      <c r="C2724" s="6">
        <v>14014618703.46</v>
      </c>
      <c r="D2724" s="6">
        <v>0</v>
      </c>
      <c r="E2724" s="6">
        <v>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646923790.42</v>
      </c>
      <c r="O2724" s="6">
        <v>278009781.8</v>
      </c>
      <c r="P2724" s="6">
        <v>8591523254.74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2032331547.65</v>
      </c>
      <c r="X2724" s="6">
        <v>2305175970</v>
      </c>
      <c r="Y2724" s="9">
        <f t="shared" si="185"/>
        <v>14292628485.26</v>
      </c>
      <c r="Z2724" s="9">
        <f t="shared" si="186"/>
        <v>12929030772.39</v>
      </c>
      <c r="AA2724" s="9">
        <f t="shared" si="184"/>
        <v>1363597712.87</v>
      </c>
      <c r="AB2724" s="10">
        <f>C2724/(1+0.13)/VLOOKUP(A2724,[1]选股结果!$A$2:$AX$3002,3,FALSE)</f>
        <v>0.937784130610236</v>
      </c>
      <c r="AC2724" s="10">
        <f>(P2724/(1+0.1)+W2724)/(VLOOKUP(A2724,[1]选股结果!$A$2:$AY$3002,51,FALSE))</f>
        <v>0.834244596254216</v>
      </c>
      <c r="AD2724" s="13"/>
      <c r="AE2724" s="10">
        <f>AA2724/VLOOKUP(A2724,[1]选股结果!$A$2:$AX$3002,35,FALSE)</f>
        <v>1.09639442245169</v>
      </c>
      <c r="AF2724" s="9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P2724/(1+0.13)+W2724)</f>
        <v>2163017401.87133</v>
      </c>
      <c r="AG2724" s="9">
        <f t="shared" si="183"/>
        <v>-799419689.001327</v>
      </c>
      <c r="AH2724" s="16">
        <f>AA2724-VLOOKUP(A2724,[2]选股结果!$A$2:$G$4900,7,FALSE)</f>
        <v>1363597712.87</v>
      </c>
    </row>
    <row r="2725" spans="1:34">
      <c r="A2725" s="5" t="s">
        <v>5480</v>
      </c>
      <c r="B2725" s="5" t="s">
        <v>5481</v>
      </c>
      <c r="C2725" s="6">
        <v>491756389.88</v>
      </c>
      <c r="D2725" s="6">
        <v>0</v>
      </c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46934849.82</v>
      </c>
      <c r="O2725" s="6">
        <v>43258882.03</v>
      </c>
      <c r="P2725" s="6">
        <v>196565325.5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75976853.69</v>
      </c>
      <c r="X2725" s="6">
        <v>41340853.47</v>
      </c>
      <c r="Y2725" s="9">
        <f t="shared" si="185"/>
        <v>535015271.91</v>
      </c>
      <c r="Z2725" s="9">
        <f t="shared" si="186"/>
        <v>313883032.66</v>
      </c>
      <c r="AA2725" s="9">
        <f t="shared" si="184"/>
        <v>221132239.25</v>
      </c>
      <c r="AB2725" s="10">
        <f>C2725/(1+0.13)/VLOOKUP(A2725,[1]选股结果!$A$2:$AX$3002,3,FALSE)</f>
        <v>0.709798740781246</v>
      </c>
      <c r="AC2725" s="10">
        <f>(P2725/(1+0.1)+W2725)/(VLOOKUP(A2725,[1]选股结果!$A$2:$AY$3002,51,FALSE))</f>
        <v>0.571500293487287</v>
      </c>
      <c r="AD2725" s="13"/>
      <c r="AE2725" s="10">
        <f>AA2725/VLOOKUP(A2725,[1]选股结果!$A$2:$AX$3002,35,FALSE)</f>
        <v>2.71787376989711</v>
      </c>
      <c r="AF2725" s="9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P2725/(1+0.13)+W2725)</f>
        <v>195692656.563274</v>
      </c>
      <c r="AG2725" s="9">
        <f t="shared" si="183"/>
        <v>25439582.6867257</v>
      </c>
      <c r="AH2725" s="16">
        <f>AA2725-VLOOKUP(A2725,[2]选股结果!$A$2:$G$4900,7,FALSE)</f>
        <v>221132239.25</v>
      </c>
    </row>
    <row r="2726" spans="1:34">
      <c r="A2726" s="5" t="s">
        <v>5482</v>
      </c>
      <c r="B2726" s="5" t="s">
        <v>5483</v>
      </c>
      <c r="C2726" s="6">
        <v>3963913672.42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185036184.97</v>
      </c>
      <c r="O2726" s="6">
        <v>33238380.66</v>
      </c>
      <c r="P2726" s="6">
        <v>2025618343.33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1028613627.43</v>
      </c>
      <c r="X2726" s="6">
        <v>558155765.76</v>
      </c>
      <c r="Y2726" s="9">
        <f t="shared" si="185"/>
        <v>3997152053.08</v>
      </c>
      <c r="Z2726" s="9">
        <f t="shared" si="186"/>
        <v>3612387736.52</v>
      </c>
      <c r="AA2726" s="9">
        <f t="shared" si="184"/>
        <v>384764316.56</v>
      </c>
      <c r="AB2726" s="10">
        <f>C2726/(1+0.13)/VLOOKUP(A2726,[1]选股结果!$A$2:$AX$3002,3,FALSE)</f>
        <v>0.937252434218892</v>
      </c>
      <c r="AC2726" s="10">
        <f>(P2726/(1+0.1)+W2726)/(VLOOKUP(A2726,[1]选股结果!$A$2:$AY$3002,51,FALSE))</f>
        <v>0.854904795409716</v>
      </c>
      <c r="AD2726" s="13"/>
      <c r="AE2726" s="10">
        <f>AA2726/VLOOKUP(A2726,[1]选股结果!$A$2:$AX$3002,35,FALSE)</f>
        <v>2.12614859911509</v>
      </c>
      <c r="AF2726" s="9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P2726/(1+0.13)+W2726)</f>
        <v>536001977.583186</v>
      </c>
      <c r="AG2726" s="9">
        <f t="shared" si="183"/>
        <v>-151237661.023186</v>
      </c>
      <c r="AH2726" s="16">
        <f>AA2726-VLOOKUP(A2726,[2]选股结果!$A$2:$G$4900,7,FALSE)</f>
        <v>384901504.14</v>
      </c>
    </row>
    <row r="2727" spans="1:34">
      <c r="A2727" s="5" t="s">
        <v>5484</v>
      </c>
      <c r="B2727" s="5" t="s">
        <v>5485</v>
      </c>
      <c r="C2727" s="6">
        <v>714230599.54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20586002.12</v>
      </c>
      <c r="O2727" s="6">
        <v>13471229.18</v>
      </c>
      <c r="P2727" s="6">
        <v>684779465.75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73129095.4</v>
      </c>
      <c r="X2727" s="6">
        <v>37349295.67</v>
      </c>
      <c r="Y2727" s="9">
        <f t="shared" si="185"/>
        <v>727701828.72</v>
      </c>
      <c r="Z2727" s="9">
        <f t="shared" si="186"/>
        <v>795257856.82</v>
      </c>
      <c r="AA2727" s="9">
        <f t="shared" si="184"/>
        <v>-67556028.1</v>
      </c>
      <c r="AB2727" s="10">
        <f>C2727/(1+0.13)/VLOOKUP(A2727,[1]选股结果!$A$2:$AX$3002,3,FALSE)</f>
        <v>0.620199019277395</v>
      </c>
      <c r="AC2727" s="10">
        <f>(P2727/(1+0.1)+W2727)/(VLOOKUP(A2727,[1]选股结果!$A$2:$AY$3002,51,FALSE))</f>
        <v>0.71020300080102</v>
      </c>
      <c r="AD2727" s="13"/>
      <c r="AE2727" s="10">
        <f>AA2727/VLOOKUP(A2727,[1]选股结果!$A$2:$AX$3002,35,FALSE)</f>
        <v>-5.12224494130061</v>
      </c>
      <c r="AF2727" s="9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P2727/(1+0.13)+W2727)</f>
        <v>300388334.737611</v>
      </c>
      <c r="AG2727" s="9">
        <f t="shared" si="183"/>
        <v>-367944362.837611</v>
      </c>
      <c r="AH2727" s="16">
        <f>AA2727-VLOOKUP(A2727,[2]选股结果!$A$2:$G$4900,7,FALSE)</f>
        <v>-67917980.81</v>
      </c>
    </row>
    <row r="2728" spans="1:34">
      <c r="A2728" s="5" t="s">
        <v>5486</v>
      </c>
      <c r="B2728" s="5" t="s">
        <v>5487</v>
      </c>
      <c r="C2728" s="6">
        <v>1213917279.78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61642110.18</v>
      </c>
      <c r="O2728" s="6">
        <v>327957996.09</v>
      </c>
      <c r="P2728" s="6">
        <v>1351848181.67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48124065.44</v>
      </c>
      <c r="X2728" s="6">
        <v>119847630.91</v>
      </c>
      <c r="Y2728" s="9">
        <f t="shared" si="185"/>
        <v>1541875275.87</v>
      </c>
      <c r="Z2728" s="9">
        <f t="shared" si="186"/>
        <v>1519819878.02</v>
      </c>
      <c r="AA2728" s="9">
        <f t="shared" si="184"/>
        <v>22055397.8499997</v>
      </c>
      <c r="AB2728" s="10">
        <f>C2728/(1+0.13)/VLOOKUP(A2728,[1]选股结果!$A$2:$AX$3002,3,FALSE)</f>
        <v>0.859957106289367</v>
      </c>
      <c r="AC2728" s="10">
        <f>(P2728/(1+0.1)+W2728)/(VLOOKUP(A2728,[1]选股结果!$A$2:$AY$3002,51,FALSE))</f>
        <v>1.10292655114667</v>
      </c>
      <c r="AD2728" s="13"/>
      <c r="AE2728" s="10">
        <f>AA2728/VLOOKUP(A2728,[1]选股结果!$A$2:$AX$3002,35,FALSE)</f>
        <v>0.409928879332387</v>
      </c>
      <c r="AF2728" s="9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P2728/(1+0.13)+W2728)</f>
        <v>-86551427.3867259</v>
      </c>
      <c r="AG2728" s="9">
        <f t="shared" si="183"/>
        <v>108606825.236726</v>
      </c>
      <c r="AH2728" s="16">
        <f>AA2728-VLOOKUP(A2728,[2]选股结果!$A$2:$G$4900,7,FALSE)</f>
        <v>21804912.4099997</v>
      </c>
    </row>
    <row r="2729" spans="1:34">
      <c r="A2729" s="5" t="s">
        <v>5488</v>
      </c>
      <c r="B2729" s="5" t="s">
        <v>5489</v>
      </c>
      <c r="C2729" s="6">
        <v>1065261031.47</v>
      </c>
      <c r="D2729" s="6">
        <v>0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88879633.65</v>
      </c>
      <c r="O2729" s="6">
        <v>28874056.52</v>
      </c>
      <c r="P2729" s="6">
        <v>667153375.49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162356624.61</v>
      </c>
      <c r="X2729" s="6">
        <v>44409771.89</v>
      </c>
      <c r="Y2729" s="9">
        <f t="shared" si="185"/>
        <v>1094135087.99</v>
      </c>
      <c r="Z2729" s="9">
        <f t="shared" si="186"/>
        <v>873919771.99</v>
      </c>
      <c r="AA2729" s="9">
        <f t="shared" si="184"/>
        <v>220215316</v>
      </c>
      <c r="AB2729" s="10">
        <f>C2729/(1+0.13)/VLOOKUP(A2729,[1]选股结果!$A$2:$AX$3002,3,FALSE)</f>
        <v>0.516986186449429</v>
      </c>
      <c r="AC2729" s="10">
        <f>(P2729/(1+0.1)+W2729)/(VLOOKUP(A2729,[1]选股结果!$A$2:$AY$3002,51,FALSE))</f>
        <v>0.495496912363173</v>
      </c>
      <c r="AD2729" s="13"/>
      <c r="AE2729" s="10">
        <f>AA2729/VLOOKUP(A2729,[1]选股结果!$A$2:$AX$3002,35,FALSE)</f>
        <v>0.898299433811496</v>
      </c>
      <c r="AF2729" s="9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P2729/(1+0.13)+W2729)</f>
        <v>798936374.702212</v>
      </c>
      <c r="AG2729" s="9">
        <f t="shared" si="183"/>
        <v>-578721058.702212</v>
      </c>
      <c r="AH2729" s="16">
        <f>AA2729-VLOOKUP(A2729,[2]选股结果!$A$2:$G$4900,7,FALSE)</f>
        <v>220215316</v>
      </c>
    </row>
    <row r="2730" spans="1:34">
      <c r="A2730" s="5" t="s">
        <v>5490</v>
      </c>
      <c r="B2730" s="5" t="s">
        <v>5491</v>
      </c>
      <c r="C2730" s="6">
        <v>9034800085.24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100471485.05</v>
      </c>
      <c r="O2730" s="6">
        <v>212001062.92</v>
      </c>
      <c r="P2730" s="6">
        <v>7785343166.25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604858819.92</v>
      </c>
      <c r="X2730" s="6">
        <v>703264257.75</v>
      </c>
      <c r="Y2730" s="9">
        <f t="shared" si="185"/>
        <v>9246801148.16</v>
      </c>
      <c r="Z2730" s="9">
        <f t="shared" si="186"/>
        <v>9093466243.92</v>
      </c>
      <c r="AA2730" s="9">
        <f t="shared" si="184"/>
        <v>153334904.24</v>
      </c>
      <c r="AB2730" s="10">
        <f>C2730/(1+0.13)/VLOOKUP(A2730,[1]选股结果!$A$2:$AX$3002,3,FALSE)</f>
        <v>0.914492077145112</v>
      </c>
      <c r="AC2730" s="10">
        <f>(P2730/(1+0.1)+W2730)/(VLOOKUP(A2730,[1]选股结果!$A$2:$AY$3002,51,FALSE))</f>
        <v>0.899593607252837</v>
      </c>
      <c r="AD2730" s="13"/>
      <c r="AE2730" s="10">
        <f>AA2730/VLOOKUP(A2730,[1]选股结果!$A$2:$AX$3002,35,FALSE)</f>
        <v>1.66074753847963</v>
      </c>
      <c r="AF2730" s="9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P2730/(1+0.13)+W2730)</f>
        <v>1045361486.34964</v>
      </c>
      <c r="AG2730" s="9">
        <f t="shared" si="183"/>
        <v>-892026582.109644</v>
      </c>
      <c r="AH2730" s="16">
        <f>AA2730-VLOOKUP(A2730,[2]选股结果!$A$2:$G$4900,7,FALSE)</f>
        <v>153334904.24</v>
      </c>
    </row>
    <row r="2731" spans="1:34">
      <c r="A2731" s="5" t="s">
        <v>5492</v>
      </c>
      <c r="B2731" s="5" t="s">
        <v>5493</v>
      </c>
      <c r="C2731" s="6">
        <v>525213339.24</v>
      </c>
      <c r="D2731" s="6">
        <v>0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60478962.94</v>
      </c>
      <c r="O2731" s="6">
        <v>11386359.82</v>
      </c>
      <c r="P2731" s="6">
        <v>278503144.34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73160491.79</v>
      </c>
      <c r="X2731" s="6">
        <v>29305273.84</v>
      </c>
      <c r="Y2731" s="9">
        <f t="shared" si="185"/>
        <v>536599699.06</v>
      </c>
      <c r="Z2731" s="9">
        <f t="shared" si="186"/>
        <v>380968909.97</v>
      </c>
      <c r="AA2731" s="9">
        <f t="shared" si="184"/>
        <v>155630789.09</v>
      </c>
      <c r="AB2731" s="10">
        <f>C2731/(1+0.13)/VLOOKUP(A2731,[1]选股结果!$A$2:$AX$3002,3,FALSE)</f>
        <v>0.695766751171522</v>
      </c>
      <c r="AC2731" s="10">
        <f>(P2731/(1+0.1)+W2731)/(VLOOKUP(A2731,[1]选股结果!$A$2:$AY$3002,51,FALSE))</f>
        <v>0.640735203982473</v>
      </c>
      <c r="AD2731" s="13"/>
      <c r="AE2731" s="10">
        <f>AA2731/VLOOKUP(A2731,[1]选股结果!$A$2:$AX$3002,35,FALSE)</f>
        <v>1.24145737871735</v>
      </c>
      <c r="AF2731" s="9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P2731/(1+0.13)+W2731)</f>
        <v>189705779.21708</v>
      </c>
      <c r="AG2731" s="9">
        <f t="shared" si="183"/>
        <v>-34074990.1270796</v>
      </c>
      <c r="AH2731" s="16">
        <f>AA2731-VLOOKUP(A2731,[2]选股结果!$A$2:$G$4900,7,FALSE)</f>
        <v>155663629.19</v>
      </c>
    </row>
    <row r="2732" spans="1:34">
      <c r="A2732" s="5" t="s">
        <v>5494</v>
      </c>
      <c r="B2732" s="5" t="s">
        <v>5495</v>
      </c>
      <c r="C2732" s="6">
        <v>1784931374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32789245.22</v>
      </c>
      <c r="O2732" s="6">
        <v>250566959.97</v>
      </c>
      <c r="P2732" s="6">
        <v>1925258765.02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114512518.48</v>
      </c>
      <c r="X2732" s="6">
        <v>214472499.09</v>
      </c>
      <c r="Y2732" s="9">
        <f t="shared" si="185"/>
        <v>2035498333.97</v>
      </c>
      <c r="Z2732" s="9">
        <f t="shared" si="186"/>
        <v>2254243782.59</v>
      </c>
      <c r="AA2732" s="9">
        <f t="shared" si="184"/>
        <v>-218745448.62</v>
      </c>
      <c r="AB2732" s="10">
        <f>C2732/(1+0.13)/VLOOKUP(A2732,[1]选股结果!$A$2:$AX$3002,3,FALSE)</f>
        <v>0.841944442498071</v>
      </c>
      <c r="AC2732" s="10">
        <f>(P2732/(1+0.1)+W2732)/(VLOOKUP(A2732,[1]选股结果!$A$2:$AY$3002,51,FALSE))</f>
        <v>1.04343962621096</v>
      </c>
      <c r="AD2732" s="13"/>
      <c r="AE2732" s="10">
        <f>AA2732/VLOOKUP(A2732,[1]选股结果!$A$2:$AX$3002,35,FALSE)</f>
        <v>-6.0319524760165</v>
      </c>
      <c r="AF2732" s="9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P2732/(1+0.13)+W2732)</f>
        <v>-31165233.2217703</v>
      </c>
      <c r="AG2732" s="9">
        <f t="shared" si="183"/>
        <v>-187580215.39823</v>
      </c>
      <c r="AH2732" s="16">
        <f>AA2732-VLOOKUP(A2732,[2]选股结果!$A$2:$G$4900,7,FALSE)</f>
        <v>-218672969.81</v>
      </c>
    </row>
    <row r="2733" spans="1:34">
      <c r="A2733" s="5" t="s">
        <v>5496</v>
      </c>
      <c r="B2733" s="5" t="s">
        <v>5497</v>
      </c>
      <c r="C2733" s="6">
        <v>511392997.6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35651670.42</v>
      </c>
      <c r="O2733" s="6">
        <v>10660785.17</v>
      </c>
      <c r="P2733" s="6">
        <v>341345963.4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97000621.12</v>
      </c>
      <c r="X2733" s="6">
        <v>54995666.05</v>
      </c>
      <c r="Y2733" s="9">
        <f t="shared" si="185"/>
        <v>522053782.77</v>
      </c>
      <c r="Z2733" s="9">
        <f t="shared" si="186"/>
        <v>493342250.57</v>
      </c>
      <c r="AA2733" s="9">
        <f t="shared" si="184"/>
        <v>28711532.2</v>
      </c>
      <c r="AB2733" s="10">
        <f>C2733/(1+0.13)/VLOOKUP(A2733,[1]选股结果!$A$2:$AX$3002,3,FALSE)</f>
        <v>0.520813687377418</v>
      </c>
      <c r="AC2733" s="10">
        <f>(P2733/(1+0.1)+W2733)/(VLOOKUP(A2733,[1]选股结果!$A$2:$AY$3002,51,FALSE))</f>
        <v>0.517362697965203</v>
      </c>
      <c r="AD2733" s="13"/>
      <c r="AE2733" s="10">
        <f>AA2733/VLOOKUP(A2733,[1]选股结果!$A$2:$AX$3002,35,FALSE)</f>
        <v>0.430154741514643</v>
      </c>
      <c r="AF2733" s="9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P2733/(1+0.13)+W2733)</f>
        <v>388214570.76469</v>
      </c>
      <c r="AG2733" s="9">
        <f t="shared" si="183"/>
        <v>-359503038.56469</v>
      </c>
      <c r="AH2733" s="16">
        <f>AA2733-VLOOKUP(A2733,[2]选股结果!$A$2:$G$4900,7,FALSE)</f>
        <v>28699959.73</v>
      </c>
    </row>
    <row r="2734" spans="1:34">
      <c r="A2734" s="5" t="s">
        <v>5498</v>
      </c>
      <c r="B2734" s="5" t="s">
        <v>5499</v>
      </c>
      <c r="C2734" s="6">
        <v>16662505279.86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923972088.57</v>
      </c>
      <c r="O2734" s="6">
        <v>360922329.47</v>
      </c>
      <c r="P2734" s="6">
        <v>9648343684.06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2324393770.82</v>
      </c>
      <c r="X2734" s="6">
        <v>1191648198.06</v>
      </c>
      <c r="Y2734" s="9">
        <f t="shared" si="185"/>
        <v>17023427609.33</v>
      </c>
      <c r="Z2734" s="9">
        <f t="shared" si="186"/>
        <v>13164385652.94</v>
      </c>
      <c r="AA2734" s="9">
        <f t="shared" si="184"/>
        <v>3859041956.39</v>
      </c>
      <c r="AB2734" s="10">
        <f>C2734/(1+0.13)/VLOOKUP(A2734,[1]选股结果!$A$2:$AX$3002,3,FALSE)</f>
        <v>1.02386391292491</v>
      </c>
      <c r="AC2734" s="10">
        <f>(P2734/(1+0.1)+W2734)/(VLOOKUP(A2734,[1]选股结果!$A$2:$AY$3002,51,FALSE))</f>
        <v>0.914546841105478</v>
      </c>
      <c r="AD2734" s="13"/>
      <c r="AE2734" s="10">
        <f>AA2734/VLOOKUP(A2734,[1]选股结果!$A$2:$AX$3002,35,FALSE)</f>
        <v>1.89221877521656</v>
      </c>
      <c r="AF2734" s="9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P2734/(1+0.13)+W2734)</f>
        <v>1269613129.27903</v>
      </c>
      <c r="AG2734" s="9">
        <f t="shared" si="183"/>
        <v>2589428827.11097</v>
      </c>
      <c r="AH2734" s="16">
        <f>AA2734-VLOOKUP(A2734,[2]选股结果!$A$2:$G$4900,7,FALSE)</f>
        <v>3851749513.59</v>
      </c>
    </row>
    <row r="2735" spans="1:34">
      <c r="A2735" s="5" t="s">
        <v>5500</v>
      </c>
      <c r="B2735" s="5" t="s">
        <v>5501</v>
      </c>
      <c r="C2735" s="6">
        <v>6681790537.15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128289701.64</v>
      </c>
      <c r="O2735" s="6">
        <v>120736163.01</v>
      </c>
      <c r="P2735" s="6">
        <v>6123832415.12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267923161.21</v>
      </c>
      <c r="X2735" s="6">
        <v>215453101.82</v>
      </c>
      <c r="Y2735" s="9">
        <f t="shared" si="185"/>
        <v>6802526700.16</v>
      </c>
      <c r="Z2735" s="9">
        <f t="shared" si="186"/>
        <v>6607208678.15</v>
      </c>
      <c r="AA2735" s="9">
        <f t="shared" si="184"/>
        <v>195318022.01</v>
      </c>
      <c r="AB2735" s="10">
        <f>C2735/(1+0.13)/VLOOKUP(A2735,[1]选股结果!$A$2:$AX$3002,3,FALSE)</f>
        <v>0.705099880281911</v>
      </c>
      <c r="AC2735" s="10">
        <f>(P2735/(1+0.1)+W2735)/(VLOOKUP(A2735,[1]选股结果!$A$2:$AY$3002,51,FALSE))</f>
        <v>0.763755138568365</v>
      </c>
      <c r="AD2735" s="13"/>
      <c r="AE2735" s="10">
        <f>AA2735/VLOOKUP(A2735,[1]选股结果!$A$2:$AX$3002,35,FALSE)</f>
        <v>0.372559162637616</v>
      </c>
      <c r="AF2735" s="9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P2735/(1+0.13)+W2735)</f>
        <v>1952696255.23487</v>
      </c>
      <c r="AG2735" s="9">
        <f t="shared" si="183"/>
        <v>-1757378233.22487</v>
      </c>
      <c r="AH2735" s="16">
        <f>AA2735-VLOOKUP(A2735,[2]选股结果!$A$2:$G$4900,7,FALSE)</f>
        <v>195398050.25</v>
      </c>
    </row>
    <row r="2736" spans="1:34">
      <c r="A2736" s="5" t="s">
        <v>5502</v>
      </c>
      <c r="B2736" s="5" t="s">
        <v>5503</v>
      </c>
      <c r="C2736" s="6">
        <v>285161974.32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10322498.37</v>
      </c>
      <c r="O2736" s="6">
        <v>16448785.52</v>
      </c>
      <c r="P2736" s="6">
        <v>166981937.52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77584901.76</v>
      </c>
      <c r="X2736" s="6">
        <v>22149075.49</v>
      </c>
      <c r="Y2736" s="9">
        <f t="shared" si="185"/>
        <v>301610759.84</v>
      </c>
      <c r="Z2736" s="9">
        <f t="shared" si="186"/>
        <v>266715914.77</v>
      </c>
      <c r="AA2736" s="9">
        <f t="shared" si="184"/>
        <v>34894845.0699999</v>
      </c>
      <c r="AB2736" s="10">
        <f>C2736/(1+0.13)/VLOOKUP(A2736,[1]选股结果!$A$2:$AX$3002,3,FALSE)</f>
        <v>0.807115764159813</v>
      </c>
      <c r="AC2736" s="10">
        <f>(P2736/(1+0.1)+W2736)/(VLOOKUP(A2736,[1]选股结果!$A$2:$AY$3002,51,FALSE))</f>
        <v>0.763013507231423</v>
      </c>
      <c r="AD2736" s="13"/>
      <c r="AE2736" s="10">
        <f>AA2736/VLOOKUP(A2736,[1]选股结果!$A$2:$AX$3002,35,FALSE)</f>
        <v>0.937882961090639</v>
      </c>
      <c r="AF2736" s="9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P2736/(1+0.13)+W2736)</f>
        <v>75275978.5761061</v>
      </c>
      <c r="AG2736" s="9">
        <f t="shared" si="183"/>
        <v>-40381133.5061062</v>
      </c>
      <c r="AH2736" s="16">
        <f>AA2736-VLOOKUP(A2736,[2]选股结果!$A$2:$G$4900,7,FALSE)</f>
        <v>34996355.5199999</v>
      </c>
    </row>
    <row r="2737" spans="1:34">
      <c r="A2737" s="5" t="s">
        <v>5504</v>
      </c>
      <c r="B2737" s="5" t="s">
        <v>5505</v>
      </c>
      <c r="C2737" s="6">
        <v>2164764332.57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209427394.91</v>
      </c>
      <c r="O2737" s="6">
        <v>182107909.89</v>
      </c>
      <c r="P2737" s="6">
        <v>1087052515.46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478011034.94</v>
      </c>
      <c r="X2737" s="6">
        <v>379056154.47</v>
      </c>
      <c r="Y2737" s="9">
        <f t="shared" si="185"/>
        <v>2346872242.46</v>
      </c>
      <c r="Z2737" s="9">
        <f t="shared" si="186"/>
        <v>1944119704.87</v>
      </c>
      <c r="AA2737" s="9">
        <f t="shared" si="184"/>
        <v>402752537.59</v>
      </c>
      <c r="AB2737" s="10">
        <f>C2737/(1+0.13)/VLOOKUP(A2737,[1]选股结果!$A$2:$AX$3002,3,FALSE)</f>
        <v>0.867003997991464</v>
      </c>
      <c r="AC2737" s="10">
        <f>(P2737/(1+0.1)+W2737)/(VLOOKUP(A2737,[1]选股结果!$A$2:$AY$3002,51,FALSE))</f>
        <v>0.727647495735216</v>
      </c>
      <c r="AD2737" s="13"/>
      <c r="AE2737" s="10">
        <f>AA2737/VLOOKUP(A2737,[1]选股结果!$A$2:$AX$3002,35,FALSE)</f>
        <v>3.36637513724875</v>
      </c>
      <c r="AF2737" s="9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P2737/(1+0.13)+W2737)</f>
        <v>575038041.166726</v>
      </c>
      <c r="AG2737" s="9">
        <f t="shared" si="183"/>
        <v>-172285503.576726</v>
      </c>
      <c r="AH2737" s="16">
        <f>AA2737-VLOOKUP(A2737,[2]选股结果!$A$2:$G$4900,7,FALSE)</f>
        <v>403097586.16</v>
      </c>
    </row>
    <row r="2738" spans="1:34">
      <c r="A2738" s="5" t="s">
        <v>5506</v>
      </c>
      <c r="B2738" s="5" t="s">
        <v>5507</v>
      </c>
      <c r="C2738" s="6">
        <v>2979295125.14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134190198.81</v>
      </c>
      <c r="O2738" s="6">
        <v>300524850.61</v>
      </c>
      <c r="P2738" s="6">
        <v>2740064954.68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200797448.26</v>
      </c>
      <c r="X2738" s="6">
        <v>316868783.22</v>
      </c>
      <c r="Y2738" s="9">
        <f t="shared" si="185"/>
        <v>3279819975.75</v>
      </c>
      <c r="Z2738" s="9">
        <f t="shared" si="186"/>
        <v>3257731186.16</v>
      </c>
      <c r="AA2738" s="9">
        <f t="shared" si="184"/>
        <v>22088789.5900002</v>
      </c>
      <c r="AB2738" s="10">
        <f>C2738/(1+0.13)/VLOOKUP(A2738,[1]选股结果!$A$2:$AX$3002,3,FALSE)</f>
        <v>0.918184844175195</v>
      </c>
      <c r="AC2738" s="10">
        <f>(P2738/(1+0.1)+W2738)/(VLOOKUP(A2738,[1]选股结果!$A$2:$AY$3002,51,FALSE))</f>
        <v>1.00570708565936</v>
      </c>
      <c r="AD2738" s="13"/>
      <c r="AE2738" s="10">
        <f>AA2738/VLOOKUP(A2738,[1]选股结果!$A$2:$AX$3002,35,FALSE)</f>
        <v>0.307150672057833</v>
      </c>
      <c r="AF2738" s="9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P2738/(1+0.13)+W2738)</f>
        <v>50856936.260354</v>
      </c>
      <c r="AG2738" s="9">
        <f t="shared" si="183"/>
        <v>-28768146.6703538</v>
      </c>
      <c r="AH2738" s="16">
        <f>AA2738-VLOOKUP(A2738,[2]选股结果!$A$2:$G$4900,7,FALSE)</f>
        <v>22088789.5900002</v>
      </c>
    </row>
    <row r="2739" spans="1:34">
      <c r="A2739" s="5" t="s">
        <v>5508</v>
      </c>
      <c r="B2739" s="5" t="s">
        <v>5509</v>
      </c>
      <c r="C2739" s="6">
        <v>1053900096.87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100261793.04</v>
      </c>
      <c r="O2739" s="6">
        <v>20179922.84</v>
      </c>
      <c r="P2739" s="6">
        <v>583582869.68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141280758.89</v>
      </c>
      <c r="X2739" s="6">
        <v>156340692.83</v>
      </c>
      <c r="Y2739" s="9">
        <f t="shared" si="185"/>
        <v>1074080019.71</v>
      </c>
      <c r="Z2739" s="9">
        <f t="shared" si="186"/>
        <v>881204321.4</v>
      </c>
      <c r="AA2739" s="9">
        <f t="shared" si="184"/>
        <v>192875698.31</v>
      </c>
      <c r="AB2739" s="10">
        <f>C2739/(1+0.13)/VLOOKUP(A2739,[1]选股结果!$A$2:$AX$3002,3,FALSE)</f>
        <v>0.983544106379981</v>
      </c>
      <c r="AC2739" s="10">
        <f>(P2739/(1+0.1)+W2739)/(VLOOKUP(A2739,[1]选股结果!$A$2:$AY$3002,51,FALSE))</f>
        <v>0.906527487740893</v>
      </c>
      <c r="AD2739" s="13"/>
      <c r="AE2739" s="10">
        <f>AA2739/VLOOKUP(A2739,[1]选股结果!$A$2:$AX$3002,35,FALSE)</f>
        <v>0.95044290628635</v>
      </c>
      <c r="AF2739" s="9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P2739/(1+0.13)+W2739)</f>
        <v>83355602.3640708</v>
      </c>
      <c r="AG2739" s="9">
        <f t="shared" si="183"/>
        <v>109520095.945929</v>
      </c>
      <c r="AH2739" s="16">
        <f>AA2739-VLOOKUP(A2739,[2]选股结果!$A$2:$G$4900,7,FALSE)</f>
        <v>192882394.78</v>
      </c>
    </row>
    <row r="2740" spans="1:34">
      <c r="A2740" s="5" t="s">
        <v>5510</v>
      </c>
      <c r="B2740" s="5" t="s">
        <v>5511</v>
      </c>
      <c r="C2740" s="6">
        <v>2080356502.27</v>
      </c>
      <c r="D2740" s="6">
        <v>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232753465.92</v>
      </c>
      <c r="O2740" s="6">
        <v>26281150.52</v>
      </c>
      <c r="P2740" s="6">
        <v>904603875.08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212974187.7</v>
      </c>
      <c r="X2740" s="6">
        <v>528526998.56</v>
      </c>
      <c r="Y2740" s="9">
        <f t="shared" si="185"/>
        <v>2106637652.79</v>
      </c>
      <c r="Z2740" s="9">
        <f t="shared" si="186"/>
        <v>1646105061.34</v>
      </c>
      <c r="AA2740" s="9">
        <f t="shared" si="184"/>
        <v>460532591.45</v>
      </c>
      <c r="AB2740" s="10">
        <f>C2740/(1+0.13)/VLOOKUP(A2740,[1]选股结果!$A$2:$AX$3002,3,FALSE)</f>
        <v>0.882353668499784</v>
      </c>
      <c r="AC2740" s="10">
        <f>(P2740/(1+0.1)+W2740)/(VLOOKUP(A2740,[1]选股结果!$A$2:$AY$3002,51,FALSE))</f>
        <v>0.57820487511028</v>
      </c>
      <c r="AD2740" s="13"/>
      <c r="AE2740" s="10">
        <f>AA2740/VLOOKUP(A2740,[1]选股结果!$A$2:$AX$3002,35,FALSE)</f>
        <v>1.52814294538763</v>
      </c>
      <c r="AF2740" s="9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P2740/(1+0.13)+W2740)</f>
        <v>777104722.314336</v>
      </c>
      <c r="AG2740" s="9">
        <f t="shared" si="183"/>
        <v>-316572130.864336</v>
      </c>
      <c r="AH2740" s="16">
        <f>AA2740-VLOOKUP(A2740,[2]选股结果!$A$2:$G$4900,7,FALSE)</f>
        <v>460608091.45</v>
      </c>
    </row>
    <row r="2741" spans="1:34">
      <c r="A2741" s="5" t="s">
        <v>5512</v>
      </c>
      <c r="B2741" s="5" t="s">
        <v>5513</v>
      </c>
      <c r="C2741" s="6">
        <v>1321923474.47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99424136.58</v>
      </c>
      <c r="O2741" s="6">
        <v>108112594.69</v>
      </c>
      <c r="P2741" s="6">
        <v>1250153094.65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118422923.18</v>
      </c>
      <c r="X2741" s="6">
        <v>205406163.15</v>
      </c>
      <c r="Y2741" s="9">
        <f t="shared" si="185"/>
        <v>1430036069.16</v>
      </c>
      <c r="Z2741" s="9">
        <f t="shared" si="186"/>
        <v>1573982180.98</v>
      </c>
      <c r="AA2741" s="9">
        <f t="shared" si="184"/>
        <v>-143946111.82</v>
      </c>
      <c r="AB2741" s="10">
        <f>C2741/(1+0.13)/VLOOKUP(A2741,[1]选股结果!$A$2:$AX$3002,3,FALSE)</f>
        <v>0.713800106741498</v>
      </c>
      <c r="AC2741" s="10">
        <f>(P2741/(1+0.1)+W2741)/(VLOOKUP(A2741,[1]选股结果!$A$2:$AY$3002,51,FALSE))</f>
        <v>0.870383547484671</v>
      </c>
      <c r="AD2741" s="13"/>
      <c r="AE2741" s="10">
        <f>AA2741/VLOOKUP(A2741,[1]选股结果!$A$2:$AX$3002,35,FALSE)</f>
        <v>-1.05008469824963</v>
      </c>
      <c r="AF2741" s="9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P2741/(1+0.13)+W2741)</f>
        <v>217054645.673363</v>
      </c>
      <c r="AG2741" s="9">
        <f t="shared" si="183"/>
        <v>-361000757.493363</v>
      </c>
      <c r="AH2741" s="16">
        <f>AA2741-VLOOKUP(A2741,[2]选股结果!$A$2:$G$4900,7,FALSE)</f>
        <v>-143504950.61</v>
      </c>
    </row>
    <row r="2742" spans="1:34">
      <c r="A2742" s="5" t="s">
        <v>5514</v>
      </c>
      <c r="B2742" s="5" t="s">
        <v>5515</v>
      </c>
      <c r="C2742" s="6">
        <v>12267645768.63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1816140247.28</v>
      </c>
      <c r="O2742" s="6">
        <v>334664228.47</v>
      </c>
      <c r="P2742" s="6">
        <v>2698293680.27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698372486.27</v>
      </c>
      <c r="X2742" s="6">
        <v>6681850561.23</v>
      </c>
      <c r="Y2742" s="9">
        <f t="shared" si="185"/>
        <v>12602309997.1</v>
      </c>
      <c r="Z2742" s="9">
        <f t="shared" si="186"/>
        <v>10078516727.77</v>
      </c>
      <c r="AA2742" s="9">
        <f t="shared" si="184"/>
        <v>2523793269.33</v>
      </c>
      <c r="AB2742" s="10">
        <f>C2742/(1+0.13)/VLOOKUP(A2742,[1]选股结果!$A$2:$AX$3002,3,FALSE)</f>
        <v>0.954221236866717</v>
      </c>
      <c r="AC2742" s="10">
        <f>(P2742/(1+0.1)+W2742)/(VLOOKUP(A2742,[1]选股结果!$A$2:$AY$3002,51,FALSE))</f>
        <v>0.319858065201694</v>
      </c>
      <c r="AD2742" s="13"/>
      <c r="AE2742" s="10">
        <f>AA2742/VLOOKUP(A2742,[1]选股结果!$A$2:$AX$3002,35,FALSE)</f>
        <v>2.39788297309922</v>
      </c>
      <c r="AF2742" s="9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P2742/(1+0.13)+W2742)</f>
        <v>6766148057.08673</v>
      </c>
      <c r="AG2742" s="9">
        <f t="shared" si="183"/>
        <v>-4242354787.75673</v>
      </c>
      <c r="AH2742" s="16">
        <f>AA2742-VLOOKUP(A2742,[2]选股结果!$A$2:$G$4900,7,FALSE)</f>
        <v>2525480734.87</v>
      </c>
    </row>
    <row r="2743" spans="1:34">
      <c r="A2743" s="5" t="s">
        <v>5516</v>
      </c>
      <c r="B2743" s="5" t="s">
        <v>5517</v>
      </c>
      <c r="C2743" s="6">
        <v>557805670.44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42639065.72</v>
      </c>
      <c r="O2743" s="6">
        <v>93446302.89</v>
      </c>
      <c r="P2743" s="6">
        <v>417498529.78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107954742.84</v>
      </c>
      <c r="X2743" s="6">
        <v>151845111.87</v>
      </c>
      <c r="Y2743" s="9">
        <f t="shared" si="185"/>
        <v>651251973.33</v>
      </c>
      <c r="Z2743" s="9">
        <f t="shared" si="186"/>
        <v>677298384.49</v>
      </c>
      <c r="AA2743" s="9">
        <f t="shared" si="184"/>
        <v>-26046411.16</v>
      </c>
      <c r="AB2743" s="10">
        <f>C2743/(1+0.13)/VLOOKUP(A2743,[1]选股结果!$A$2:$AX$3002,3,FALSE)</f>
        <v>0.618692309665826</v>
      </c>
      <c r="AC2743" s="10">
        <f>(P2743/(1+0.1)+W2743)/(VLOOKUP(A2743,[1]选股结果!$A$2:$AY$3002,51,FALSE))</f>
        <v>0.728097510630453</v>
      </c>
      <c r="AD2743" s="13"/>
      <c r="AE2743" s="10">
        <f>AA2743/VLOOKUP(A2743,[1]选股结果!$A$2:$AX$3002,35,FALSE)</f>
        <v>-0.259036694995252</v>
      </c>
      <c r="AF2743" s="9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P2743/(1+0.13)+W2743)</f>
        <v>192129142.160973</v>
      </c>
      <c r="AG2743" s="9">
        <f t="shared" si="183"/>
        <v>-218175553.320973</v>
      </c>
      <c r="AH2743" s="16">
        <f>AA2743-VLOOKUP(A2743,[2]选股结果!$A$2:$G$4900,7,FALSE)</f>
        <v>-26382753.9</v>
      </c>
    </row>
    <row r="2744" spans="1:34">
      <c r="A2744" s="5" t="s">
        <v>5518</v>
      </c>
      <c r="B2744" s="5" t="s">
        <v>5519</v>
      </c>
      <c r="C2744" s="6">
        <v>94606124.88</v>
      </c>
      <c r="D2744" s="6">
        <v>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13567984.68</v>
      </c>
      <c r="O2744" s="6">
        <v>5588621.57</v>
      </c>
      <c r="P2744" s="6">
        <v>46183767.61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55450159.36</v>
      </c>
      <c r="X2744" s="6">
        <v>17674055.09</v>
      </c>
      <c r="Y2744" s="9">
        <f t="shared" si="185"/>
        <v>100194746.45</v>
      </c>
      <c r="Z2744" s="9">
        <f t="shared" si="186"/>
        <v>119307982.06</v>
      </c>
      <c r="AA2744" s="9">
        <f t="shared" si="184"/>
        <v>-19113235.61</v>
      </c>
      <c r="AB2744" s="10">
        <f>C2744/(1+0.13)/VLOOKUP(A2744,[1]选股结果!$A$2:$AX$3002,3,FALSE)</f>
        <v>1.01130959783435</v>
      </c>
      <c r="AC2744" s="10">
        <f>(P2744/(1+0.1)+W2744)/(VLOOKUP(A2744,[1]选股结果!$A$2:$AY$3002,51,FALSE))</f>
        <v>1.05370836094492</v>
      </c>
      <c r="AD2744" s="13"/>
      <c r="AE2744" s="10">
        <f>AA2744/VLOOKUP(A2744,[1]选股结果!$A$2:$AX$3002,35,FALSE)</f>
        <v>2.61599374331758</v>
      </c>
      <c r="AF2744" s="9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P2744/(1+0.13)+W2744)</f>
        <v>-3851708.20530972</v>
      </c>
      <c r="AG2744" s="9">
        <f t="shared" si="183"/>
        <v>-15261527.4046903</v>
      </c>
      <c r="AH2744" s="16">
        <f>AA2744-VLOOKUP(A2744,[2]选股结果!$A$2:$G$4900,7,FALSE)</f>
        <v>-19113235.61</v>
      </c>
    </row>
    <row r="2745" spans="1:34">
      <c r="A2745" s="5" t="s">
        <v>5520</v>
      </c>
      <c r="B2745" s="5" t="s">
        <v>5521</v>
      </c>
      <c r="C2745" s="6">
        <v>1998769374.61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91527771.46</v>
      </c>
      <c r="O2745" s="6">
        <v>223324814.68</v>
      </c>
      <c r="P2745" s="6">
        <v>1569943674.19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257125325.06</v>
      </c>
      <c r="X2745" s="6">
        <v>370749222.02</v>
      </c>
      <c r="Y2745" s="9">
        <f t="shared" si="185"/>
        <v>2222094189.29</v>
      </c>
      <c r="Z2745" s="9">
        <f t="shared" si="186"/>
        <v>2197818221.27</v>
      </c>
      <c r="AA2745" s="9">
        <f t="shared" si="184"/>
        <v>24275968.02</v>
      </c>
      <c r="AB2745" s="10">
        <f>C2745/(1+0.13)/VLOOKUP(A2745,[1]选股结果!$A$2:$AX$3002,3,FALSE)</f>
        <v>0.839675190001352</v>
      </c>
      <c r="AC2745" s="10">
        <f>(P2745/(1+0.1)+W2745)/(VLOOKUP(A2745,[1]选股结果!$A$2:$AY$3002,51,FALSE))</f>
        <v>0.782055749130173</v>
      </c>
      <c r="AD2745" s="13"/>
      <c r="AE2745" s="10">
        <f>AA2745/VLOOKUP(A2745,[1]选股结果!$A$2:$AX$3002,35,FALSE)</f>
        <v>-2.26237133065293</v>
      </c>
      <c r="AF2745" s="9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P2745/(1+0.13)+W2745)</f>
        <v>507286672.386106</v>
      </c>
      <c r="AG2745" s="9">
        <f t="shared" si="183"/>
        <v>-483010704.366106</v>
      </c>
      <c r="AH2745" s="16">
        <f>AA2745-VLOOKUP(A2745,[2]选股结果!$A$2:$G$4900,7,FALSE)</f>
        <v>24287947.05</v>
      </c>
    </row>
    <row r="2746" spans="1:34">
      <c r="A2746" s="5" t="s">
        <v>5522</v>
      </c>
      <c r="B2746" s="5" t="s">
        <v>5523</v>
      </c>
      <c r="C2746" s="6">
        <v>5131912845.82</v>
      </c>
      <c r="D2746" s="6">
        <v>0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520141331.65</v>
      </c>
      <c r="O2746" s="6">
        <v>72941205.28</v>
      </c>
      <c r="P2746" s="6">
        <v>3062871636.99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790523036.68</v>
      </c>
      <c r="X2746" s="6">
        <v>138980290.65</v>
      </c>
      <c r="Y2746" s="9">
        <f t="shared" si="185"/>
        <v>5204854051.1</v>
      </c>
      <c r="Z2746" s="9">
        <f t="shared" si="186"/>
        <v>3992374964.32</v>
      </c>
      <c r="AA2746" s="9">
        <f t="shared" si="184"/>
        <v>1212479086.78</v>
      </c>
      <c r="AB2746" s="10">
        <f>C2746/(1+0.13)/VLOOKUP(A2746,[1]选股结果!$A$2:$AX$3002,3,FALSE)</f>
        <v>0.973849044108831</v>
      </c>
      <c r="AC2746" s="10">
        <f>(P2746/(1+0.1)+W2746)/(VLOOKUP(A2746,[1]选股结果!$A$2:$AY$3002,51,FALSE))</f>
        <v>0.894708264722167</v>
      </c>
      <c r="AD2746" s="13"/>
      <c r="AE2746" s="10">
        <f>AA2746/VLOOKUP(A2746,[1]选股结果!$A$2:$AX$3002,35,FALSE)</f>
        <v>2.24817437295773</v>
      </c>
      <c r="AF2746" s="9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P2746/(1+0.13)+W2746)</f>
        <v>494633071.037522</v>
      </c>
      <c r="AG2746" s="9">
        <f t="shared" si="183"/>
        <v>717846015.742478</v>
      </c>
      <c r="AH2746" s="16">
        <f>AA2746-VLOOKUP(A2746,[2]选股结果!$A$2:$G$4900,7,FALSE)</f>
        <v>1212313080.69</v>
      </c>
    </row>
    <row r="2747" spans="1:34">
      <c r="A2747" s="5" t="s">
        <v>5524</v>
      </c>
      <c r="B2747" s="5" t="s">
        <v>5525</v>
      </c>
      <c r="C2747" s="6">
        <v>1604943032.22</v>
      </c>
      <c r="D2747" s="6">
        <v>0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53616721.02</v>
      </c>
      <c r="O2747" s="6">
        <v>19237599.67</v>
      </c>
      <c r="P2747" s="6">
        <v>1453137742.61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101291956.72</v>
      </c>
      <c r="X2747" s="6">
        <v>83875875.16</v>
      </c>
      <c r="Y2747" s="9">
        <f t="shared" si="185"/>
        <v>1624180631.89</v>
      </c>
      <c r="Z2747" s="9">
        <f t="shared" si="186"/>
        <v>1638305574.49</v>
      </c>
      <c r="AA2747" s="9">
        <f t="shared" si="184"/>
        <v>-14124942.5999999</v>
      </c>
      <c r="AB2747" s="10">
        <f>C2747/(1+0.13)/VLOOKUP(A2747,[1]选股结果!$A$2:$AX$3002,3,FALSE)</f>
        <v>0.756394804899882</v>
      </c>
      <c r="AC2747" s="10">
        <f>(P2747/(1+0.1)+W2747)/(VLOOKUP(A2747,[1]选股结果!$A$2:$AY$3002,51,FALSE))</f>
        <v>0.814602369798874</v>
      </c>
      <c r="AD2747" s="13"/>
      <c r="AE2747" s="10">
        <f>AA2747/VLOOKUP(A2747,[1]选股结果!$A$2:$AX$3002,35,FALSE)</f>
        <v>-0.127146014976235</v>
      </c>
      <c r="AF2747" s="9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P2747/(1+0.13)+W2747)</f>
        <v>358782918.240354</v>
      </c>
      <c r="AG2747" s="9">
        <f t="shared" si="183"/>
        <v>-372907860.840354</v>
      </c>
      <c r="AH2747" s="16">
        <f>AA2747-VLOOKUP(A2747,[2]选股结果!$A$2:$G$4900,7,FALSE)</f>
        <v>-14124942.5999999</v>
      </c>
    </row>
    <row r="2748" spans="1:34">
      <c r="A2748" s="5" t="s">
        <v>5526</v>
      </c>
      <c r="B2748" s="5" t="s">
        <v>5527</v>
      </c>
      <c r="C2748" s="6">
        <v>3122631546.89</v>
      </c>
      <c r="D2748" s="6">
        <v>0</v>
      </c>
      <c r="E2748" s="6">
        <v>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336657370.61</v>
      </c>
      <c r="O2748" s="6">
        <v>55208130.75</v>
      </c>
      <c r="P2748" s="6">
        <v>1678714540.97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301440343.51</v>
      </c>
      <c r="X2748" s="6">
        <v>500612643.63</v>
      </c>
      <c r="Y2748" s="9">
        <f t="shared" si="185"/>
        <v>3177839677.64</v>
      </c>
      <c r="Z2748" s="9">
        <f t="shared" si="186"/>
        <v>2480767528.11</v>
      </c>
      <c r="AA2748" s="9">
        <f t="shared" si="184"/>
        <v>697072149.53</v>
      </c>
      <c r="AB2748" s="10">
        <f>C2748/(1+0.13)/VLOOKUP(A2748,[1]选股结果!$A$2:$AX$3002,3,FALSE)</f>
        <v>0.965281668199344</v>
      </c>
      <c r="AC2748" s="10">
        <f>(P2748/(1+0.1)+W2748)/(VLOOKUP(A2748,[1]选股结果!$A$2:$AY$3002,51,FALSE))</f>
        <v>0.808639533791683</v>
      </c>
      <c r="AD2748" s="13"/>
      <c r="AE2748" s="10">
        <f>AA2748/VLOOKUP(A2748,[1]选股结果!$A$2:$AX$3002,35,FALSE)</f>
        <v>1.3936966980069</v>
      </c>
      <c r="AF2748" s="9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P2748/(1+0.13)+W2748)</f>
        <v>472995218.336018</v>
      </c>
      <c r="AG2748" s="9">
        <f t="shared" si="183"/>
        <v>224076931.193982</v>
      </c>
      <c r="AH2748" s="16">
        <f>AA2748-VLOOKUP(A2748,[2]选股结果!$A$2:$G$4900,7,FALSE)</f>
        <v>700710535.3</v>
      </c>
    </row>
    <row r="2749" spans="1:34">
      <c r="A2749" s="5" t="s">
        <v>5528</v>
      </c>
      <c r="B2749" s="5" t="s">
        <v>5529</v>
      </c>
      <c r="C2749" s="6">
        <v>590237976.65</v>
      </c>
      <c r="D2749" s="6">
        <v>0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53278151.55</v>
      </c>
      <c r="O2749" s="6">
        <v>518060379.22</v>
      </c>
      <c r="P2749" s="6">
        <v>226033846.23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135806820.24</v>
      </c>
      <c r="X2749" s="6">
        <v>171872553.26</v>
      </c>
      <c r="Y2749" s="9">
        <f t="shared" si="185"/>
        <v>1108298355.87</v>
      </c>
      <c r="Z2749" s="9">
        <f t="shared" si="186"/>
        <v>533713219.73</v>
      </c>
      <c r="AA2749" s="9">
        <f t="shared" si="184"/>
        <v>574585136.14</v>
      </c>
      <c r="AB2749" s="10">
        <f>C2749/(1+0.13)/VLOOKUP(A2749,[1]选股结果!$A$2:$AX$3002,3,FALSE)</f>
        <v>1.18586445192175</v>
      </c>
      <c r="AC2749" s="10">
        <f>(P2749/(1+0.1)+W2749)/(VLOOKUP(A2749,[1]选股结果!$A$2:$AY$3002,51,FALSE))</f>
        <v>0.756505823478071</v>
      </c>
      <c r="AD2749" s="13"/>
      <c r="AE2749" s="10">
        <f>AA2749/VLOOKUP(A2749,[1]选股结果!$A$2:$AX$3002,35,FALSE)</f>
        <v>16.0351992763847</v>
      </c>
      <c r="AF2749" s="9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P2749/(1+0.13)+W2749)</f>
        <v>115306000.344071</v>
      </c>
      <c r="AG2749" s="9">
        <f t="shared" si="183"/>
        <v>459279135.795929</v>
      </c>
      <c r="AH2749" s="16">
        <f>AA2749-VLOOKUP(A2749,[2]选股结果!$A$2:$G$4900,7,FALSE)</f>
        <v>574693443.18</v>
      </c>
    </row>
    <row r="2750" spans="1:34">
      <c r="A2750" s="5" t="s">
        <v>5530</v>
      </c>
      <c r="B2750" s="5" t="s">
        <v>5531</v>
      </c>
      <c r="C2750" s="6">
        <v>2551743515.47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52665504.18</v>
      </c>
      <c r="O2750" s="6">
        <v>483240149.12</v>
      </c>
      <c r="P2750" s="6">
        <v>2960949138.31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57079261.62</v>
      </c>
      <c r="X2750" s="6">
        <v>578999382.58</v>
      </c>
      <c r="Y2750" s="9">
        <f t="shared" si="185"/>
        <v>3034983664.59</v>
      </c>
      <c r="Z2750" s="9">
        <f t="shared" si="186"/>
        <v>3597027782.51</v>
      </c>
      <c r="AA2750" s="9">
        <f t="shared" si="184"/>
        <v>-562044117.92</v>
      </c>
      <c r="AB2750" s="10">
        <f>C2750/(1+0.13)/VLOOKUP(A2750,[1]选股结果!$A$2:$AX$3002,3,FALSE)</f>
        <v>0.88736236941991</v>
      </c>
      <c r="AC2750" s="10">
        <f>(P2750/(1+0.1)+W2750)/(VLOOKUP(A2750,[1]选股结果!$A$2:$AY$3002,51,FALSE))</f>
        <v>1.21279834758257</v>
      </c>
      <c r="AD2750" s="13"/>
      <c r="AE2750" s="10">
        <f>AA2750/VLOOKUP(A2750,[1]选股结果!$A$2:$AX$3002,35,FALSE)</f>
        <v>-2.3461054959862</v>
      </c>
      <c r="AF2750" s="9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P2750/(1+0.13)+W2750)</f>
        <v>-410852159.365752</v>
      </c>
      <c r="AG2750" s="9">
        <f t="shared" si="183"/>
        <v>-151191958.554248</v>
      </c>
      <c r="AH2750" s="16">
        <f>AA2750-VLOOKUP(A2750,[2]选股结果!$A$2:$G$4900,7,FALSE)</f>
        <v>-562014566.91</v>
      </c>
    </row>
    <row r="2751" spans="1:34">
      <c r="A2751" s="5" t="s">
        <v>5532</v>
      </c>
      <c r="B2751" s="5" t="s">
        <v>5533</v>
      </c>
      <c r="C2751" s="6">
        <v>7548920021.54</v>
      </c>
      <c r="D2751" s="6">
        <v>0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169814848.27</v>
      </c>
      <c r="O2751" s="6">
        <v>1845976397.85</v>
      </c>
      <c r="P2751" s="6">
        <v>6726784972.57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390448689.2</v>
      </c>
      <c r="X2751" s="6">
        <v>2836969674.82</v>
      </c>
      <c r="Y2751" s="9">
        <f t="shared" si="185"/>
        <v>9394896419.39</v>
      </c>
      <c r="Z2751" s="9">
        <f t="shared" si="186"/>
        <v>9954203336.59</v>
      </c>
      <c r="AA2751" s="9">
        <f t="shared" si="184"/>
        <v>-559306917.200001</v>
      </c>
      <c r="AB2751" s="10">
        <f>C2751/(1+0.13)/VLOOKUP(A2751,[1]选股结果!$A$2:$AX$3002,3,FALSE)</f>
        <v>0.519305793272403</v>
      </c>
      <c r="AC2751" s="10">
        <f>(P2751/(1+0.1)+W2751)/(VLOOKUP(A2751,[1]选股结果!$A$2:$AY$3002,51,FALSE))</f>
        <v>0.532786354548425</v>
      </c>
      <c r="AD2751" s="13"/>
      <c r="AE2751" s="10">
        <f>AA2751/VLOOKUP(A2751,[1]选股结果!$A$2:$AX$3002,35,FALSE)</f>
        <v>-2.40204167468123</v>
      </c>
      <c r="AF2751" s="9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P2751/(1+0.13)+W2751)</f>
        <v>5867369435.66832</v>
      </c>
      <c r="AG2751" s="9">
        <f t="shared" si="183"/>
        <v>-6426676352.86832</v>
      </c>
      <c r="AH2751" s="16">
        <f>AA2751-VLOOKUP(A2751,[2]选股结果!$A$2:$G$4900,7,FALSE)</f>
        <v>-562291125.980001</v>
      </c>
    </row>
    <row r="2752" spans="1:34">
      <c r="A2752" s="5" t="s">
        <v>5534</v>
      </c>
      <c r="B2752" s="5" t="s">
        <v>5535</v>
      </c>
      <c r="C2752" s="6">
        <v>7993872222.49</v>
      </c>
      <c r="D2752" s="6">
        <v>0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673730747.65</v>
      </c>
      <c r="O2752" s="6">
        <v>321805332.33</v>
      </c>
      <c r="P2752" s="6">
        <v>4502158909.55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1404944590.81</v>
      </c>
      <c r="X2752" s="6">
        <v>1678058582.02</v>
      </c>
      <c r="Y2752" s="9">
        <f t="shared" si="185"/>
        <v>8315677554.82</v>
      </c>
      <c r="Z2752" s="9">
        <f t="shared" si="186"/>
        <v>7585162082.38</v>
      </c>
      <c r="AA2752" s="9">
        <f t="shared" si="184"/>
        <v>730515472.439999</v>
      </c>
      <c r="AB2752" s="10">
        <f>C2752/(1+0.13)/VLOOKUP(A2752,[1]选股结果!$A$2:$AX$3002,3,FALSE)</f>
        <v>0.954820483901714</v>
      </c>
      <c r="AC2752" s="10">
        <f>(P2752/(1+0.1)+W2752)/(VLOOKUP(A2752,[1]选股结果!$A$2:$AY$3002,51,FALSE))</f>
        <v>0.816533915133027</v>
      </c>
      <c r="AD2752" s="13"/>
      <c r="AE2752" s="10">
        <f>AA2752/VLOOKUP(A2752,[1]选股结果!$A$2:$AX$3002,35,FALSE)</f>
        <v>2.03399907690756</v>
      </c>
      <c r="AF2752" s="9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P2752/(1+0.13)+W2752)</f>
        <v>1343958464.03947</v>
      </c>
      <c r="AG2752" s="9">
        <f t="shared" si="183"/>
        <v>-613442991.59947</v>
      </c>
      <c r="AH2752" s="16">
        <f>AA2752-VLOOKUP(A2752,[2]选股结果!$A$2:$G$4900,7,FALSE)</f>
        <v>735235220.379999</v>
      </c>
    </row>
    <row r="2753" spans="1:34">
      <c r="A2753" s="5" t="s">
        <v>5536</v>
      </c>
      <c r="B2753" s="5" t="s">
        <v>5537</v>
      </c>
      <c r="C2753" s="6">
        <v>1948699361.76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54228258.41</v>
      </c>
      <c r="O2753" s="6">
        <v>62804875.21</v>
      </c>
      <c r="P2753" s="6">
        <v>1334780984.86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138147760.47</v>
      </c>
      <c r="X2753" s="6">
        <v>26069427.18</v>
      </c>
      <c r="Y2753" s="9">
        <f t="shared" si="185"/>
        <v>2011504236.97</v>
      </c>
      <c r="Z2753" s="9">
        <f t="shared" si="186"/>
        <v>1498998172.51</v>
      </c>
      <c r="AA2753" s="9">
        <f t="shared" si="184"/>
        <v>512506064.46</v>
      </c>
      <c r="AB2753" s="10">
        <f>C2753/(1+0.13)/VLOOKUP(A2753,[1]选股结果!$A$2:$AX$3002,3,FALSE)</f>
        <v>0.862668139481073</v>
      </c>
      <c r="AC2753" s="10">
        <f>(P2753/(1+0.1)+W2753)/(VLOOKUP(A2753,[1]选股结果!$A$2:$AY$3002,51,FALSE))</f>
        <v>0.738408625144446</v>
      </c>
      <c r="AD2753" s="13"/>
      <c r="AE2753" s="10">
        <f>AA2753/VLOOKUP(A2753,[1]选股结果!$A$2:$AX$3002,35,FALSE)</f>
        <v>3.40320330886638</v>
      </c>
      <c r="AF2753" s="9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P2753/(1+0.13)+W2753)</f>
        <v>511032664.174425</v>
      </c>
      <c r="AG2753" s="9">
        <f t="shared" si="183"/>
        <v>1473400.28557509</v>
      </c>
      <c r="AH2753" s="16">
        <f>AA2753-VLOOKUP(A2753,[2]选股结果!$A$2:$G$4900,7,FALSE)</f>
        <v>512504760.75</v>
      </c>
    </row>
    <row r="2754" spans="1:34">
      <c r="A2754" s="5" t="s">
        <v>5538</v>
      </c>
      <c r="B2754" s="5" t="s">
        <v>5539</v>
      </c>
      <c r="C2754" s="6">
        <v>367818602.02</v>
      </c>
      <c r="D2754" s="6">
        <v>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7904267.77</v>
      </c>
      <c r="O2754" s="6">
        <v>5316190.32</v>
      </c>
      <c r="P2754" s="6">
        <v>314778100.28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14294741.85</v>
      </c>
      <c r="X2754" s="6">
        <v>24164614.98</v>
      </c>
      <c r="Y2754" s="9">
        <f t="shared" si="185"/>
        <v>373134792.34</v>
      </c>
      <c r="Z2754" s="9">
        <f t="shared" si="186"/>
        <v>353237457.11</v>
      </c>
      <c r="AA2754" s="9">
        <f t="shared" si="184"/>
        <v>19897335.23</v>
      </c>
      <c r="AB2754" s="10">
        <f>C2754/(1+0.13)/VLOOKUP(A2754,[1]选股结果!$A$2:$AX$3002,3,FALSE)</f>
        <v>1.04175610847115</v>
      </c>
      <c r="AC2754" s="10">
        <f>(P2754/(1+0.1)+W2754)/(VLOOKUP(A2754,[1]选股结果!$A$2:$AY$3002,51,FALSE))</f>
        <v>0.974028431353863</v>
      </c>
      <c r="AD2754" s="13"/>
      <c r="AE2754" s="10">
        <f>AA2754/VLOOKUP(A2754,[1]选股结果!$A$2:$AX$3002,35,FALSE)</f>
        <v>3.98682842967011</v>
      </c>
      <c r="AF2754" s="9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P2754/(1+0.13)+W2754)</f>
        <v>15608617.9767257</v>
      </c>
      <c r="AG2754" s="9">
        <f t="shared" si="183"/>
        <v>4288717.2532743</v>
      </c>
      <c r="AH2754" s="16">
        <f>AA2754-VLOOKUP(A2754,[2]选股结果!$A$2:$G$4900,7,FALSE)</f>
        <v>19909493.35</v>
      </c>
    </row>
    <row r="2755" spans="1:34">
      <c r="A2755" s="5" t="s">
        <v>5540</v>
      </c>
      <c r="B2755" s="5" t="s">
        <v>5541</v>
      </c>
      <c r="C2755" s="6">
        <v>283658790.5</v>
      </c>
      <c r="D2755" s="6">
        <v>0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12101399.99</v>
      </c>
      <c r="O2755" s="6">
        <v>7212330.39</v>
      </c>
      <c r="P2755" s="6">
        <v>204016031.11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67731498.42</v>
      </c>
      <c r="X2755" s="6">
        <v>46934810.46</v>
      </c>
      <c r="Y2755" s="9">
        <f t="shared" si="185"/>
        <v>290871120.89</v>
      </c>
      <c r="Z2755" s="9">
        <f t="shared" si="186"/>
        <v>318682339.99</v>
      </c>
      <c r="AA2755" s="9">
        <f t="shared" si="184"/>
        <v>-27811219.1</v>
      </c>
      <c r="AB2755" s="10">
        <f>C2755/(1+0.13)/VLOOKUP(A2755,[1]选股结果!$A$2:$AX$3002,3,FALSE)</f>
        <v>0.619428689862148</v>
      </c>
      <c r="AC2755" s="10">
        <f>(P2755/(1+0.1)+W2755)/(VLOOKUP(A2755,[1]选股结果!$A$2:$AY$3002,51,FALSE))</f>
        <v>0.646557919694554</v>
      </c>
      <c r="AD2755" s="13"/>
      <c r="AE2755" s="10">
        <f>AA2755/VLOOKUP(A2755,[1]选股结果!$A$2:$AX$3002,35,FALSE)</f>
        <v>-2.02203582757954</v>
      </c>
      <c r="AF2755" s="9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P2755/(1+0.13)+W2755)</f>
        <v>143336543.925664</v>
      </c>
      <c r="AG2755" s="9">
        <f t="shared" ref="AG2755:AG2818" si="187">AA2755-AF2755</f>
        <v>-171147763.025664</v>
      </c>
      <c r="AH2755" s="16">
        <f>AA2755-VLOOKUP(A2755,[2]选股结果!$A$2:$G$4900,7,FALSE)</f>
        <v>-27756406.19</v>
      </c>
    </row>
    <row r="2756" spans="1:34">
      <c r="A2756" s="5" t="s">
        <v>5542</v>
      </c>
      <c r="B2756" s="5" t="s">
        <v>5543</v>
      </c>
      <c r="C2756" s="6">
        <v>801667153.73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34366721.43</v>
      </c>
      <c r="O2756" s="6">
        <v>48277717.11</v>
      </c>
      <c r="P2756" s="6">
        <v>279734389.31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96202889.93</v>
      </c>
      <c r="X2756" s="6">
        <v>41317090.16</v>
      </c>
      <c r="Y2756" s="9">
        <f t="shared" si="185"/>
        <v>849944870.84</v>
      </c>
      <c r="Z2756" s="9">
        <f t="shared" si="186"/>
        <v>417254369.4</v>
      </c>
      <c r="AA2756" s="9">
        <f t="shared" si="184"/>
        <v>432690501.44</v>
      </c>
      <c r="AB2756" s="10">
        <f>C2756/(1+0.13)/VLOOKUP(A2756,[1]选股结果!$A$2:$AX$3002,3,FALSE)</f>
        <v>0.829891257299484</v>
      </c>
      <c r="AC2756" s="10">
        <f>(P2756/(1+0.1)+W2756)/(VLOOKUP(A2756,[1]选股结果!$A$2:$AY$3002,51,FALSE))</f>
        <v>0.554035434264896</v>
      </c>
      <c r="AD2756" s="13"/>
      <c r="AE2756" s="10">
        <f>AA2756/VLOOKUP(A2756,[1]选股结果!$A$2:$AX$3002,35,FALSE)</f>
        <v>4.74357399883873</v>
      </c>
      <c r="AF2756" s="9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P2756/(1+0.13)+W2756)</f>
        <v>288887988.098496</v>
      </c>
      <c r="AG2756" s="9">
        <f t="shared" si="187"/>
        <v>143802513.341504</v>
      </c>
      <c r="AH2756" s="16">
        <f>AA2756-VLOOKUP(A2756,[2]选股结果!$A$2:$G$4900,7,FALSE)</f>
        <v>433557612.36</v>
      </c>
    </row>
    <row r="2757" spans="1:34">
      <c r="A2757" s="5" t="s">
        <v>5544</v>
      </c>
      <c r="B2757" s="5" t="s">
        <v>5545</v>
      </c>
      <c r="C2757" s="6">
        <v>6767461655.93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235751328.69</v>
      </c>
      <c r="O2757" s="6">
        <v>93616573.91</v>
      </c>
      <c r="P2757" s="6">
        <v>2997502252.99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1415379332.28</v>
      </c>
      <c r="X2757" s="6">
        <v>1150272812.33</v>
      </c>
      <c r="Y2757" s="9">
        <f t="shared" si="185"/>
        <v>6861078229.84</v>
      </c>
      <c r="Z2757" s="9">
        <f t="shared" si="186"/>
        <v>5563154397.6</v>
      </c>
      <c r="AA2757" s="9">
        <f t="shared" si="184"/>
        <v>1297923832.24</v>
      </c>
      <c r="AB2757" s="10">
        <f>C2757/(1+0.13)/VLOOKUP(A2757,[1]选股结果!$A$2:$AX$3002,3,FALSE)</f>
        <v>0.694990535346146</v>
      </c>
      <c r="AC2757" s="10">
        <f>(P2757/(1+0.1)+W2757)/(VLOOKUP(A2757,[1]选股结果!$A$2:$AY$3002,51,FALSE))</f>
        <v>0.631350287850511</v>
      </c>
      <c r="AD2757" s="13"/>
      <c r="AE2757" s="10">
        <f>AA2757/VLOOKUP(A2757,[1]选股结果!$A$2:$AX$3002,35,FALSE)</f>
        <v>0.766209088071336</v>
      </c>
      <c r="AF2757" s="9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P2757/(1+0.13)+W2757)</f>
        <v>2489941937.2369</v>
      </c>
      <c r="AG2757" s="9">
        <f t="shared" si="187"/>
        <v>-1192018104.9969</v>
      </c>
      <c r="AH2757" s="16">
        <f>AA2757-VLOOKUP(A2757,[2]选股结果!$A$2:$G$4900,7,FALSE)</f>
        <v>1299353704.35</v>
      </c>
    </row>
    <row r="2758" spans="1:34">
      <c r="A2758" s="5" t="s">
        <v>5546</v>
      </c>
      <c r="B2758" s="5" t="s">
        <v>5547</v>
      </c>
      <c r="C2758" s="6">
        <v>12793290951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371991939</v>
      </c>
      <c r="O2758" s="6">
        <v>94939055</v>
      </c>
      <c r="P2758" s="6">
        <v>8628240356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1591634552</v>
      </c>
      <c r="X2758" s="6">
        <v>624961249</v>
      </c>
      <c r="Y2758" s="9">
        <f t="shared" si="185"/>
        <v>12888230006</v>
      </c>
      <c r="Z2758" s="9">
        <f t="shared" si="186"/>
        <v>10844836157</v>
      </c>
      <c r="AA2758" s="9">
        <f t="shared" si="184"/>
        <v>2043393849</v>
      </c>
      <c r="AB2758" s="10">
        <f>C2758/(1+0.13)/VLOOKUP(A2758,[1]选股结果!$A$2:$AX$3002,3,FALSE)</f>
        <v>1.00364511012838</v>
      </c>
      <c r="AC2758" s="10">
        <f>(P2758/(1+0.1)+W2758)/(VLOOKUP(A2758,[1]选股结果!$A$2:$AY$3002,51,FALSE))</f>
        <v>0.901145766939496</v>
      </c>
      <c r="AD2758" s="13"/>
      <c r="AE2758" s="10">
        <f>AA2758/VLOOKUP(A2758,[1]选股结果!$A$2:$AX$3002,35,FALSE)</f>
        <v>3.67787137375239</v>
      </c>
      <c r="AF2758" s="9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P2758/(1+0.13)+W2758)</f>
        <v>1243301862.48672</v>
      </c>
      <c r="AG2758" s="9">
        <f t="shared" si="187"/>
        <v>800091986.513275</v>
      </c>
      <c r="AH2758" s="16">
        <f>AA2758-VLOOKUP(A2758,[2]选股结果!$A$2:$G$4900,7,FALSE)</f>
        <v>2044374287</v>
      </c>
    </row>
    <row r="2759" spans="1:34">
      <c r="A2759" s="5" t="s">
        <v>5548</v>
      </c>
      <c r="B2759" s="5" t="s">
        <v>5549</v>
      </c>
      <c r="C2759" s="6">
        <v>10499819630.17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1022534132.75</v>
      </c>
      <c r="O2759" s="6">
        <v>1162941483.14</v>
      </c>
      <c r="P2759" s="6">
        <v>5564733743.19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2253793395.97</v>
      </c>
      <c r="X2759" s="6">
        <v>1201232649.13</v>
      </c>
      <c r="Y2759" s="9">
        <f t="shared" si="185"/>
        <v>11662761113.31</v>
      </c>
      <c r="Z2759" s="9">
        <f t="shared" si="186"/>
        <v>9019759788.29</v>
      </c>
      <c r="AA2759" s="9">
        <f t="shared" si="184"/>
        <v>2643001325.02</v>
      </c>
      <c r="AB2759" s="10">
        <f>C2759/(1+0.13)/VLOOKUP(A2759,[1]选股结果!$A$2:$AX$3002,3,FALSE)</f>
        <v>1.01778963508827</v>
      </c>
      <c r="AC2759" s="10">
        <f>(P2759/(1+0.1)+W2759)/(VLOOKUP(A2759,[1]选股结果!$A$2:$AY$3002,51,FALSE))</f>
        <v>0.774297115186728</v>
      </c>
      <c r="AD2759" s="13"/>
      <c r="AE2759" s="10">
        <f>AA2759/VLOOKUP(A2759,[1]选股结果!$A$2:$AX$3002,35,FALSE)</f>
        <v>-4.20928376992383</v>
      </c>
      <c r="AF2759" s="9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P2759/(1+0.13)+W2759)</f>
        <v>2265896321.70363</v>
      </c>
      <c r="AG2759" s="9">
        <f t="shared" si="187"/>
        <v>377105003.316371</v>
      </c>
      <c r="AH2759" s="16">
        <f>AA2759-VLOOKUP(A2759,[2]选股结果!$A$2:$G$4900,7,FALSE)</f>
        <v>2649986406.35</v>
      </c>
    </row>
    <row r="2760" spans="1:34">
      <c r="A2760" s="5" t="s">
        <v>5550</v>
      </c>
      <c r="B2760" s="5" t="s">
        <v>5551</v>
      </c>
      <c r="C2760" s="6">
        <v>2594263498.18</v>
      </c>
      <c r="D2760" s="6">
        <v>0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164396565.08</v>
      </c>
      <c r="O2760" s="6">
        <v>26450189.17</v>
      </c>
      <c r="P2760" s="6">
        <v>885411449.97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408186231.16</v>
      </c>
      <c r="X2760" s="6">
        <v>333977619.1</v>
      </c>
      <c r="Y2760" s="9">
        <f t="shared" si="185"/>
        <v>2620713687.35</v>
      </c>
      <c r="Z2760" s="9">
        <f t="shared" si="186"/>
        <v>1627575300.23</v>
      </c>
      <c r="AA2760" s="9">
        <f t="shared" si="184"/>
        <v>993138387.12</v>
      </c>
      <c r="AB2760" s="10">
        <f>C2760/(1+0.13)/VLOOKUP(A2760,[1]选股结果!$A$2:$AX$3002,3,FALSE)</f>
        <v>1.10144944551023</v>
      </c>
      <c r="AC2760" s="10">
        <f>(P2760/(1+0.1)+W2760)/(VLOOKUP(A2760,[1]选股结果!$A$2:$AY$3002,51,FALSE))</f>
        <v>0.732131192836142</v>
      </c>
      <c r="AD2760" s="13"/>
      <c r="AE2760" s="10">
        <f>AA2760/VLOOKUP(A2760,[1]选股结果!$A$2:$AX$3002,35,FALSE)</f>
        <v>3.07574585903995</v>
      </c>
      <c r="AF2760" s="9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P2760/(1+0.13)+W2760)</f>
        <v>465215112.284336</v>
      </c>
      <c r="AG2760" s="9">
        <f t="shared" si="187"/>
        <v>527923274.835664</v>
      </c>
      <c r="AH2760" s="16">
        <f>AA2760-VLOOKUP(A2760,[2]选股结果!$A$2:$G$4900,7,FALSE)</f>
        <v>993138387.12</v>
      </c>
    </row>
    <row r="2761" spans="1:34">
      <c r="A2761" s="5" t="s">
        <v>5552</v>
      </c>
      <c r="B2761" s="5" t="s">
        <v>5553</v>
      </c>
      <c r="C2761" s="6">
        <v>2303960061.56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116114803.8</v>
      </c>
      <c r="O2761" s="6">
        <v>96445596.68</v>
      </c>
      <c r="P2761" s="6">
        <v>2274630915.43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154673546.85</v>
      </c>
      <c r="X2761" s="6">
        <v>174389365.36</v>
      </c>
      <c r="Y2761" s="9">
        <f t="shared" si="185"/>
        <v>2400405658.24</v>
      </c>
      <c r="Z2761" s="9">
        <f t="shared" si="186"/>
        <v>2603693827.64</v>
      </c>
      <c r="AA2761" s="9">
        <f t="shared" si="184"/>
        <v>-203288169.4</v>
      </c>
      <c r="AB2761" s="10">
        <f>C2761/(1+0.13)/VLOOKUP(A2761,[1]选股结果!$A$2:$AX$3002,3,FALSE)</f>
        <v>1.1728910924146</v>
      </c>
      <c r="AC2761" s="10">
        <f>(P2761/(1+0.1)+W2761)/(VLOOKUP(A2761,[1]选股结果!$A$2:$AY$3002,51,FALSE))</f>
        <v>1.38151350213554</v>
      </c>
      <c r="AD2761" s="13"/>
      <c r="AE2761" s="10">
        <f>AA2761/VLOOKUP(A2761,[1]选股结果!$A$2:$AX$3002,35,FALSE)</f>
        <v>-3.47642134076824</v>
      </c>
      <c r="AF2761" s="9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P2761/(1+0.13)+W2761)</f>
        <v>-558864030.559912</v>
      </c>
      <c r="AG2761" s="9">
        <f t="shared" si="187"/>
        <v>355575861.159912</v>
      </c>
      <c r="AH2761" s="16">
        <f>AA2761-VLOOKUP(A2761,[2]选股结果!$A$2:$G$4900,7,FALSE)</f>
        <v>-203288169.4</v>
      </c>
    </row>
    <row r="2762" spans="1:34">
      <c r="A2762" s="5" t="s">
        <v>5554</v>
      </c>
      <c r="B2762" s="5" t="s">
        <v>5555</v>
      </c>
      <c r="C2762" s="6">
        <v>1106959157.21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40785284.25</v>
      </c>
      <c r="O2762" s="6">
        <v>17599924.51</v>
      </c>
      <c r="P2762" s="6">
        <v>540053570.89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439929959.34</v>
      </c>
      <c r="X2762" s="6">
        <v>87137348.32</v>
      </c>
      <c r="Y2762" s="9">
        <f t="shared" si="185"/>
        <v>1124559081.72</v>
      </c>
      <c r="Z2762" s="9">
        <f t="shared" si="186"/>
        <v>1067120878.55</v>
      </c>
      <c r="AA2762" s="9">
        <f t="shared" si="184"/>
        <v>57438203.1700001</v>
      </c>
      <c r="AB2762" s="10">
        <f>C2762/(1+0.13)/VLOOKUP(A2762,[1]选股结果!$A$2:$AX$3002,3,FALSE)</f>
        <v>0.934757890945817</v>
      </c>
      <c r="AC2762" s="10">
        <f>(P2762/(1+0.1)+W2762)/(VLOOKUP(A2762,[1]选股结果!$A$2:$AY$3002,51,FALSE))</f>
        <v>0.905291281931202</v>
      </c>
      <c r="AD2762" s="13"/>
      <c r="AE2762" s="10">
        <f>AA2762/VLOOKUP(A2762,[1]选股结果!$A$2:$AX$3002,35,FALSE)</f>
        <v>1.05968768846511</v>
      </c>
      <c r="AF2762" s="9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P2762/(1+0.13)+W2762)</f>
        <v>110420817.578053</v>
      </c>
      <c r="AG2762" s="9">
        <f t="shared" si="187"/>
        <v>-52982614.4080529</v>
      </c>
      <c r="AH2762" s="16">
        <f>AA2762-VLOOKUP(A2762,[2]选股结果!$A$2:$G$4900,7,FALSE)</f>
        <v>57438203.1700001</v>
      </c>
    </row>
    <row r="2763" spans="1:34">
      <c r="A2763" s="5" t="s">
        <v>5556</v>
      </c>
      <c r="B2763" s="5" t="s">
        <v>5557</v>
      </c>
      <c r="C2763" s="6">
        <v>2510347305.28</v>
      </c>
      <c r="D2763" s="6">
        <v>0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103310341.84</v>
      </c>
      <c r="O2763" s="6">
        <v>30211873.52</v>
      </c>
      <c r="P2763" s="6">
        <v>2491904230.33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296381299.84</v>
      </c>
      <c r="X2763" s="6">
        <v>67537375.84</v>
      </c>
      <c r="Y2763" s="9">
        <f t="shared" si="185"/>
        <v>2540559178.8</v>
      </c>
      <c r="Z2763" s="9">
        <f t="shared" si="186"/>
        <v>2855822906.01</v>
      </c>
      <c r="AA2763" s="9">
        <f t="shared" ref="AA2763:AA2826" si="188">Y2763-Z2763</f>
        <v>-315263727.21</v>
      </c>
      <c r="AB2763" s="10">
        <f>C2763/(1+0.13)/VLOOKUP(A2763,[1]选股结果!$A$2:$AX$3002,3,FALSE)</f>
        <v>0.821134020485546</v>
      </c>
      <c r="AC2763" s="10">
        <f>(P2763/(1+0.1)+W2763)/(VLOOKUP(A2763,[1]选股结果!$A$2:$AY$3002,51,FALSE))</f>
        <v>1.07481666288179</v>
      </c>
      <c r="AD2763" s="13"/>
      <c r="AE2763" s="10">
        <f>AA2763/VLOOKUP(A2763,[1]选股结果!$A$2:$AX$3002,35,FALSE)</f>
        <v>-1.22202848337342</v>
      </c>
      <c r="AF2763" s="9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P2763/(1+0.13)+W2763)</f>
        <v>-118177675.092921</v>
      </c>
      <c r="AG2763" s="9">
        <f t="shared" si="187"/>
        <v>-197086052.117079</v>
      </c>
      <c r="AH2763" s="16">
        <f>AA2763-VLOOKUP(A2763,[2]选股结果!$A$2:$G$4900,7,FALSE)</f>
        <v>-315191265.49</v>
      </c>
    </row>
    <row r="2764" spans="1:34">
      <c r="A2764" s="5" t="s">
        <v>5558</v>
      </c>
      <c r="B2764" s="5" t="s">
        <v>5559</v>
      </c>
      <c r="C2764" s="6">
        <v>3225707843.58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53789459.66</v>
      </c>
      <c r="O2764" s="6">
        <v>80520371.39</v>
      </c>
      <c r="P2764" s="6">
        <v>2757638392.6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410352719.22</v>
      </c>
      <c r="X2764" s="6">
        <v>88962242.07</v>
      </c>
      <c r="Y2764" s="9">
        <f t="shared" si="185"/>
        <v>3306228214.97</v>
      </c>
      <c r="Z2764" s="9">
        <f t="shared" si="186"/>
        <v>3256953353.89</v>
      </c>
      <c r="AA2764" s="9">
        <f t="shared" si="188"/>
        <v>49274861.0799999</v>
      </c>
      <c r="AB2764" s="10">
        <f>C2764/(1+0.13)/VLOOKUP(A2764,[1]选股结果!$A$2:$AX$3002,3,FALSE)</f>
        <v>0.975868876787332</v>
      </c>
      <c r="AC2764" s="10">
        <f>(P2764/(1+0.1)+W2764)/(VLOOKUP(A2764,[1]选股结果!$A$2:$AY$3002,51,FALSE))</f>
        <v>1.08954747581292</v>
      </c>
      <c r="AD2764" s="13"/>
      <c r="AE2764" s="10">
        <f>AA2764/VLOOKUP(A2764,[1]选股结果!$A$2:$AX$3002,35,FALSE)</f>
        <v>0.223381315921697</v>
      </c>
      <c r="AF2764" s="9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P2764/(1+0.13)+W2764)</f>
        <v>-173210071.903098</v>
      </c>
      <c r="AG2764" s="9">
        <f t="shared" si="187"/>
        <v>222484932.983098</v>
      </c>
      <c r="AH2764" s="16">
        <f>AA2764-VLOOKUP(A2764,[2]选股结果!$A$2:$G$4900,7,FALSE)</f>
        <v>49681829.9299999</v>
      </c>
    </row>
    <row r="2765" spans="1:34">
      <c r="A2765" s="5" t="s">
        <v>5560</v>
      </c>
      <c r="B2765" s="5" t="s">
        <v>5561</v>
      </c>
      <c r="C2765" s="6">
        <v>2216427570.43</v>
      </c>
      <c r="D2765" s="6">
        <v>0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76660310.47</v>
      </c>
      <c r="O2765" s="6">
        <v>30699908.37</v>
      </c>
      <c r="P2765" s="6">
        <v>1586499770.81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288192164.85</v>
      </c>
      <c r="X2765" s="6">
        <v>88642138.88</v>
      </c>
      <c r="Y2765" s="9">
        <f t="shared" si="185"/>
        <v>2247127478.8</v>
      </c>
      <c r="Z2765" s="9">
        <f t="shared" si="186"/>
        <v>1963334074.54</v>
      </c>
      <c r="AA2765" s="9">
        <f t="shared" si="188"/>
        <v>283793404.26</v>
      </c>
      <c r="AB2765" s="10">
        <f>C2765/(1+0.13)/VLOOKUP(A2765,[1]选股结果!$A$2:$AX$3002,3,FALSE)</f>
        <v>0.953536671042913</v>
      </c>
      <c r="AC2765" s="10">
        <f>(P2765/(1+0.1)+W2765)/(VLOOKUP(A2765,[1]选股结果!$A$2:$AY$3002,51,FALSE))</f>
        <v>0.988562352998627</v>
      </c>
      <c r="AD2765" s="13"/>
      <c r="AE2765" s="10">
        <f>AA2765/VLOOKUP(A2765,[1]选股结果!$A$2:$AX$3002,35,FALSE)</f>
        <v>0.832336986922824</v>
      </c>
      <c r="AF2765" s="9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P2765/(1+0.13)+W2765)</f>
        <v>58311863.2480531</v>
      </c>
      <c r="AG2765" s="9">
        <f t="shared" si="187"/>
        <v>225481541.011947</v>
      </c>
      <c r="AH2765" s="16">
        <f>AA2765-VLOOKUP(A2765,[2]选股结果!$A$2:$G$4900,7,FALSE)</f>
        <v>283845462.95</v>
      </c>
    </row>
    <row r="2766" spans="1:34">
      <c r="A2766" s="5" t="s">
        <v>5562</v>
      </c>
      <c r="B2766" s="5" t="s">
        <v>5563</v>
      </c>
      <c r="C2766" s="6">
        <v>309736700.12</v>
      </c>
      <c r="D2766" s="6">
        <v>0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50320881.04</v>
      </c>
      <c r="O2766" s="6">
        <v>37035667.8</v>
      </c>
      <c r="P2766" s="6">
        <v>309224875.76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73359662.13</v>
      </c>
      <c r="X2766" s="6">
        <v>84258740.83</v>
      </c>
      <c r="Y2766" s="9">
        <f t="shared" si="185"/>
        <v>346772367.92</v>
      </c>
      <c r="Z2766" s="9">
        <f t="shared" si="186"/>
        <v>466843278.72</v>
      </c>
      <c r="AA2766" s="9">
        <f t="shared" si="188"/>
        <v>-120070910.8</v>
      </c>
      <c r="AB2766" s="10">
        <f>C2766/(1+0.13)/VLOOKUP(A2766,[1]选股结果!$A$2:$AX$3002,3,FALSE)</f>
        <v>0.722996262394923</v>
      </c>
      <c r="AC2766" s="10">
        <f>(P2766/(1+0.1)+W2766)/(VLOOKUP(A2766,[1]选股结果!$A$2:$AY$3002,51,FALSE))</f>
        <v>0.969948459764531</v>
      </c>
      <c r="AD2766" s="13"/>
      <c r="AE2766" s="10">
        <f>AA2766/VLOOKUP(A2766,[1]选股结果!$A$2:$AX$3002,35,FALSE)</f>
        <v>-11.0237807708323</v>
      </c>
      <c r="AF2766" s="9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P2766/(1+0.13)+W2766)</f>
        <v>18445697.3190265</v>
      </c>
      <c r="AG2766" s="9">
        <f t="shared" si="187"/>
        <v>-138516608.119027</v>
      </c>
      <c r="AH2766" s="16">
        <f>AA2766-VLOOKUP(A2766,[2]选股结果!$A$2:$G$4900,7,FALSE)</f>
        <v>-120070910.8</v>
      </c>
    </row>
    <row r="2767" spans="1:34">
      <c r="A2767" s="5" t="s">
        <v>5564</v>
      </c>
      <c r="B2767" s="5" t="s">
        <v>5565</v>
      </c>
      <c r="C2767" s="6">
        <v>542912416.42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39327339.54</v>
      </c>
      <c r="O2767" s="6">
        <v>68063061.57</v>
      </c>
      <c r="P2767" s="6">
        <v>91327076.63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86012491.3</v>
      </c>
      <c r="X2767" s="6">
        <v>211800760.6</v>
      </c>
      <c r="Y2767" s="9">
        <f t="shared" si="185"/>
        <v>610975477.99</v>
      </c>
      <c r="Z2767" s="9">
        <f t="shared" si="186"/>
        <v>389140328.53</v>
      </c>
      <c r="AA2767" s="9">
        <f t="shared" si="188"/>
        <v>221835149.46</v>
      </c>
      <c r="AB2767" s="10">
        <f>C2767/(1+0.13)/VLOOKUP(A2767,[1]选股结果!$A$2:$AX$3002,3,FALSE)</f>
        <v>1.00148968039682</v>
      </c>
      <c r="AC2767" s="10">
        <f>(P2767/(1+0.1)+W2767)/(VLOOKUP(A2767,[1]选股结果!$A$2:$AY$3002,51,FALSE))</f>
        <v>0.405050525307807</v>
      </c>
      <c r="AD2767" s="13"/>
      <c r="AE2767" s="10">
        <f>AA2767/VLOOKUP(A2767,[1]选股结果!$A$2:$AX$3002,35,FALSE)</f>
        <v>2.90890893506311</v>
      </c>
      <c r="AF2767" s="9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P2767/(1+0.13)+W2767)</f>
        <v>250490595.59354</v>
      </c>
      <c r="AG2767" s="9">
        <f t="shared" si="187"/>
        <v>-28655446.1335399</v>
      </c>
      <c r="AH2767" s="16">
        <f>AA2767-VLOOKUP(A2767,[2]选股结果!$A$2:$G$4900,7,FALSE)</f>
        <v>221870607.2</v>
      </c>
    </row>
    <row r="2768" spans="1:34">
      <c r="A2768" s="5" t="s">
        <v>5566</v>
      </c>
      <c r="B2768" s="5" t="s">
        <v>5567</v>
      </c>
      <c r="C2768" s="6">
        <v>8089489303.91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100743748.24</v>
      </c>
      <c r="O2768" s="6">
        <v>58380696.63</v>
      </c>
      <c r="P2768" s="6">
        <v>8356967810.82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72393104.64</v>
      </c>
      <c r="X2768" s="6">
        <v>74343551.84</v>
      </c>
      <c r="Y2768" s="9">
        <f t="shared" si="185"/>
        <v>8147870000.54</v>
      </c>
      <c r="Z2768" s="9">
        <f t="shared" si="186"/>
        <v>8503704467.3</v>
      </c>
      <c r="AA2768" s="9">
        <f t="shared" si="188"/>
        <v>-355834466.76</v>
      </c>
      <c r="AB2768" s="10">
        <f>C2768/(1+0.13)/VLOOKUP(A2768,[1]选股结果!$A$2:$AX$3002,3,FALSE)</f>
        <v>0.8935184841479</v>
      </c>
      <c r="AC2768" s="10">
        <f>(P2768/(1+0.1)+W2768)/(VLOOKUP(A2768,[1]选股结果!$A$2:$AY$3002,51,FALSE))</f>
        <v>0.995042773580858</v>
      </c>
      <c r="AD2768" s="13"/>
      <c r="AE2768" s="10">
        <f>AA2768/VLOOKUP(A2768,[1]选股结果!$A$2:$AX$3002,35,FALSE)</f>
        <v>-1.39018999632105</v>
      </c>
      <c r="AF2768" s="9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P2768/(1+0.13)+W2768)</f>
        <v>239906267.50106</v>
      </c>
      <c r="AG2768" s="9">
        <f t="shared" si="187"/>
        <v>-595740734.26106</v>
      </c>
      <c r="AH2768" s="16">
        <f>AA2768-VLOOKUP(A2768,[2]选股结果!$A$2:$G$4900,7,FALSE)</f>
        <v>-355834466.76</v>
      </c>
    </row>
    <row r="2769" spans="1:34">
      <c r="A2769" s="5" t="s">
        <v>5568</v>
      </c>
      <c r="B2769" s="5" t="s">
        <v>5569</v>
      </c>
      <c r="C2769" s="6">
        <v>2456967614.68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184137482.89</v>
      </c>
      <c r="O2769" s="6">
        <v>45588322.8</v>
      </c>
      <c r="P2769" s="6">
        <v>1586206761.99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514652643.89</v>
      </c>
      <c r="X2769" s="6">
        <v>199767890.29</v>
      </c>
      <c r="Y2769" s="9">
        <f t="shared" si="185"/>
        <v>2502555937.48</v>
      </c>
      <c r="Z2769" s="9">
        <f t="shared" si="186"/>
        <v>2300627296.17</v>
      </c>
      <c r="AA2769" s="9">
        <f t="shared" si="188"/>
        <v>201928641.31</v>
      </c>
      <c r="AB2769" s="10">
        <f>C2769/(1+0.13)/VLOOKUP(A2769,[1]选股结果!$A$2:$AX$3002,3,FALSE)</f>
        <v>0.895271595251309</v>
      </c>
      <c r="AC2769" s="10">
        <f>(P2769/(1+0.1)+W2769)/(VLOOKUP(A2769,[1]选股结果!$A$2:$AY$3002,51,FALSE))</f>
        <v>0.943099476228369</v>
      </c>
      <c r="AD2769" s="13"/>
      <c r="AE2769" s="10">
        <f>AA2769/VLOOKUP(A2769,[1]选股结果!$A$2:$AX$3002,35,FALSE)</f>
        <v>0.73597141241012</v>
      </c>
      <c r="AF2769" s="9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P2769/(1+0.13)+W2769)</f>
        <v>156335487.618761</v>
      </c>
      <c r="AG2769" s="9">
        <f t="shared" si="187"/>
        <v>45593153.6912392</v>
      </c>
      <c r="AH2769" s="16">
        <f>AA2769-VLOOKUP(A2769,[2]选股结果!$A$2:$G$4900,7,FALSE)</f>
        <v>197543248.97</v>
      </c>
    </row>
    <row r="2770" spans="1:34">
      <c r="A2770" s="5" t="s">
        <v>5570</v>
      </c>
      <c r="B2770" s="5" t="s">
        <v>5571</v>
      </c>
      <c r="C2770" s="6">
        <v>13246339432.28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940543139.66</v>
      </c>
      <c r="O2770" s="6">
        <v>937936412.59</v>
      </c>
      <c r="P2770" s="6">
        <v>10823910282.56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701508446.98</v>
      </c>
      <c r="X2770" s="6">
        <v>740302323.86</v>
      </c>
      <c r="Y2770" s="9">
        <f t="shared" si="185"/>
        <v>14184275844.87</v>
      </c>
      <c r="Z2770" s="9">
        <f t="shared" si="186"/>
        <v>12265721053.4</v>
      </c>
      <c r="AA2770" s="9">
        <f t="shared" si="188"/>
        <v>1918554791.47</v>
      </c>
      <c r="AB2770" s="10">
        <f>C2770/(1+0.13)/VLOOKUP(A2770,[1]选股结果!$A$2:$AX$3002,3,FALSE)</f>
        <v>0.964680207476672</v>
      </c>
      <c r="AC2770" s="10">
        <f>(P2770/(1+0.1)+W2770)/(VLOOKUP(A2770,[1]选股结果!$A$2:$AY$3002,51,FALSE))</f>
        <v>0.965570904084511</v>
      </c>
      <c r="AD2770" s="13"/>
      <c r="AE2770" s="10">
        <f>AA2770/VLOOKUP(A2770,[1]选股结果!$A$2:$AX$3002,35,FALSE)</f>
        <v>1.80734209604661</v>
      </c>
      <c r="AF2770" s="9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P2770/(1+0.13)+W2770)</f>
        <v>637109529.227701</v>
      </c>
      <c r="AG2770" s="9">
        <f t="shared" si="187"/>
        <v>1281445262.2423</v>
      </c>
      <c r="AH2770" s="16">
        <f>AA2770-VLOOKUP(A2770,[2]选股结果!$A$2:$G$4900,7,FALSE)</f>
        <v>1923388653.92</v>
      </c>
    </row>
    <row r="2771" spans="1:34">
      <c r="A2771" s="5" t="s">
        <v>5572</v>
      </c>
      <c r="B2771" s="5" t="s">
        <v>5573</v>
      </c>
      <c r="C2771" s="6">
        <v>1199777066.57</v>
      </c>
      <c r="D2771" s="6">
        <v>0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132063161.53</v>
      </c>
      <c r="O2771" s="6">
        <v>25945450.34</v>
      </c>
      <c r="P2771" s="6">
        <v>840446627.1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221764740.75</v>
      </c>
      <c r="X2771" s="6">
        <v>169397096.23</v>
      </c>
      <c r="Y2771" s="9">
        <f t="shared" si="185"/>
        <v>1225722516.91</v>
      </c>
      <c r="Z2771" s="9">
        <f t="shared" si="186"/>
        <v>1231608464.08</v>
      </c>
      <c r="AA2771" s="9">
        <f t="shared" si="188"/>
        <v>-5885947.17000008</v>
      </c>
      <c r="AB2771" s="10">
        <f>C2771/(1+0.13)/VLOOKUP(A2771,[1]选股结果!$A$2:$AX$3002,3,FALSE)</f>
        <v>0.977201198927915</v>
      </c>
      <c r="AC2771" s="10">
        <f>(P2771/(1+0.1)+W2771)/(VLOOKUP(A2771,[1]选股结果!$A$2:$AY$3002,51,FALSE))</f>
        <v>1.00349893958077</v>
      </c>
      <c r="AD2771" s="13"/>
      <c r="AE2771" s="10">
        <f>AA2771/VLOOKUP(A2771,[1]选股结果!$A$2:$AX$3002,35,FALSE)</f>
        <v>-0.0578247301654605</v>
      </c>
      <c r="AF2771" s="9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P2771/(1+0.13)+W2771)</f>
        <v>16847058.350354</v>
      </c>
      <c r="AG2771" s="9">
        <f t="shared" si="187"/>
        <v>-22733005.520354</v>
      </c>
      <c r="AH2771" s="16">
        <f>AA2771-VLOOKUP(A2771,[2]选股结果!$A$2:$G$4900,7,FALSE)</f>
        <v>-5742923.22000008</v>
      </c>
    </row>
    <row r="2772" spans="1:34">
      <c r="A2772" s="5" t="s">
        <v>5574</v>
      </c>
      <c r="B2772" s="5" t="s">
        <v>5575</v>
      </c>
      <c r="C2772" s="6">
        <v>1930730668.09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101155024.24</v>
      </c>
      <c r="O2772" s="6">
        <v>20390833.42</v>
      </c>
      <c r="P2772" s="6">
        <v>1262521977.13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382268783.33</v>
      </c>
      <c r="X2772" s="6">
        <v>161042178.64</v>
      </c>
      <c r="Y2772" s="9">
        <f t="shared" si="185"/>
        <v>1951121501.51</v>
      </c>
      <c r="Z2772" s="9">
        <f t="shared" si="186"/>
        <v>1805832939.1</v>
      </c>
      <c r="AA2772" s="9">
        <f t="shared" si="188"/>
        <v>145288562.41</v>
      </c>
      <c r="AB2772" s="10">
        <f>C2772/(1+0.13)/VLOOKUP(A2772,[1]选股结果!$A$2:$AX$3002,3,FALSE)</f>
        <v>0.862822230176618</v>
      </c>
      <c r="AC2772" s="10">
        <f>(P2772/(1+0.1)+W2772)/(VLOOKUP(A2772,[1]选股结果!$A$2:$AY$3002,51,FALSE))</f>
        <v>0.899542074387758</v>
      </c>
      <c r="AD2772" s="13"/>
      <c r="AE2772" s="10">
        <f>AA2772/VLOOKUP(A2772,[1]选股结果!$A$2:$AX$3002,35,FALSE)</f>
        <v>0.69633280820217</v>
      </c>
      <c r="AF2772" s="9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P2772/(1+0.13)+W2772)</f>
        <v>201338367.674248</v>
      </c>
      <c r="AG2772" s="9">
        <f t="shared" si="187"/>
        <v>-56049805.2642477</v>
      </c>
      <c r="AH2772" s="16">
        <f>AA2772-VLOOKUP(A2772,[2]选股结果!$A$2:$G$4900,7,FALSE)</f>
        <v>145814792.92</v>
      </c>
    </row>
    <row r="2773" spans="1:34">
      <c r="A2773" s="5" t="s">
        <v>5576</v>
      </c>
      <c r="B2773" s="5" t="s">
        <v>5577</v>
      </c>
      <c r="C2773" s="6">
        <v>745283981.07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47196086.95</v>
      </c>
      <c r="O2773" s="6">
        <v>55459983.79</v>
      </c>
      <c r="P2773" s="6">
        <v>557504857.67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161092554.08</v>
      </c>
      <c r="X2773" s="6">
        <v>79515720.32</v>
      </c>
      <c r="Y2773" s="9">
        <f t="shared" si="185"/>
        <v>800743964.86</v>
      </c>
      <c r="Z2773" s="9">
        <f t="shared" si="186"/>
        <v>798113132.07</v>
      </c>
      <c r="AA2773" s="9">
        <f t="shared" si="188"/>
        <v>2630832.79000008</v>
      </c>
      <c r="AB2773" s="10">
        <f>C2773/(1+0.13)/VLOOKUP(A2773,[1]选股结果!$A$2:$AX$3002,3,FALSE)</f>
        <v>0.841475341111666</v>
      </c>
      <c r="AC2773" s="10">
        <f>(P2773/(1+0.1)+W2773)/(VLOOKUP(A2773,[1]选股结果!$A$2:$AY$3002,51,FALSE))</f>
        <v>1.0459913191548</v>
      </c>
      <c r="AD2773" s="13"/>
      <c r="AE2773" s="10">
        <f>AA2773/VLOOKUP(A2773,[1]选股结果!$A$2:$AX$3002,35,FALSE)</f>
        <v>0.0254013186804143</v>
      </c>
      <c r="AF2773" s="9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P2773/(1+0.13)+W2773)</f>
        <v>-15912175.111416</v>
      </c>
      <c r="AG2773" s="9">
        <f t="shared" si="187"/>
        <v>18543007.9014161</v>
      </c>
      <c r="AH2773" s="16">
        <f>AA2773-VLOOKUP(A2773,[2]选股结果!$A$2:$G$4900,7,FALSE)</f>
        <v>3650304.11000008</v>
      </c>
    </row>
    <row r="2774" spans="1:34">
      <c r="A2774" s="5" t="s">
        <v>5578</v>
      </c>
      <c r="B2774" s="5" t="s">
        <v>5579</v>
      </c>
      <c r="C2774" s="6">
        <v>1903765472.79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132630264.23</v>
      </c>
      <c r="O2774" s="6">
        <v>46914549.19</v>
      </c>
      <c r="P2774" s="6">
        <v>1395913646.34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168819284.74</v>
      </c>
      <c r="X2774" s="6">
        <v>247949117.42</v>
      </c>
      <c r="Y2774" s="9">
        <f t="shared" si="185"/>
        <v>1950680021.98</v>
      </c>
      <c r="Z2774" s="9">
        <f t="shared" si="186"/>
        <v>1812682048.5</v>
      </c>
      <c r="AA2774" s="9">
        <f t="shared" si="188"/>
        <v>137997973.48</v>
      </c>
      <c r="AB2774" s="10">
        <f>C2774/(1+0.13)/VLOOKUP(A2774,[1]选股结果!$A$2:$AX$3002,3,FALSE)</f>
        <v>0.727661231083708</v>
      </c>
      <c r="AC2774" s="10">
        <f>(P2774/(1+0.1)+W2774)/(VLOOKUP(A2774,[1]选股结果!$A$2:$AY$3002,51,FALSE))</f>
        <v>0.698621038851163</v>
      </c>
      <c r="AD2774" s="13"/>
      <c r="AE2774" s="10">
        <f>AA2774/VLOOKUP(A2774,[1]选股结果!$A$2:$AX$3002,35,FALSE)</f>
        <v>0.651275313873102</v>
      </c>
      <c r="AF2774" s="9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P2774/(1+0.13)+W2774)</f>
        <v>653958518.499646</v>
      </c>
      <c r="AG2774" s="9">
        <f t="shared" si="187"/>
        <v>-515960545.019646</v>
      </c>
      <c r="AH2774" s="16">
        <f>AA2774-VLOOKUP(A2774,[2]选股结果!$A$2:$G$4900,7,FALSE)</f>
        <v>137997973.48</v>
      </c>
    </row>
    <row r="2775" spans="1:34">
      <c r="A2775" s="5" t="s">
        <v>5580</v>
      </c>
      <c r="B2775" s="5" t="s">
        <v>5581</v>
      </c>
      <c r="C2775" s="6">
        <v>686141822.65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30960117.1</v>
      </c>
      <c r="O2775" s="6">
        <v>11686838.74</v>
      </c>
      <c r="P2775" s="6">
        <v>478458773.46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122274598.63</v>
      </c>
      <c r="X2775" s="6">
        <v>62954150.73</v>
      </c>
      <c r="Y2775" s="9">
        <f t="shared" si="185"/>
        <v>697828661.39</v>
      </c>
      <c r="Z2775" s="9">
        <f t="shared" si="186"/>
        <v>663687522.82</v>
      </c>
      <c r="AA2775" s="9">
        <f t="shared" si="188"/>
        <v>34141138.5700001</v>
      </c>
      <c r="AB2775" s="10">
        <f>C2775/(1+0.13)/VLOOKUP(A2775,[1]选股结果!$A$2:$AX$3002,3,FALSE)</f>
        <v>0.838851147742754</v>
      </c>
      <c r="AC2775" s="10">
        <f>(P2775/(1+0.1)+W2775)/(VLOOKUP(A2775,[1]选股结果!$A$2:$AY$3002,51,FALSE))</f>
        <v>0.8730425134815</v>
      </c>
      <c r="AD2775" s="13"/>
      <c r="AE2775" s="10">
        <f>AA2775/VLOOKUP(A2775,[1]选股结果!$A$2:$AX$3002,35,FALSE)</f>
        <v>0.493834857358085</v>
      </c>
      <c r="AF2775" s="9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P2775/(1+0.13)+W2775)</f>
        <v>92580872.4500886</v>
      </c>
      <c r="AG2775" s="9">
        <f t="shared" si="187"/>
        <v>-58439733.8800885</v>
      </c>
      <c r="AH2775" s="16">
        <f>AA2775-VLOOKUP(A2775,[2]选股结果!$A$2:$G$4900,7,FALSE)</f>
        <v>34466954.6400001</v>
      </c>
    </row>
    <row r="2776" spans="1:34">
      <c r="A2776" s="5" t="s">
        <v>5582</v>
      </c>
      <c r="B2776" s="5" t="s">
        <v>5583</v>
      </c>
      <c r="C2776" s="6">
        <v>549120047.26</v>
      </c>
      <c r="D2776" s="6">
        <v>0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39246007.59</v>
      </c>
      <c r="O2776" s="6">
        <v>201784376.81</v>
      </c>
      <c r="P2776" s="6">
        <v>286208498.32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217015763.07</v>
      </c>
      <c r="X2776" s="6">
        <v>229597670.86</v>
      </c>
      <c r="Y2776" s="9">
        <f t="shared" si="185"/>
        <v>750904424.07</v>
      </c>
      <c r="Z2776" s="9">
        <f t="shared" si="186"/>
        <v>732821932.25</v>
      </c>
      <c r="AA2776" s="9">
        <f t="shared" si="188"/>
        <v>18082491.8199999</v>
      </c>
      <c r="AB2776" s="10">
        <f>C2776/(1+0.13)/VLOOKUP(A2776,[1]选股结果!$A$2:$AX$3002,3,FALSE)</f>
        <v>0.944882380073058</v>
      </c>
      <c r="AC2776" s="10">
        <f>(P2776/(1+0.1)+W2776)/(VLOOKUP(A2776,[1]选股结果!$A$2:$AY$3002,51,FALSE))</f>
        <v>1.031157273408</v>
      </c>
      <c r="AD2776" s="13"/>
      <c r="AE2776" s="10">
        <f>AA2776/VLOOKUP(A2776,[1]选股结果!$A$2:$AX$3002,35,FALSE)</f>
        <v>0.796508017237506</v>
      </c>
      <c r="AF2776" s="9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P2776/(1+0.13)+W2776)</f>
        <v>-7511467.67035401</v>
      </c>
      <c r="AG2776" s="9">
        <f t="shared" si="187"/>
        <v>25593959.4903539</v>
      </c>
      <c r="AH2776" s="16">
        <f>AA2776-VLOOKUP(A2776,[2]选股结果!$A$2:$G$4900,7,FALSE)</f>
        <v>18159124.6099999</v>
      </c>
    </row>
    <row r="2777" spans="1:34">
      <c r="A2777" s="5" t="s">
        <v>5584</v>
      </c>
      <c r="B2777" s="5" t="s">
        <v>5585</v>
      </c>
      <c r="C2777" s="6">
        <v>492480016.29</v>
      </c>
      <c r="D2777" s="6">
        <v>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42602801.88</v>
      </c>
      <c r="O2777" s="6">
        <v>22868213.8</v>
      </c>
      <c r="P2777" s="6">
        <v>393831445.67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62981341.62</v>
      </c>
      <c r="X2777" s="6">
        <v>33134084.26</v>
      </c>
      <c r="Y2777" s="9">
        <f t="shared" si="185"/>
        <v>515348230.09</v>
      </c>
      <c r="Z2777" s="9">
        <f t="shared" si="186"/>
        <v>489946871.55</v>
      </c>
      <c r="AA2777" s="9">
        <f t="shared" si="188"/>
        <v>25401358.54</v>
      </c>
      <c r="AB2777" s="10">
        <f>C2777/(1+0.13)/VLOOKUP(A2777,[1]选股结果!$A$2:$AX$3002,3,FALSE)</f>
        <v>0.839358067321834</v>
      </c>
      <c r="AC2777" s="10">
        <f>(P2777/(1+0.1)+W2777)/(VLOOKUP(A2777,[1]选股结果!$A$2:$AY$3002,51,FALSE))</f>
        <v>0.962287680117411</v>
      </c>
      <c r="AD2777" s="13"/>
      <c r="AE2777" s="10">
        <f>AA2777/VLOOKUP(A2777,[1]选股结果!$A$2:$AX$3002,35,FALSE)</f>
        <v>0.366892873924884</v>
      </c>
      <c r="AF2777" s="9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P2777/(1+0.13)+W2777)</f>
        <v>26004679.0722123</v>
      </c>
      <c r="AG2777" s="9">
        <f t="shared" si="187"/>
        <v>-603320.532212339</v>
      </c>
      <c r="AH2777" s="16">
        <f>AA2777-VLOOKUP(A2777,[2]选股结果!$A$2:$G$4900,7,FALSE)</f>
        <v>25009769.2</v>
      </c>
    </row>
    <row r="2778" spans="1:34">
      <c r="A2778" s="5" t="s">
        <v>5586</v>
      </c>
      <c r="B2778" s="5" t="s">
        <v>5587</v>
      </c>
      <c r="C2778" s="6">
        <v>1858638941.22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84498966.67</v>
      </c>
      <c r="O2778" s="6">
        <v>41367425.31</v>
      </c>
      <c r="P2778" s="6">
        <v>1321780597.93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232336338.09</v>
      </c>
      <c r="X2778" s="6">
        <v>93396440.12</v>
      </c>
      <c r="Y2778" s="9">
        <f t="shared" si="185"/>
        <v>1900006366.53</v>
      </c>
      <c r="Z2778" s="9">
        <f t="shared" si="186"/>
        <v>1647513376.14</v>
      </c>
      <c r="AA2778" s="9">
        <f t="shared" si="188"/>
        <v>252492990.39</v>
      </c>
      <c r="AB2778" s="10">
        <f>C2778/(1+0.13)/VLOOKUP(A2778,[1]选股结果!$A$2:$AX$3002,3,FALSE)</f>
        <v>0.728283939796284</v>
      </c>
      <c r="AC2778" s="10">
        <f>(P2778/(1+0.1)+W2778)/(VLOOKUP(A2778,[1]选股结果!$A$2:$AY$3002,51,FALSE))</f>
        <v>0.757758317816871</v>
      </c>
      <c r="AD2778" s="13"/>
      <c r="AE2778" s="10">
        <f>AA2778/VLOOKUP(A2778,[1]选股结果!$A$2:$AX$3002,35,FALSE)</f>
        <v>0.741046910684969</v>
      </c>
      <c r="AF2778" s="9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P2778/(1+0.13)+W2778)</f>
        <v>490310981.279115</v>
      </c>
      <c r="AG2778" s="9">
        <f t="shared" si="187"/>
        <v>-237817990.889115</v>
      </c>
      <c r="AH2778" s="16">
        <f>AA2778-VLOOKUP(A2778,[2]选股结果!$A$2:$G$4900,7,FALSE)</f>
        <v>251929073.67</v>
      </c>
    </row>
    <row r="2779" spans="1:34">
      <c r="A2779" s="5" t="s">
        <v>5588</v>
      </c>
      <c r="B2779" s="5" t="s">
        <v>5589</v>
      </c>
      <c r="C2779" s="6">
        <v>2634889065.6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249859582.37</v>
      </c>
      <c r="O2779" s="6">
        <v>118612627.24</v>
      </c>
      <c r="P2779" s="6">
        <v>1581474194.88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454058867.44</v>
      </c>
      <c r="X2779" s="6">
        <v>360018079.08</v>
      </c>
      <c r="Y2779" s="9">
        <f t="shared" si="185"/>
        <v>2753501692.84</v>
      </c>
      <c r="Z2779" s="9">
        <f t="shared" si="186"/>
        <v>2395551141.4</v>
      </c>
      <c r="AA2779" s="9">
        <f t="shared" si="188"/>
        <v>357950551.44</v>
      </c>
      <c r="AB2779" s="10">
        <f>C2779/(1+0.13)/VLOOKUP(A2779,[1]选股结果!$A$2:$AX$3002,3,FALSE)</f>
        <v>0.721352969655191</v>
      </c>
      <c r="AC2779" s="10">
        <f>(P2779/(1+0.1)+W2779)/(VLOOKUP(A2779,[1]选股结果!$A$2:$AY$3002,51,FALSE))</f>
        <v>0.694116220487704</v>
      </c>
      <c r="AD2779" s="13"/>
      <c r="AE2779" s="10">
        <f>AA2779/VLOOKUP(A2779,[1]选股结果!$A$2:$AX$3002,35,FALSE)</f>
        <v>0.935489332338033</v>
      </c>
      <c r="AF2779" s="9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P2779/(1+0.13)+W2779)</f>
        <v>871832859.765486</v>
      </c>
      <c r="AG2779" s="9">
        <f t="shared" si="187"/>
        <v>-513882308.325486</v>
      </c>
      <c r="AH2779" s="16">
        <f>AA2779-VLOOKUP(A2779,[2]选股结果!$A$2:$G$4900,7,FALSE)</f>
        <v>357671873.11</v>
      </c>
    </row>
    <row r="2780" spans="1:34">
      <c r="A2780" s="5" t="s">
        <v>5590</v>
      </c>
      <c r="B2780" s="5" t="s">
        <v>5591</v>
      </c>
      <c r="C2780" s="6">
        <v>461948373.22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31788258.83</v>
      </c>
      <c r="O2780" s="6">
        <v>20483716.38</v>
      </c>
      <c r="P2780" s="6">
        <v>252424765.95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91261149.38</v>
      </c>
      <c r="X2780" s="6">
        <v>23132342.43</v>
      </c>
      <c r="Y2780" s="9">
        <f t="shared" si="185"/>
        <v>482432089.6</v>
      </c>
      <c r="Z2780" s="9">
        <f t="shared" si="186"/>
        <v>366818257.76</v>
      </c>
      <c r="AA2780" s="9">
        <f t="shared" si="188"/>
        <v>115613831.84</v>
      </c>
      <c r="AB2780" s="10">
        <f>C2780/(1+0.13)/VLOOKUP(A2780,[1]选股结果!$A$2:$AX$3002,3,FALSE)</f>
        <v>0.830043009690843</v>
      </c>
      <c r="AC2780" s="10">
        <f>(P2780/(1+0.1)+W2780)/(VLOOKUP(A2780,[1]选股结果!$A$2:$AY$3002,51,FALSE))</f>
        <v>0.727786274959762</v>
      </c>
      <c r="AD2780" s="13"/>
      <c r="AE2780" s="10">
        <f>AA2780/VLOOKUP(A2780,[1]选股结果!$A$2:$AX$3002,35,FALSE)</f>
        <v>2.96796508591016</v>
      </c>
      <c r="AF2780" s="9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P2780/(1+0.13)+W2780)</f>
        <v>126057946.471681</v>
      </c>
      <c r="AG2780" s="9">
        <f t="shared" si="187"/>
        <v>-10444114.6316814</v>
      </c>
      <c r="AH2780" s="16">
        <f>AA2780-VLOOKUP(A2780,[2]选股结果!$A$2:$G$4900,7,FALSE)</f>
        <v>114974351.58</v>
      </c>
    </row>
    <row r="2781" spans="1:34">
      <c r="A2781" s="5" t="s">
        <v>5592</v>
      </c>
      <c r="B2781" s="5" t="s">
        <v>5593</v>
      </c>
      <c r="C2781" s="6">
        <v>652510361.85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27890178.53</v>
      </c>
      <c r="O2781" s="6">
        <v>36001344.3</v>
      </c>
      <c r="P2781" s="6">
        <v>482720139.08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118652897.48</v>
      </c>
      <c r="X2781" s="6">
        <v>92631316.14</v>
      </c>
      <c r="Y2781" s="9">
        <f t="shared" si="185"/>
        <v>688511706.15</v>
      </c>
      <c r="Z2781" s="9">
        <f t="shared" si="186"/>
        <v>694004352.7</v>
      </c>
      <c r="AA2781" s="9">
        <f t="shared" si="188"/>
        <v>-5492646.54999995</v>
      </c>
      <c r="AB2781" s="10">
        <f>C2781/(1+0.13)/VLOOKUP(A2781,[1]选股结果!$A$2:$AX$3002,3,FALSE)</f>
        <v>0.929942414457016</v>
      </c>
      <c r="AC2781" s="10">
        <f>(P2781/(1+0.1)+W2781)/(VLOOKUP(A2781,[1]选股结果!$A$2:$AY$3002,51,FALSE))</f>
        <v>0.98560185825583</v>
      </c>
      <c r="AD2781" s="13"/>
      <c r="AE2781" s="10">
        <f>AA2781/VLOOKUP(A2781,[1]选股结果!$A$2:$AX$3002,35,FALSE)</f>
        <v>-0.126134847977953</v>
      </c>
      <c r="AF2781" s="9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P2781/(1+0.13)+W2781)</f>
        <v>19794596.9923893</v>
      </c>
      <c r="AG2781" s="9">
        <f t="shared" si="187"/>
        <v>-25287243.5423893</v>
      </c>
      <c r="AH2781" s="16">
        <f>AA2781-VLOOKUP(A2781,[2]选股结果!$A$2:$G$4900,7,FALSE)</f>
        <v>-5492646.54999995</v>
      </c>
    </row>
    <row r="2782" spans="1:34">
      <c r="A2782" s="5" t="s">
        <v>5594</v>
      </c>
      <c r="B2782" s="5" t="s">
        <v>5595</v>
      </c>
      <c r="C2782" s="6">
        <v>1539199752.66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412072870.79</v>
      </c>
      <c r="O2782" s="6">
        <v>80201116.67</v>
      </c>
      <c r="P2782" s="6">
        <v>877189268.29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222519136.48</v>
      </c>
      <c r="X2782" s="6">
        <v>194506174.28</v>
      </c>
      <c r="Y2782" s="9">
        <f t="shared" si="185"/>
        <v>1619400869.33</v>
      </c>
      <c r="Z2782" s="9">
        <f t="shared" si="186"/>
        <v>1294214579.05</v>
      </c>
      <c r="AA2782" s="9">
        <f t="shared" si="188"/>
        <v>325186290.28</v>
      </c>
      <c r="AB2782" s="10">
        <f>C2782/(1+0.13)/VLOOKUP(A2782,[1]选股结果!$A$2:$AX$3002,3,FALSE)</f>
        <v>1.01572270166433</v>
      </c>
      <c r="AC2782" s="10">
        <f>(P2782/(1+0.1)+W2782)/(VLOOKUP(A2782,[1]选股结果!$A$2:$AY$3002,51,FALSE))</f>
        <v>0.974114817059649</v>
      </c>
      <c r="AD2782" s="13"/>
      <c r="AE2782" s="10">
        <f>AA2782/VLOOKUP(A2782,[1]选股结果!$A$2:$AX$3002,35,FALSE)</f>
        <v>1.40544875826054</v>
      </c>
      <c r="AF2782" s="9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P2782/(1+0.13)+W2782)</f>
        <v>48274633.3177875</v>
      </c>
      <c r="AG2782" s="9">
        <f t="shared" si="187"/>
        <v>276911656.962212</v>
      </c>
      <c r="AH2782" s="16">
        <f>AA2782-VLOOKUP(A2782,[2]选股结果!$A$2:$G$4900,7,FALSE)</f>
        <v>325237396.85</v>
      </c>
    </row>
    <row r="2783" spans="1:34">
      <c r="A2783" s="5" t="s">
        <v>5596</v>
      </c>
      <c r="B2783" s="5" t="s">
        <v>5597</v>
      </c>
      <c r="C2783" s="6">
        <v>2479343593.25</v>
      </c>
      <c r="D2783" s="6">
        <v>0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34919159.59</v>
      </c>
      <c r="O2783" s="6">
        <v>49615005.48</v>
      </c>
      <c r="P2783" s="6">
        <v>1989803638.24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396936958.35</v>
      </c>
      <c r="X2783" s="6">
        <v>108631593.57</v>
      </c>
      <c r="Y2783" s="9">
        <f t="shared" ref="Y2783:Y2846" si="189">C2783+D2783+E2783+F2783+G2783+H2783+I2783+J2783+K2783+L2783+M2783+O2783</f>
        <v>2528958598.73</v>
      </c>
      <c r="Z2783" s="9">
        <f t="shared" ref="Z2783:Z2846" si="190">P2783+Q2783+R2783+S2783+T2783+U2783+V2783+W2783+X2783</f>
        <v>2495372190.16</v>
      </c>
      <c r="AA2783" s="9">
        <f t="shared" si="188"/>
        <v>33586408.5699997</v>
      </c>
      <c r="AB2783" s="10">
        <f>C2783/(1+0.13)/VLOOKUP(A2783,[1]选股结果!$A$2:$AX$3002,3,FALSE)</f>
        <v>0.841081323752867</v>
      </c>
      <c r="AC2783" s="10">
        <f>(P2783/(1+0.1)+W2783)/(VLOOKUP(A2783,[1]选股结果!$A$2:$AY$3002,51,FALSE))</f>
        <v>0.908652296664813</v>
      </c>
      <c r="AD2783" s="13"/>
      <c r="AE2783" s="10">
        <f>AA2783/VLOOKUP(A2783,[1]选股结果!$A$2:$AX$3002,35,FALSE)</f>
        <v>0.227053329240596</v>
      </c>
      <c r="AF2783" s="9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P2783/(1+0.13)+W2783)</f>
        <v>269780414.396371</v>
      </c>
      <c r="AG2783" s="9">
        <f t="shared" si="187"/>
        <v>-236194005.826372</v>
      </c>
      <c r="AH2783" s="16">
        <f>AA2783-VLOOKUP(A2783,[2]选股结果!$A$2:$G$4900,7,FALSE)</f>
        <v>27463737.0699997</v>
      </c>
    </row>
    <row r="2784" spans="1:34">
      <c r="A2784" s="5" t="s">
        <v>5598</v>
      </c>
      <c r="B2784" s="5" t="s">
        <v>5599</v>
      </c>
      <c r="C2784" s="6">
        <v>396685975.55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11480248.18</v>
      </c>
      <c r="O2784" s="6">
        <v>20598905.99</v>
      </c>
      <c r="P2784" s="6">
        <v>238153862.32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68145614.2</v>
      </c>
      <c r="X2784" s="6">
        <v>18130565.2</v>
      </c>
      <c r="Y2784" s="9">
        <f t="shared" si="189"/>
        <v>417284881.54</v>
      </c>
      <c r="Z2784" s="9">
        <f t="shared" si="190"/>
        <v>324430041.72</v>
      </c>
      <c r="AA2784" s="9">
        <f t="shared" si="188"/>
        <v>92854839.8200001</v>
      </c>
      <c r="AB2784" s="10">
        <f>C2784/(1+0.13)/VLOOKUP(A2784,[1]选股结果!$A$2:$AX$3002,3,FALSE)</f>
        <v>0.99781909365489</v>
      </c>
      <c r="AC2784" s="10">
        <f>(P2784/(1+0.1)+W2784)/(VLOOKUP(A2784,[1]选股结果!$A$2:$AY$3002,51,FALSE))</f>
        <v>0.802076153234232</v>
      </c>
      <c r="AD2784" s="13"/>
      <c r="AE2784" s="10">
        <f>AA2784/VLOOKUP(A2784,[1]选股结果!$A$2:$AX$3002,35,FALSE)</f>
        <v>-4.93404136407935</v>
      </c>
      <c r="AF2784" s="9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P2784/(1+0.13)+W2784)</f>
        <v>75989153.6183186</v>
      </c>
      <c r="AG2784" s="9">
        <f t="shared" si="187"/>
        <v>16865686.2016815</v>
      </c>
      <c r="AH2784" s="16">
        <f>AA2784-VLOOKUP(A2784,[2]选股结果!$A$2:$G$4900,7,FALSE)</f>
        <v>92854839.8200001</v>
      </c>
    </row>
    <row r="2785" spans="1:34">
      <c r="A2785" s="5" t="s">
        <v>5600</v>
      </c>
      <c r="B2785" s="5" t="s">
        <v>5601</v>
      </c>
      <c r="C2785" s="6">
        <v>989394396.48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65007511.53</v>
      </c>
      <c r="O2785" s="6">
        <v>19627934.03</v>
      </c>
      <c r="P2785" s="6">
        <v>591813421.21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187005265.2</v>
      </c>
      <c r="X2785" s="6">
        <v>54711637.65</v>
      </c>
      <c r="Y2785" s="9">
        <f t="shared" si="189"/>
        <v>1009022330.51</v>
      </c>
      <c r="Z2785" s="9">
        <f t="shared" si="190"/>
        <v>833530324.06</v>
      </c>
      <c r="AA2785" s="9">
        <f t="shared" si="188"/>
        <v>175492006.45</v>
      </c>
      <c r="AB2785" s="10">
        <f>C2785/(1+0.13)/VLOOKUP(A2785,[1]选股结果!$A$2:$AX$3002,3,FALSE)</f>
        <v>0.686114634625555</v>
      </c>
      <c r="AC2785" s="10">
        <f>(P2785/(1+0.1)+W2785)/(VLOOKUP(A2785,[1]选股结果!$A$2:$AY$3002,51,FALSE))</f>
        <v>0.653151106419654</v>
      </c>
      <c r="AD2785" s="13"/>
      <c r="AE2785" s="10">
        <f>AA2785/VLOOKUP(A2785,[1]选股结果!$A$2:$AX$3002,35,FALSE)</f>
        <v>1.23587836708491</v>
      </c>
      <c r="AF2785" s="9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P2785/(1+0.13)+W2785)</f>
        <v>399296263.383717</v>
      </c>
      <c r="AG2785" s="9">
        <f t="shared" si="187"/>
        <v>-223804256.933717</v>
      </c>
      <c r="AH2785" s="16">
        <f>AA2785-VLOOKUP(A2785,[2]选股结果!$A$2:$G$4900,7,FALSE)</f>
        <v>175908545.07</v>
      </c>
    </row>
    <row r="2786" spans="1:34">
      <c r="A2786" s="5" t="s">
        <v>5602</v>
      </c>
      <c r="B2786" s="5" t="s">
        <v>5603</v>
      </c>
      <c r="C2786" s="6">
        <v>3305117671.23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169635936.63</v>
      </c>
      <c r="O2786" s="6">
        <v>69852576.43</v>
      </c>
      <c r="P2786" s="6">
        <v>1730816226.06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2595149956.81</v>
      </c>
      <c r="X2786" s="6">
        <v>111647864.39</v>
      </c>
      <c r="Y2786" s="9">
        <f t="shared" si="189"/>
        <v>3374970247.66</v>
      </c>
      <c r="Z2786" s="9">
        <f t="shared" si="190"/>
        <v>4437614047.26</v>
      </c>
      <c r="AA2786" s="9">
        <f t="shared" si="188"/>
        <v>-1062643799.6</v>
      </c>
      <c r="AB2786" s="10">
        <f>C2786/(1+0.13)/VLOOKUP(A2786,[1]选股结果!$A$2:$AX$3002,3,FALSE)</f>
        <v>0.740519708291386</v>
      </c>
      <c r="AC2786" s="10">
        <f>(P2786/(1+0.1)+W2786)/(VLOOKUP(A2786,[1]选股结果!$A$2:$AY$3002,51,FALSE))</f>
        <v>1.13196649844222</v>
      </c>
      <c r="AD2786" s="13"/>
      <c r="AE2786" s="10">
        <f>AA2786/VLOOKUP(A2786,[1]选股结果!$A$2:$AX$3002,35,FALSE)</f>
        <v>-4.17670396646655</v>
      </c>
      <c r="AF2786" s="9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P2786/(1+0.13)+W2786)</f>
        <v>-444210902.374336</v>
      </c>
      <c r="AG2786" s="9">
        <f t="shared" si="187"/>
        <v>-618432897.225664</v>
      </c>
      <c r="AH2786" s="16">
        <f>AA2786-VLOOKUP(A2786,[2]选股结果!$A$2:$G$4900,7,FALSE)</f>
        <v>-1063406935.28</v>
      </c>
    </row>
    <row r="2787" spans="1:34">
      <c r="A2787" s="5" t="s">
        <v>5604</v>
      </c>
      <c r="B2787" s="5" t="s">
        <v>5605</v>
      </c>
      <c r="C2787" s="6">
        <v>1502038253.39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55335085.69</v>
      </c>
      <c r="O2787" s="6">
        <v>1152457.95</v>
      </c>
      <c r="P2787" s="6">
        <v>1353820183.69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67191066.32</v>
      </c>
      <c r="X2787" s="6">
        <v>28985960.91</v>
      </c>
      <c r="Y2787" s="9">
        <f t="shared" si="189"/>
        <v>1503190711.34</v>
      </c>
      <c r="Z2787" s="9">
        <f t="shared" si="190"/>
        <v>1449997210.92</v>
      </c>
      <c r="AA2787" s="9">
        <f t="shared" si="188"/>
        <v>53193500.4200001</v>
      </c>
      <c r="AB2787" s="10">
        <f>C2787/(1+0.13)/VLOOKUP(A2787,[1]选股结果!$A$2:$AX$3002,3,FALSE)</f>
        <v>0.937445427840464</v>
      </c>
      <c r="AC2787" s="10">
        <f>(P2787/(1+0.1)+W2787)/(VLOOKUP(A2787,[1]选股结果!$A$2:$AY$3002,51,FALSE))</f>
        <v>0.983686881181681</v>
      </c>
      <c r="AD2787" s="13"/>
      <c r="AE2787" s="10">
        <f>AA2787/VLOOKUP(A2787,[1]选股结果!$A$2:$AX$3002,35,FALSE)</f>
        <v>0.674975771740837</v>
      </c>
      <c r="AF2787" s="9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P2787/(1+0.13)+W2787)</f>
        <v>54199190.1023009</v>
      </c>
      <c r="AG2787" s="9">
        <f t="shared" si="187"/>
        <v>-1005689.68230078</v>
      </c>
      <c r="AH2787" s="16">
        <f>AA2787-VLOOKUP(A2787,[2]选股结果!$A$2:$G$4900,7,FALSE)</f>
        <v>53193500.4200001</v>
      </c>
    </row>
    <row r="2788" spans="1:34">
      <c r="A2788" s="5" t="s">
        <v>5606</v>
      </c>
      <c r="B2788" s="5" t="s">
        <v>5607</v>
      </c>
      <c r="C2788" s="6">
        <v>1300703670.67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14027162.75</v>
      </c>
      <c r="O2788" s="6">
        <v>31016526.65</v>
      </c>
      <c r="P2788" s="6">
        <v>1194889487.74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96195810.55</v>
      </c>
      <c r="X2788" s="6">
        <v>46796878.43</v>
      </c>
      <c r="Y2788" s="9">
        <f t="shared" si="189"/>
        <v>1331720197.32</v>
      </c>
      <c r="Z2788" s="9">
        <f t="shared" si="190"/>
        <v>1337882176.72</v>
      </c>
      <c r="AA2788" s="9">
        <f t="shared" si="188"/>
        <v>-6161979.39999986</v>
      </c>
      <c r="AB2788" s="10">
        <f>C2788/(1+0.13)/VLOOKUP(A2788,[1]选股结果!$A$2:$AX$3002,3,FALSE)</f>
        <v>0.760073056567046</v>
      </c>
      <c r="AC2788" s="10">
        <f>(P2788/(1+0.1)+W2788)/(VLOOKUP(A2788,[1]选股结果!$A$2:$AY$3002,51,FALSE))</f>
        <v>0.809341911936316</v>
      </c>
      <c r="AD2788" s="13"/>
      <c r="AE2788" s="10">
        <f>AA2788/VLOOKUP(A2788,[1]选股结果!$A$2:$AX$3002,35,FALSE)</f>
        <v>-0.323986246301461</v>
      </c>
      <c r="AF2788" s="9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P2788/(1+0.13)+W2788)</f>
        <v>307392773.126371</v>
      </c>
      <c r="AG2788" s="9">
        <f t="shared" si="187"/>
        <v>-313554752.526371</v>
      </c>
      <c r="AH2788" s="16">
        <f>AA2788-VLOOKUP(A2788,[2]选股结果!$A$2:$G$4900,7,FALSE)</f>
        <v>-6174721.82999986</v>
      </c>
    </row>
    <row r="2789" spans="1:34">
      <c r="A2789" s="5" t="s">
        <v>5608</v>
      </c>
      <c r="B2789" s="5" t="s">
        <v>5609</v>
      </c>
      <c r="C2789" s="6">
        <v>526735328.4</v>
      </c>
      <c r="D2789" s="6">
        <v>0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21678560.75</v>
      </c>
      <c r="O2789" s="6">
        <v>20798063.79</v>
      </c>
      <c r="P2789" s="6">
        <v>381100602.25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28355089</v>
      </c>
      <c r="X2789" s="6">
        <v>16602909.56</v>
      </c>
      <c r="Y2789" s="9">
        <f t="shared" si="189"/>
        <v>547533392.19</v>
      </c>
      <c r="Z2789" s="9">
        <f t="shared" si="190"/>
        <v>426058600.81</v>
      </c>
      <c r="AA2789" s="9">
        <f t="shared" si="188"/>
        <v>121474791.38</v>
      </c>
      <c r="AB2789" s="10">
        <f>C2789/(1+0.13)/VLOOKUP(A2789,[1]选股结果!$A$2:$AX$3002,3,FALSE)</f>
        <v>0.875542990837108</v>
      </c>
      <c r="AC2789" s="10">
        <f>(P2789/(1+0.1)+W2789)/(VLOOKUP(A2789,[1]选股结果!$A$2:$AY$3002,51,FALSE))</f>
        <v>0.860690488901257</v>
      </c>
      <c r="AD2789" s="13"/>
      <c r="AE2789" s="10">
        <f>AA2789/VLOOKUP(A2789,[1]选股结果!$A$2:$AX$3002,35,FALSE)</f>
        <v>1.34022458296263</v>
      </c>
      <c r="AF2789" s="9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P2789/(1+0.13)+W2789)</f>
        <v>69863892.6172566</v>
      </c>
      <c r="AG2789" s="9">
        <f t="shared" si="187"/>
        <v>51610898.7627434</v>
      </c>
      <c r="AH2789" s="16">
        <f>AA2789-VLOOKUP(A2789,[2]选股结果!$A$2:$G$4900,7,FALSE)</f>
        <v>121609511.77</v>
      </c>
    </row>
    <row r="2790" spans="1:34">
      <c r="A2790" s="5" t="s">
        <v>5610</v>
      </c>
      <c r="B2790" s="5" t="s">
        <v>5611</v>
      </c>
      <c r="C2790" s="6">
        <v>1481277313.34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41796981.28</v>
      </c>
      <c r="O2790" s="6">
        <v>5697076.91</v>
      </c>
      <c r="P2790" s="6">
        <v>1216390455.12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138251403.86</v>
      </c>
      <c r="X2790" s="6">
        <v>47960691.97</v>
      </c>
      <c r="Y2790" s="9">
        <f t="shared" si="189"/>
        <v>1486974390.25</v>
      </c>
      <c r="Z2790" s="9">
        <f t="shared" si="190"/>
        <v>1402602550.95</v>
      </c>
      <c r="AA2790" s="9">
        <f t="shared" si="188"/>
        <v>84371839.3</v>
      </c>
      <c r="AB2790" s="10">
        <f>C2790/(1+0.13)/VLOOKUP(A2790,[1]选股结果!$A$2:$AX$3002,3,FALSE)</f>
        <v>0.829170775890983</v>
      </c>
      <c r="AC2790" s="10">
        <f>(P2790/(1+0.1)+W2790)/(VLOOKUP(A2790,[1]选股结果!$A$2:$AY$3002,51,FALSE))</f>
        <v>0.840506912537769</v>
      </c>
      <c r="AD2790" s="13"/>
      <c r="AE2790" s="10">
        <f>AA2790/VLOOKUP(A2790,[1]选股结果!$A$2:$AX$3002,35,FALSE)</f>
        <v>1.23265989783512</v>
      </c>
      <c r="AF2790" s="9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P2790/(1+0.13)+W2790)</f>
        <v>265428545.95531</v>
      </c>
      <c r="AG2790" s="9">
        <f t="shared" si="187"/>
        <v>-181056706.65531</v>
      </c>
      <c r="AH2790" s="16">
        <f>AA2790-VLOOKUP(A2790,[2]选股结果!$A$2:$G$4900,7,FALSE)</f>
        <v>84741198.99</v>
      </c>
    </row>
    <row r="2791" spans="1:34">
      <c r="A2791" s="5" t="s">
        <v>5612</v>
      </c>
      <c r="B2791" s="5" t="s">
        <v>5613</v>
      </c>
      <c r="C2791" s="6">
        <v>1722465850.24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26256159.24</v>
      </c>
      <c r="O2791" s="6">
        <v>191174376.76</v>
      </c>
      <c r="P2791" s="6">
        <v>1233249130.37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335471615.76</v>
      </c>
      <c r="X2791" s="6">
        <v>266165057.55</v>
      </c>
      <c r="Y2791" s="9">
        <f t="shared" si="189"/>
        <v>1913640227</v>
      </c>
      <c r="Z2791" s="9">
        <f t="shared" si="190"/>
        <v>1834885803.68</v>
      </c>
      <c r="AA2791" s="9">
        <f t="shared" si="188"/>
        <v>78754423.3200002</v>
      </c>
      <c r="AB2791" s="10">
        <f>C2791/(1+0.13)/VLOOKUP(A2791,[1]选股结果!$A$2:$AX$3002,3,FALSE)</f>
        <v>0.581371886728174</v>
      </c>
      <c r="AC2791" s="10">
        <f>(P2791/(1+0.1)+W2791)/(VLOOKUP(A2791,[1]选股结果!$A$2:$AY$3002,51,FALSE))</f>
        <v>0.617625813083966</v>
      </c>
      <c r="AD2791" s="13"/>
      <c r="AE2791" s="10">
        <f>AA2791/VLOOKUP(A2791,[1]选股结果!$A$2:$AX$3002,35,FALSE)</f>
        <v>0.407737228096904</v>
      </c>
      <c r="AF2791" s="9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P2791/(1+0.13)+W2791)</f>
        <v>931554997.198142</v>
      </c>
      <c r="AG2791" s="9">
        <f t="shared" si="187"/>
        <v>-852800573.878142</v>
      </c>
      <c r="AH2791" s="16">
        <f>AA2791-VLOOKUP(A2791,[2]选股结果!$A$2:$G$4900,7,FALSE)</f>
        <v>78939220.8200002</v>
      </c>
    </row>
    <row r="2792" spans="1:34">
      <c r="A2792" s="5" t="s">
        <v>5614</v>
      </c>
      <c r="B2792" s="5" t="s">
        <v>5615</v>
      </c>
      <c r="C2792" s="6">
        <v>850937544.55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39421857.67</v>
      </c>
      <c r="O2792" s="6">
        <v>81123243.71</v>
      </c>
      <c r="P2792" s="6">
        <v>809147058.12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35962909.34</v>
      </c>
      <c r="X2792" s="6">
        <v>84768183.12</v>
      </c>
      <c r="Y2792" s="9">
        <f t="shared" si="189"/>
        <v>932060788.26</v>
      </c>
      <c r="Z2792" s="9">
        <f t="shared" si="190"/>
        <v>929878150.58</v>
      </c>
      <c r="AA2792" s="9">
        <f t="shared" si="188"/>
        <v>2182637.67999995</v>
      </c>
      <c r="AB2792" s="10">
        <f>C2792/(1+0.13)/VLOOKUP(A2792,[1]选股结果!$A$2:$AX$3002,3,FALSE)</f>
        <v>0.593024772605202</v>
      </c>
      <c r="AC2792" s="10">
        <f>(P2792/(1+0.1)+W2792)/(VLOOKUP(A2792,[1]选股结果!$A$2:$AY$3002,51,FALSE))</f>
        <v>0.677096087870701</v>
      </c>
      <c r="AD2792" s="13"/>
      <c r="AE2792" s="10">
        <f>AA2792/VLOOKUP(A2792,[1]选股结果!$A$2:$AX$3002,35,FALSE)</f>
        <v>0.0213548598146642</v>
      </c>
      <c r="AF2792" s="9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P2792/(1+0.13)+W2792)</f>
        <v>387477971.480973</v>
      </c>
      <c r="AG2792" s="9">
        <f t="shared" si="187"/>
        <v>-385295333.800973</v>
      </c>
      <c r="AH2792" s="16">
        <f>AA2792-VLOOKUP(A2792,[2]选股结果!$A$2:$G$4900,7,FALSE)</f>
        <v>2301324.57999995</v>
      </c>
    </row>
    <row r="2793" spans="1:34">
      <c r="A2793" s="5" t="s">
        <v>5616</v>
      </c>
      <c r="B2793" s="5" t="s">
        <v>5617</v>
      </c>
      <c r="C2793" s="6">
        <v>910514187.17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98266178.75</v>
      </c>
      <c r="O2793" s="6">
        <v>27464910.19</v>
      </c>
      <c r="P2793" s="6">
        <v>669344223.19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62217526.08</v>
      </c>
      <c r="X2793" s="6">
        <v>28027952.7</v>
      </c>
      <c r="Y2793" s="9">
        <f t="shared" si="189"/>
        <v>937979097.36</v>
      </c>
      <c r="Z2793" s="9">
        <f t="shared" si="190"/>
        <v>759589701.97</v>
      </c>
      <c r="AA2793" s="9">
        <f t="shared" si="188"/>
        <v>178389395.39</v>
      </c>
      <c r="AB2793" s="10">
        <f>C2793/(1+0.13)/VLOOKUP(A2793,[1]选股结果!$A$2:$AX$3002,3,FALSE)</f>
        <v>0.711974399081885</v>
      </c>
      <c r="AC2793" s="10">
        <f>(P2793/(1+0.1)+W2793)/(VLOOKUP(A2793,[1]选股结果!$A$2:$AY$3002,51,FALSE))</f>
        <v>0.801530633944969</v>
      </c>
      <c r="AD2793" s="13"/>
      <c r="AE2793" s="10">
        <f>AA2793/VLOOKUP(A2793,[1]选股结果!$A$2:$AX$3002,35,FALSE)</f>
        <v>0.731879081704273</v>
      </c>
      <c r="AF2793" s="9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P2793/(1+0.13)+W2793)</f>
        <v>182231773.767876</v>
      </c>
      <c r="AG2793" s="9">
        <f t="shared" si="187"/>
        <v>-3842378.3778758</v>
      </c>
      <c r="AH2793" s="16">
        <f>AA2793-VLOOKUP(A2793,[2]选股结果!$A$2:$G$4900,7,FALSE)</f>
        <v>178389395.39</v>
      </c>
    </row>
    <row r="2794" spans="1:34">
      <c r="A2794" s="5" t="s">
        <v>5618</v>
      </c>
      <c r="B2794" s="5" t="s">
        <v>5619</v>
      </c>
      <c r="C2794" s="6">
        <v>11488400656.48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545182058.68</v>
      </c>
      <c r="O2794" s="6">
        <v>336078426.73</v>
      </c>
      <c r="P2794" s="6">
        <v>7028843497.5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2097085553.24</v>
      </c>
      <c r="X2794" s="6">
        <v>487017831.94</v>
      </c>
      <c r="Y2794" s="9">
        <f t="shared" si="189"/>
        <v>11824479083.21</v>
      </c>
      <c r="Z2794" s="9">
        <f t="shared" si="190"/>
        <v>9612946882.68</v>
      </c>
      <c r="AA2794" s="9">
        <f t="shared" si="188"/>
        <v>2211532200.53</v>
      </c>
      <c r="AB2794" s="10">
        <f>C2794/(1+0.13)/VLOOKUP(A2794,[1]选股结果!$A$2:$AX$3002,3,FALSE)</f>
        <v>0.929487682036142</v>
      </c>
      <c r="AC2794" s="10">
        <f>(P2794/(1+0.1)+W2794)/(VLOOKUP(A2794,[1]选股结果!$A$2:$AY$3002,51,FALSE))</f>
        <v>0.860926130404806</v>
      </c>
      <c r="AD2794" s="13"/>
      <c r="AE2794" s="10">
        <f>AA2794/VLOOKUP(A2794,[1]选股结果!$A$2:$AX$3002,35,FALSE)</f>
        <v>3.02442281850711</v>
      </c>
      <c r="AF2794" s="9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P2794/(1+0.13)+W2794)</f>
        <v>1540621702.08673</v>
      </c>
      <c r="AG2794" s="9">
        <f t="shared" si="187"/>
        <v>670910498.443275</v>
      </c>
      <c r="AH2794" s="16">
        <f>AA2794-VLOOKUP(A2794,[2]选股结果!$A$2:$G$4900,7,FALSE)</f>
        <v>2214777577.68</v>
      </c>
    </row>
    <row r="2795" spans="1:34">
      <c r="A2795" s="5" t="s">
        <v>5620</v>
      </c>
      <c r="B2795" s="5" t="s">
        <v>5621</v>
      </c>
      <c r="C2795" s="6">
        <v>1264811331.16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30501358.12</v>
      </c>
      <c r="O2795" s="6">
        <v>11858966.35</v>
      </c>
      <c r="P2795" s="6">
        <v>1092279069.57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82287128.44</v>
      </c>
      <c r="X2795" s="6">
        <v>40201672.33</v>
      </c>
      <c r="Y2795" s="9">
        <f t="shared" si="189"/>
        <v>1276670297.51</v>
      </c>
      <c r="Z2795" s="9">
        <f t="shared" si="190"/>
        <v>1214767870.34</v>
      </c>
      <c r="AA2795" s="9">
        <f t="shared" si="188"/>
        <v>61902427.1700001</v>
      </c>
      <c r="AB2795" s="10">
        <f>C2795/(1+0.13)/VLOOKUP(A2795,[1]选股结果!$A$2:$AX$3002,3,FALSE)</f>
        <v>0.556063574407955</v>
      </c>
      <c r="AC2795" s="10">
        <f>(P2795/(1+0.1)+W2795)/(VLOOKUP(A2795,[1]选股结果!$A$2:$AY$3002,51,FALSE))</f>
        <v>0.582412128367595</v>
      </c>
      <c r="AD2795" s="13"/>
      <c r="AE2795" s="10">
        <f>AA2795/VLOOKUP(A2795,[1]选股结果!$A$2:$AX$3002,35,FALSE)</f>
        <v>0.404984431619918</v>
      </c>
      <c r="AF2795" s="9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P2795/(1+0.13)+W2795)</f>
        <v>797326555.922832</v>
      </c>
      <c r="AG2795" s="9">
        <f t="shared" si="187"/>
        <v>-735424128.752832</v>
      </c>
      <c r="AH2795" s="16">
        <f>AA2795-VLOOKUP(A2795,[2]选股结果!$A$2:$G$4900,7,FALSE)</f>
        <v>61982107.7400001</v>
      </c>
    </row>
    <row r="2796" spans="1:34">
      <c r="A2796" s="5" t="s">
        <v>5622</v>
      </c>
      <c r="B2796" s="5" t="s">
        <v>5623</v>
      </c>
      <c r="C2796" s="6">
        <v>371890020.1</v>
      </c>
      <c r="D2796" s="6">
        <v>0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67360301.37</v>
      </c>
      <c r="O2796" s="6">
        <v>7764878.14</v>
      </c>
      <c r="P2796" s="6">
        <v>128949014.21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61398169.74</v>
      </c>
      <c r="X2796" s="6">
        <v>23252970.93</v>
      </c>
      <c r="Y2796" s="9">
        <f t="shared" si="189"/>
        <v>379654898.24</v>
      </c>
      <c r="Z2796" s="9">
        <f t="shared" si="190"/>
        <v>213600154.88</v>
      </c>
      <c r="AA2796" s="9">
        <f t="shared" si="188"/>
        <v>166054743.36</v>
      </c>
      <c r="AB2796" s="10">
        <f>C2796/(1+0.13)/VLOOKUP(A2796,[1]选股结果!$A$2:$AX$3002,3,FALSE)</f>
        <v>0.883514231552424</v>
      </c>
      <c r="AC2796" s="10">
        <f>(P2796/(1+0.1)+W2796)/(VLOOKUP(A2796,[1]选股结果!$A$2:$AY$3002,51,FALSE))</f>
        <v>0.662680039758914</v>
      </c>
      <c r="AD2796" s="13"/>
      <c r="AE2796" s="10">
        <f>AA2796/VLOOKUP(A2796,[1]选股结果!$A$2:$AX$3002,35,FALSE)</f>
        <v>1.70409088063269</v>
      </c>
      <c r="AF2796" s="9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P2796/(1+0.13)+W2796)</f>
        <v>94036363.0127434</v>
      </c>
      <c r="AG2796" s="9">
        <f t="shared" si="187"/>
        <v>72018380.3472567</v>
      </c>
      <c r="AH2796" s="16">
        <f>AA2796-VLOOKUP(A2796,[2]选股结果!$A$2:$G$4900,7,FALSE)</f>
        <v>168312173.88</v>
      </c>
    </row>
    <row r="2797" spans="1:34">
      <c r="A2797" s="5" t="s">
        <v>5624</v>
      </c>
      <c r="B2797" s="5" t="s">
        <v>5625</v>
      </c>
      <c r="C2797" s="6">
        <v>1183165981.12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98034038.27</v>
      </c>
      <c r="O2797" s="6">
        <v>254928801.48</v>
      </c>
      <c r="P2797" s="6">
        <v>556562090.18</v>
      </c>
      <c r="Q2797" s="6">
        <v>0</v>
      </c>
      <c r="R2797" s="6">
        <v>0</v>
      </c>
      <c r="S2797" s="6">
        <v>0</v>
      </c>
      <c r="T2797" s="6">
        <v>0</v>
      </c>
      <c r="U2797" s="6">
        <v>270905.22</v>
      </c>
      <c r="V2797" s="6">
        <v>0</v>
      </c>
      <c r="W2797" s="6">
        <v>156866758.84</v>
      </c>
      <c r="X2797" s="6">
        <v>265504183.95</v>
      </c>
      <c r="Y2797" s="9">
        <f t="shared" si="189"/>
        <v>1438094782.6</v>
      </c>
      <c r="Z2797" s="9">
        <f t="shared" si="190"/>
        <v>979203938.19</v>
      </c>
      <c r="AA2797" s="9">
        <f t="shared" si="188"/>
        <v>458890844.41</v>
      </c>
      <c r="AB2797" s="10">
        <f>C2797/(1+0.13)/VLOOKUP(A2797,[1]选股结果!$A$2:$AX$3002,3,FALSE)</f>
        <v>0.815123786793461</v>
      </c>
      <c r="AC2797" s="10">
        <f>(P2797/(1+0.1)+W2797)/(VLOOKUP(A2797,[1]选股结果!$A$2:$AY$3002,51,FALSE))</f>
        <v>0.639036819417821</v>
      </c>
      <c r="AD2797" s="13"/>
      <c r="AE2797" s="10">
        <f>AA2797/VLOOKUP(A2797,[1]选股结果!$A$2:$AX$3002,35,FALSE)</f>
        <v>2.1347506597205</v>
      </c>
      <c r="AF2797" s="9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P2797/(1+0.13)+W2797)</f>
        <v>387836888.921858</v>
      </c>
      <c r="AG2797" s="9">
        <f t="shared" si="187"/>
        <v>71053955.4881417</v>
      </c>
      <c r="AH2797" s="16">
        <f>AA2797-VLOOKUP(A2797,[2]选股结果!$A$2:$G$4900,7,FALSE)</f>
        <v>458890844.41</v>
      </c>
    </row>
    <row r="2798" spans="1:34">
      <c r="A2798" s="5" t="s">
        <v>5626</v>
      </c>
      <c r="B2798" s="5" t="s">
        <v>5627</v>
      </c>
      <c r="C2798" s="6">
        <v>526855358.31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20670139.53</v>
      </c>
      <c r="O2798" s="6">
        <v>30433692.68</v>
      </c>
      <c r="P2798" s="6">
        <v>478928110.08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75235407.19</v>
      </c>
      <c r="X2798" s="6">
        <v>134388616.51</v>
      </c>
      <c r="Y2798" s="9">
        <f t="shared" si="189"/>
        <v>557289050.99</v>
      </c>
      <c r="Z2798" s="9">
        <f t="shared" si="190"/>
        <v>688552133.78</v>
      </c>
      <c r="AA2798" s="9">
        <f t="shared" si="188"/>
        <v>-131263082.79</v>
      </c>
      <c r="AB2798" s="10">
        <f>C2798/(1+0.13)/VLOOKUP(A2798,[1]选股结果!$A$2:$AX$3002,3,FALSE)</f>
        <v>1.25749639615778</v>
      </c>
      <c r="AC2798" s="10">
        <f>(P2798/(1+0.1)+W2798)/(VLOOKUP(A2798,[1]选股结果!$A$2:$AY$3002,51,FALSE))</f>
        <v>1.43812036439532</v>
      </c>
      <c r="AD2798" s="13"/>
      <c r="AE2798" s="10">
        <f>AA2798/VLOOKUP(A2798,[1]选股结果!$A$2:$AX$3002,35,FALSE)</f>
        <v>-2.75286530554564</v>
      </c>
      <c r="AF2798" s="9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P2798/(1+0.13)+W2798)</f>
        <v>-144001711.931504</v>
      </c>
      <c r="AG2798" s="9">
        <f t="shared" si="187"/>
        <v>12738629.1415044</v>
      </c>
      <c r="AH2798" s="16">
        <f>AA2798-VLOOKUP(A2798,[2]选股结果!$A$2:$G$4900,7,FALSE)</f>
        <v>-131239439.59</v>
      </c>
    </row>
    <row r="2799" spans="1:34">
      <c r="A2799" s="5" t="s">
        <v>5628</v>
      </c>
      <c r="B2799" s="5" t="s">
        <v>5629</v>
      </c>
      <c r="C2799" s="6">
        <v>675903239.39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90805374.84</v>
      </c>
      <c r="O2799" s="6">
        <v>68894195.22</v>
      </c>
      <c r="P2799" s="6">
        <v>306164428.43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299163533.08</v>
      </c>
      <c r="X2799" s="6">
        <v>194537892.75</v>
      </c>
      <c r="Y2799" s="9">
        <f t="shared" si="189"/>
        <v>744797434.61</v>
      </c>
      <c r="Z2799" s="9">
        <f t="shared" si="190"/>
        <v>799865854.26</v>
      </c>
      <c r="AA2799" s="9">
        <f t="shared" si="188"/>
        <v>-55068419.65</v>
      </c>
      <c r="AB2799" s="10">
        <f>C2799/(1+0.13)/VLOOKUP(A2799,[1]选股结果!$A$2:$AX$3002,3,FALSE)</f>
        <v>0.743066112070055</v>
      </c>
      <c r="AC2799" s="10">
        <f>(P2799/(1+0.1)+W2799)/(VLOOKUP(A2799,[1]选股结果!$A$2:$AY$3002,51,FALSE))</f>
        <v>0.891709319745073</v>
      </c>
      <c r="AD2799" s="13"/>
      <c r="AE2799" s="10">
        <f>AA2799/VLOOKUP(A2799,[1]选股结果!$A$2:$AX$3002,35,FALSE)</f>
        <v>-0.469777505993563</v>
      </c>
      <c r="AF2799" s="9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P2799/(1+0.13)+W2799)</f>
        <v>77521270.6080531</v>
      </c>
      <c r="AG2799" s="9">
        <f t="shared" si="187"/>
        <v>-132589690.258053</v>
      </c>
      <c r="AH2799" s="16">
        <f>AA2799-VLOOKUP(A2799,[2]选股结果!$A$2:$G$4900,7,FALSE)</f>
        <v>-54736992.07</v>
      </c>
    </row>
    <row r="2800" spans="1:34">
      <c r="A2800" s="5" t="s">
        <v>5630</v>
      </c>
      <c r="B2800" s="5" t="s">
        <v>5631</v>
      </c>
      <c r="C2800" s="6">
        <v>742005460.92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54242127.76</v>
      </c>
      <c r="O2800" s="6">
        <v>11891007.39</v>
      </c>
      <c r="P2800" s="6">
        <v>337476382.06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248219221.28</v>
      </c>
      <c r="X2800" s="6">
        <v>130120070.87</v>
      </c>
      <c r="Y2800" s="9">
        <f t="shared" si="189"/>
        <v>753896468.31</v>
      </c>
      <c r="Z2800" s="9">
        <f t="shared" si="190"/>
        <v>715815674.21</v>
      </c>
      <c r="AA2800" s="9">
        <f t="shared" si="188"/>
        <v>38080794.0999999</v>
      </c>
      <c r="AB2800" s="10">
        <f>C2800/(1+0.13)/VLOOKUP(A2800,[1]选股结果!$A$2:$AX$3002,3,FALSE)</f>
        <v>0.985663242701134</v>
      </c>
      <c r="AC2800" s="10">
        <f>(P2800/(1+0.1)+W2800)/(VLOOKUP(A2800,[1]选股结果!$A$2:$AY$3002,51,FALSE))</f>
        <v>0.82542863464417</v>
      </c>
      <c r="AD2800" s="13"/>
      <c r="AE2800" s="10">
        <f>AA2800/VLOOKUP(A2800,[1]选股结果!$A$2:$AX$3002,35,FALSE)</f>
        <v>-2.19976738707484</v>
      </c>
      <c r="AF2800" s="9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P2800/(1+0.13)+W2800)</f>
        <v>125526348.930177</v>
      </c>
      <c r="AG2800" s="9">
        <f t="shared" si="187"/>
        <v>-87445554.8301771</v>
      </c>
      <c r="AH2800" s="16">
        <f>AA2800-VLOOKUP(A2800,[2]选股结果!$A$2:$G$4900,7,FALSE)</f>
        <v>38112027.1999999</v>
      </c>
    </row>
    <row r="2801" spans="1:34">
      <c r="A2801" s="5" t="s">
        <v>5632</v>
      </c>
      <c r="B2801" s="5" t="s">
        <v>5633</v>
      </c>
      <c r="C2801" s="6">
        <v>816186257.5</v>
      </c>
      <c r="D2801" s="6">
        <v>0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17152525.25</v>
      </c>
      <c r="O2801" s="6">
        <v>30684223.66</v>
      </c>
      <c r="P2801" s="6">
        <v>412336042.49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133001719.55</v>
      </c>
      <c r="X2801" s="6">
        <v>74837018.27</v>
      </c>
      <c r="Y2801" s="9">
        <f t="shared" si="189"/>
        <v>846870481.16</v>
      </c>
      <c r="Z2801" s="9">
        <f t="shared" si="190"/>
        <v>620174780.31</v>
      </c>
      <c r="AA2801" s="9">
        <f t="shared" si="188"/>
        <v>226695700.85</v>
      </c>
      <c r="AB2801" s="10">
        <f>C2801/(1+0.13)/VLOOKUP(A2801,[1]选股结果!$A$2:$AX$3002,3,FALSE)</f>
        <v>1.11027905732549</v>
      </c>
      <c r="AC2801" s="10">
        <f>(P2801/(1+0.1)+W2801)/(VLOOKUP(A2801,[1]选股结果!$A$2:$AY$3002,51,FALSE))</f>
        <v>0.821410119898617</v>
      </c>
      <c r="AD2801" s="13"/>
      <c r="AE2801" s="10">
        <f>AA2801/VLOOKUP(A2801,[1]选股结果!$A$2:$AX$3002,35,FALSE)</f>
        <v>4.63140107951686</v>
      </c>
      <c r="AF2801" s="9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P2801/(1+0.13)+W2801)</f>
        <v>120368436.843982</v>
      </c>
      <c r="AG2801" s="9">
        <f t="shared" si="187"/>
        <v>106327264.006018</v>
      </c>
      <c r="AH2801" s="16">
        <f>AA2801-VLOOKUP(A2801,[2]选股结果!$A$2:$G$4900,7,FALSE)</f>
        <v>226945916.1</v>
      </c>
    </row>
    <row r="2802" spans="1:34">
      <c r="A2802" s="5" t="s">
        <v>5634</v>
      </c>
      <c r="B2802" s="5" t="s">
        <v>5635</v>
      </c>
      <c r="C2802" s="6">
        <v>335237698.57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32437896.93</v>
      </c>
      <c r="O2802" s="6">
        <v>12690066.54</v>
      </c>
      <c r="P2802" s="6">
        <v>293179771.63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99358258.99</v>
      </c>
      <c r="X2802" s="6">
        <v>15912178.82</v>
      </c>
      <c r="Y2802" s="9">
        <f t="shared" si="189"/>
        <v>347927765.11</v>
      </c>
      <c r="Z2802" s="9">
        <f t="shared" si="190"/>
        <v>408450209.44</v>
      </c>
      <c r="AA2802" s="9">
        <f t="shared" si="188"/>
        <v>-60522444.33</v>
      </c>
      <c r="AB2802" s="10">
        <f>C2802/(1+0.13)/VLOOKUP(A2802,[1]选股结果!$A$2:$AX$3002,3,FALSE)</f>
        <v>0.6803435155284</v>
      </c>
      <c r="AC2802" s="10">
        <f>(P2802/(1+0.1)+W2802)/(VLOOKUP(A2802,[1]选股结果!$A$2:$AY$3002,51,FALSE))</f>
        <v>0.945238713525125</v>
      </c>
      <c r="AD2802" s="13"/>
      <c r="AE2802" s="10">
        <f>AA2802/VLOOKUP(A2802,[1]选股结果!$A$2:$AX$3002,35,FALSE)</f>
        <v>-1.18948278072375</v>
      </c>
      <c r="AF2802" s="9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P2802/(1+0.13)+W2802)</f>
        <v>28273073.1237168</v>
      </c>
      <c r="AG2802" s="9">
        <f t="shared" si="187"/>
        <v>-88795517.4537168</v>
      </c>
      <c r="AH2802" s="16">
        <f>AA2802-VLOOKUP(A2802,[2]选股结果!$A$2:$G$4900,7,FALSE)</f>
        <v>-60347810.57</v>
      </c>
    </row>
    <row r="2803" spans="1:34">
      <c r="A2803" s="5" t="s">
        <v>5636</v>
      </c>
      <c r="B2803" s="5" t="s">
        <v>5637</v>
      </c>
      <c r="C2803" s="6">
        <v>146754320.21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15942001.29</v>
      </c>
      <c r="O2803" s="6">
        <v>3593194.53</v>
      </c>
      <c r="P2803" s="6">
        <v>24371376.91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21658353.61</v>
      </c>
      <c r="X2803" s="6">
        <v>92199283.07</v>
      </c>
      <c r="Y2803" s="9">
        <f t="shared" si="189"/>
        <v>150347514.74</v>
      </c>
      <c r="Z2803" s="9">
        <f t="shared" si="190"/>
        <v>138229013.59</v>
      </c>
      <c r="AA2803" s="9">
        <f t="shared" si="188"/>
        <v>12118501.15</v>
      </c>
      <c r="AB2803" s="10">
        <f>C2803/(1+0.13)/VLOOKUP(A2803,[1]选股结果!$A$2:$AX$3002,3,FALSE)</f>
        <v>1.00563658305447</v>
      </c>
      <c r="AC2803" s="10">
        <f>(P2803/(1+0.1)+W2803)/(VLOOKUP(A2803,[1]选股结果!$A$2:$AY$3002,51,FALSE))</f>
        <v>0.314305172285431</v>
      </c>
      <c r="AD2803" s="13"/>
      <c r="AE2803" s="10">
        <f>AA2803/VLOOKUP(A2803,[1]选股结果!$A$2:$AX$3002,35,FALSE)</f>
        <v>-1.91217910900727</v>
      </c>
      <c r="AF2803" s="9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P2803/(1+0.13)+W2803)</f>
        <v>96174087.3341593</v>
      </c>
      <c r="AG2803" s="9">
        <f t="shared" si="187"/>
        <v>-84055586.1841593</v>
      </c>
      <c r="AH2803" s="16">
        <f>AA2803-VLOOKUP(A2803,[2]选股结果!$A$2:$G$4900,7,FALSE)</f>
        <v>12118562.27</v>
      </c>
    </row>
    <row r="2804" spans="1:34">
      <c r="A2804" s="5" t="s">
        <v>5638</v>
      </c>
      <c r="B2804" s="5" t="s">
        <v>5639</v>
      </c>
      <c r="C2804" s="6">
        <v>1393739842.07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79677418.42</v>
      </c>
      <c r="O2804" s="6">
        <v>21741970.49</v>
      </c>
      <c r="P2804" s="6">
        <v>1059833321.98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203616798.17</v>
      </c>
      <c r="X2804" s="6">
        <v>76879391.49</v>
      </c>
      <c r="Y2804" s="9">
        <f t="shared" si="189"/>
        <v>1415481812.56</v>
      </c>
      <c r="Z2804" s="9">
        <f t="shared" si="190"/>
        <v>1340329511.64</v>
      </c>
      <c r="AA2804" s="9">
        <f t="shared" si="188"/>
        <v>75152300.9199998</v>
      </c>
      <c r="AB2804" s="10">
        <f>C2804/(1+0.13)/VLOOKUP(A2804,[1]选股结果!$A$2:$AX$3002,3,FALSE)</f>
        <v>1.09000056954972</v>
      </c>
      <c r="AC2804" s="10">
        <f>(P2804/(1+0.1)+W2804)/(VLOOKUP(A2804,[1]选股结果!$A$2:$AY$3002,51,FALSE))</f>
        <v>1.2059493895533</v>
      </c>
      <c r="AD2804" s="13"/>
      <c r="AE2804" s="10">
        <f>AA2804/VLOOKUP(A2804,[1]选股结果!$A$2:$AX$3002,35,FALSE)</f>
        <v>0.530443605272465</v>
      </c>
      <c r="AF2804" s="9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P2804/(1+0.13)+W2804)</f>
        <v>-173735812.042567</v>
      </c>
      <c r="AG2804" s="9">
        <f t="shared" si="187"/>
        <v>248888112.962566</v>
      </c>
      <c r="AH2804" s="16">
        <f>AA2804-VLOOKUP(A2804,[2]选股结果!$A$2:$G$4900,7,FALSE)</f>
        <v>75203524.8299998</v>
      </c>
    </row>
    <row r="2805" spans="1:34">
      <c r="A2805" s="5" t="s">
        <v>5640</v>
      </c>
      <c r="B2805" s="5" t="s">
        <v>5641</v>
      </c>
      <c r="C2805" s="6">
        <v>7740876673.77</v>
      </c>
      <c r="D2805" s="6">
        <v>0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61419640.22</v>
      </c>
      <c r="O2805" s="6">
        <v>91614100</v>
      </c>
      <c r="P2805" s="6">
        <v>7613882540.12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172065265.86</v>
      </c>
      <c r="X2805" s="6">
        <v>105973268.82</v>
      </c>
      <c r="Y2805" s="9">
        <f t="shared" si="189"/>
        <v>7832490773.77</v>
      </c>
      <c r="Z2805" s="9">
        <f t="shared" si="190"/>
        <v>7891921074.8</v>
      </c>
      <c r="AA2805" s="9">
        <f t="shared" si="188"/>
        <v>-59430301.0299988</v>
      </c>
      <c r="AB2805" s="10">
        <f>C2805/(1+0.13)/VLOOKUP(A2805,[1]选股结果!$A$2:$AX$3002,3,FALSE)</f>
        <v>0.803613479024984</v>
      </c>
      <c r="AC2805" s="10">
        <f>(P2805/(1+0.1)+W2805)/(VLOOKUP(A2805,[1]选股结果!$A$2:$AY$3002,51,FALSE))</f>
        <v>0.853570513792798</v>
      </c>
      <c r="AD2805" s="13"/>
      <c r="AE2805" s="10">
        <f>AA2805/VLOOKUP(A2805,[1]选股结果!$A$2:$AX$3002,35,FALSE)</f>
        <v>-0.313170695239125</v>
      </c>
      <c r="AF2805" s="9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P2805/(1+0.13)+W2805)</f>
        <v>1400695186.77133</v>
      </c>
      <c r="AG2805" s="9">
        <f t="shared" si="187"/>
        <v>-1460125487.80133</v>
      </c>
      <c r="AH2805" s="16">
        <f>AA2805-VLOOKUP(A2805,[2]选股结果!$A$2:$G$4900,7,FALSE)</f>
        <v>-56475683.4399988</v>
      </c>
    </row>
    <row r="2806" spans="1:34">
      <c r="A2806" s="5" t="s">
        <v>5642</v>
      </c>
      <c r="B2806" s="5" t="s">
        <v>5643</v>
      </c>
      <c r="C2806" s="6">
        <v>1466595142.07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30054828.92</v>
      </c>
      <c r="O2806" s="6">
        <v>7483504.09</v>
      </c>
      <c r="P2806" s="6">
        <v>1301252561.95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114232378.97</v>
      </c>
      <c r="X2806" s="6">
        <v>48043934.59</v>
      </c>
      <c r="Y2806" s="9">
        <f t="shared" si="189"/>
        <v>1474078646.16</v>
      </c>
      <c r="Z2806" s="9">
        <f t="shared" si="190"/>
        <v>1463528875.51</v>
      </c>
      <c r="AA2806" s="9">
        <f t="shared" si="188"/>
        <v>10549770.6499999</v>
      </c>
      <c r="AB2806" s="10">
        <f>C2806/(1+0.13)/VLOOKUP(A2806,[1]选股结果!$A$2:$AX$3002,3,FALSE)</f>
        <v>0.613476297885554</v>
      </c>
      <c r="AC2806" s="10">
        <f>(P2806/(1+0.1)+W2806)/(VLOOKUP(A2806,[1]选股结果!$A$2:$AY$3002,51,FALSE))</f>
        <v>0.641600509067922</v>
      </c>
      <c r="AD2806" s="13"/>
      <c r="AE2806" s="10">
        <f>AA2806/VLOOKUP(A2806,[1]选股结果!$A$2:$AX$3002,35,FALSE)</f>
        <v>0.122374542641925</v>
      </c>
      <c r="AF2806" s="9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P2806/(1+0.13)+W2806)</f>
        <v>756018776.381239</v>
      </c>
      <c r="AG2806" s="9">
        <f t="shared" si="187"/>
        <v>-745469005.731239</v>
      </c>
      <c r="AH2806" s="16">
        <f>AA2806-VLOOKUP(A2806,[2]选股结果!$A$2:$G$4900,7,FALSE)</f>
        <v>10589611.4799999</v>
      </c>
    </row>
    <row r="2807" spans="1:34">
      <c r="A2807" s="5" t="s">
        <v>5644</v>
      </c>
      <c r="B2807" s="5" t="s">
        <v>5645</v>
      </c>
      <c r="C2807" s="6">
        <v>2221416952.97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85098968.19</v>
      </c>
      <c r="O2807" s="6">
        <v>109934135</v>
      </c>
      <c r="P2807" s="6">
        <v>2047409540.84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73765974.7</v>
      </c>
      <c r="X2807" s="6">
        <v>169642982.87</v>
      </c>
      <c r="Y2807" s="9">
        <f t="shared" si="189"/>
        <v>2331351087.97</v>
      </c>
      <c r="Z2807" s="9">
        <f t="shared" si="190"/>
        <v>2290818498.41</v>
      </c>
      <c r="AA2807" s="9">
        <f t="shared" si="188"/>
        <v>40532589.5599999</v>
      </c>
      <c r="AB2807" s="10">
        <f>C2807/(1+0.13)/VLOOKUP(A2807,[1]选股结果!$A$2:$AX$3002,3,FALSE)</f>
        <v>0.7983072386512</v>
      </c>
      <c r="AC2807" s="10">
        <f>(P2807/(1+0.1)+W2807)/(VLOOKUP(A2807,[1]选股结果!$A$2:$AY$3002,51,FALSE))</f>
        <v>0.861738845290257</v>
      </c>
      <c r="AD2807" s="13"/>
      <c r="AE2807" s="10">
        <f>AA2807/VLOOKUP(A2807,[1]选股结果!$A$2:$AX$3002,35,FALSE)</f>
        <v>0.290609839972733</v>
      </c>
      <c r="AF2807" s="9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P2807/(1+0.13)+W2807)</f>
        <v>359882026.789115</v>
      </c>
      <c r="AG2807" s="9">
        <f t="shared" si="187"/>
        <v>-319349437.229115</v>
      </c>
      <c r="AH2807" s="16">
        <f>AA2807-VLOOKUP(A2807,[2]选股结果!$A$2:$G$4900,7,FALSE)</f>
        <v>40510326.6799999</v>
      </c>
    </row>
    <row r="2808" spans="1:34">
      <c r="A2808" s="5" t="s">
        <v>5646</v>
      </c>
      <c r="B2808" s="5" t="s">
        <v>5647</v>
      </c>
      <c r="C2808" s="6">
        <v>6012503123.02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58457027.23</v>
      </c>
      <c r="O2808" s="6">
        <v>74895508.3</v>
      </c>
      <c r="P2808" s="6">
        <v>6809679553.27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117649757.02</v>
      </c>
      <c r="X2808" s="6">
        <v>192475728.04</v>
      </c>
      <c r="Y2808" s="9">
        <f t="shared" si="189"/>
        <v>6087398631.32</v>
      </c>
      <c r="Z2808" s="9">
        <f t="shared" si="190"/>
        <v>7119805038.33</v>
      </c>
      <c r="AA2808" s="9">
        <f t="shared" si="188"/>
        <v>-1032406407.01</v>
      </c>
      <c r="AB2808" s="10">
        <f>C2808/(1+0.13)/VLOOKUP(A2808,[1]选股结果!$A$2:$AX$3002,3,FALSE)</f>
        <v>0.711817383728495</v>
      </c>
      <c r="AC2808" s="10">
        <f>(P2808/(1+0.1)+W2808)/(VLOOKUP(A2808,[1]选股结果!$A$2:$AY$3002,51,FALSE))</f>
        <v>0.868687153545561</v>
      </c>
      <c r="AD2808" s="13"/>
      <c r="AE2808" s="10">
        <f>AA2808/VLOOKUP(A2808,[1]选股结果!$A$2:$AX$3002,35,FALSE)</f>
        <v>-6.44831059205894</v>
      </c>
      <c r="AF2808" s="9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P2808/(1+0.13)+W2808)</f>
        <v>1117925627.73062</v>
      </c>
      <c r="AG2808" s="9">
        <f t="shared" si="187"/>
        <v>-2150332034.74062</v>
      </c>
      <c r="AH2808" s="16">
        <f>AA2808-VLOOKUP(A2808,[2]选股结果!$A$2:$G$4900,7,FALSE)</f>
        <v>-1032063031.78</v>
      </c>
    </row>
    <row r="2809" spans="1:34">
      <c r="A2809" s="5" t="s">
        <v>5648</v>
      </c>
      <c r="B2809" s="5" t="s">
        <v>5649</v>
      </c>
      <c r="C2809" s="6">
        <v>482968825.64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23121876.65</v>
      </c>
      <c r="O2809" s="6">
        <v>39525009.44</v>
      </c>
      <c r="P2809" s="6">
        <v>284754975.48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94311497.96</v>
      </c>
      <c r="X2809" s="6">
        <v>24120928.37</v>
      </c>
      <c r="Y2809" s="9">
        <f t="shared" si="189"/>
        <v>522493835.08</v>
      </c>
      <c r="Z2809" s="9">
        <f t="shared" si="190"/>
        <v>403187401.81</v>
      </c>
      <c r="AA2809" s="9">
        <f t="shared" si="188"/>
        <v>119306433.27</v>
      </c>
      <c r="AB2809" s="10">
        <f>C2809/(1+0.13)/VLOOKUP(A2809,[1]选股结果!$A$2:$AX$3002,3,FALSE)</f>
        <v>0.774728721847648</v>
      </c>
      <c r="AC2809" s="10">
        <f>(P2809/(1+0.1)+W2809)/(VLOOKUP(A2809,[1]选股结果!$A$2:$AY$3002,51,FALSE))</f>
        <v>0.744249743686103</v>
      </c>
      <c r="AD2809" s="13"/>
      <c r="AE2809" s="10">
        <f>AA2809/VLOOKUP(A2809,[1]选股结果!$A$2:$AX$3002,35,FALSE)</f>
        <v>1.86043254271731</v>
      </c>
      <c r="AF2809" s="9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P2809/(1+0.13)+W2809)</f>
        <v>128237495.537876</v>
      </c>
      <c r="AG2809" s="9">
        <f t="shared" si="187"/>
        <v>-8931062.26787607</v>
      </c>
      <c r="AH2809" s="16">
        <f>AA2809-VLOOKUP(A2809,[2]选股结果!$A$2:$G$4900,7,FALSE)</f>
        <v>119306433.27</v>
      </c>
    </row>
    <row r="2810" spans="1:34">
      <c r="A2810" s="5" t="s">
        <v>5650</v>
      </c>
      <c r="B2810" s="5" t="s">
        <v>5651</v>
      </c>
      <c r="C2810" s="6">
        <v>1221234839.28</v>
      </c>
      <c r="D2810" s="6">
        <v>0</v>
      </c>
      <c r="E2810" s="6">
        <v>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109569375.68</v>
      </c>
      <c r="O2810" s="6">
        <v>78200507.57</v>
      </c>
      <c r="P2810" s="6">
        <v>685553285.84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254099229.57</v>
      </c>
      <c r="X2810" s="6">
        <v>136142699.38</v>
      </c>
      <c r="Y2810" s="9">
        <f t="shared" si="189"/>
        <v>1299435346.85</v>
      </c>
      <c r="Z2810" s="9">
        <f t="shared" si="190"/>
        <v>1075795214.79</v>
      </c>
      <c r="AA2810" s="9">
        <f t="shared" si="188"/>
        <v>223640132.06</v>
      </c>
      <c r="AB2810" s="10">
        <f>C2810/(1+0.13)/VLOOKUP(A2810,[1]选股结果!$A$2:$AX$3002,3,FALSE)</f>
        <v>0.808896690101279</v>
      </c>
      <c r="AC2810" s="10">
        <f>(P2810/(1+0.1)+W2810)/(VLOOKUP(A2810,[1]选股结果!$A$2:$AY$3002,51,FALSE))</f>
        <v>0.787123153850305</v>
      </c>
      <c r="AD2810" s="13"/>
      <c r="AE2810" s="10">
        <f>AA2810/VLOOKUP(A2810,[1]选股结果!$A$2:$AX$3002,35,FALSE)</f>
        <v>1.34082609925445</v>
      </c>
      <c r="AF2810" s="9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P2810/(1+0.13)+W2810)</f>
        <v>253819015.707788</v>
      </c>
      <c r="AG2810" s="9">
        <f t="shared" si="187"/>
        <v>-30178883.6477875</v>
      </c>
      <c r="AH2810" s="16">
        <f>AA2810-VLOOKUP(A2810,[2]选股结果!$A$2:$G$4900,7,FALSE)</f>
        <v>223685592.93</v>
      </c>
    </row>
    <row r="2811" spans="1:34">
      <c r="A2811" s="5" t="s">
        <v>5652</v>
      </c>
      <c r="B2811" s="5" t="s">
        <v>5653</v>
      </c>
      <c r="C2811" s="6">
        <v>795419686.16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31941220.69</v>
      </c>
      <c r="O2811" s="6">
        <v>13825566.8</v>
      </c>
      <c r="P2811" s="6">
        <v>817754456.4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42022347.21</v>
      </c>
      <c r="X2811" s="6">
        <v>50924385.47</v>
      </c>
      <c r="Y2811" s="9">
        <f t="shared" si="189"/>
        <v>809245252.96</v>
      </c>
      <c r="Z2811" s="9">
        <f t="shared" si="190"/>
        <v>910701189.08</v>
      </c>
      <c r="AA2811" s="9">
        <f t="shared" si="188"/>
        <v>-101455936.12</v>
      </c>
      <c r="AB2811" s="10">
        <f>C2811/(1+0.13)/VLOOKUP(A2811,[1]选股结果!$A$2:$AX$3002,3,FALSE)</f>
        <v>0.694779641098401</v>
      </c>
      <c r="AC2811" s="10">
        <f>(P2811/(1+0.1)+W2811)/(VLOOKUP(A2811,[1]选股结果!$A$2:$AY$3002,51,FALSE))</f>
        <v>0.807562789788824</v>
      </c>
      <c r="AD2811" s="13"/>
      <c r="AE2811" s="10">
        <f>AA2811/VLOOKUP(A2811,[1]选股结果!$A$2:$AX$3002,35,FALSE)</f>
        <v>-4.65461378710958</v>
      </c>
      <c r="AF2811" s="9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P2811/(1+0.13)+W2811)</f>
        <v>206901043.691504</v>
      </c>
      <c r="AG2811" s="9">
        <f t="shared" si="187"/>
        <v>-308356979.811504</v>
      </c>
      <c r="AH2811" s="16">
        <f>AA2811-VLOOKUP(A2811,[2]选股结果!$A$2:$G$4900,7,FALSE)</f>
        <v>-101455936.12</v>
      </c>
    </row>
    <row r="2812" spans="1:34">
      <c r="A2812" s="5" t="s">
        <v>5654</v>
      </c>
      <c r="B2812" s="5" t="s">
        <v>5655</v>
      </c>
      <c r="C2812" s="6">
        <v>3755849280.84</v>
      </c>
      <c r="D2812" s="6">
        <v>0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207041782</v>
      </c>
      <c r="O2812" s="6">
        <v>80313045.07</v>
      </c>
      <c r="P2812" s="6">
        <v>2479427885.58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686227457.73</v>
      </c>
      <c r="X2812" s="6">
        <v>331840067.81</v>
      </c>
      <c r="Y2812" s="9">
        <f t="shared" si="189"/>
        <v>3836162325.91</v>
      </c>
      <c r="Z2812" s="9">
        <f t="shared" si="190"/>
        <v>3497495411.12</v>
      </c>
      <c r="AA2812" s="9">
        <f t="shared" si="188"/>
        <v>338666914.79</v>
      </c>
      <c r="AB2812" s="10">
        <f>C2812/(1+0.13)/VLOOKUP(A2812,[1]选股结果!$A$2:$AX$3002,3,FALSE)</f>
        <v>1.01415848866363</v>
      </c>
      <c r="AC2812" s="10">
        <f>(P2812/(1+0.1)+W2812)/(VLOOKUP(A2812,[1]选股结果!$A$2:$AY$3002,51,FALSE))</f>
        <v>1.09261856154207</v>
      </c>
      <c r="AD2812" s="13"/>
      <c r="AE2812" s="10">
        <f>AA2812/VLOOKUP(A2812,[1]选股结果!$A$2:$AX$3002,35,FALSE)</f>
        <v>0.97745857494929</v>
      </c>
      <c r="AF2812" s="9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P2812/(1+0.13)+W2812)</f>
        <v>-189396546.369823</v>
      </c>
      <c r="AG2812" s="9">
        <f t="shared" si="187"/>
        <v>528063461.159823</v>
      </c>
      <c r="AH2812" s="16">
        <f>AA2812-VLOOKUP(A2812,[2]选股结果!$A$2:$G$4900,7,FALSE)</f>
        <v>338671663.87</v>
      </c>
    </row>
    <row r="2813" spans="1:34">
      <c r="A2813" s="5" t="s">
        <v>5656</v>
      </c>
      <c r="B2813" s="5" t="s">
        <v>5657</v>
      </c>
      <c r="C2813" s="6">
        <v>603557849.92</v>
      </c>
      <c r="D2813" s="6">
        <v>0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93471694.98</v>
      </c>
      <c r="O2813" s="6">
        <v>65472681.48</v>
      </c>
      <c r="P2813" s="6">
        <v>340771545.35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172643825.97</v>
      </c>
      <c r="X2813" s="6">
        <v>97277410.38</v>
      </c>
      <c r="Y2813" s="9">
        <f t="shared" si="189"/>
        <v>669030531.4</v>
      </c>
      <c r="Z2813" s="9">
        <f t="shared" si="190"/>
        <v>610692781.7</v>
      </c>
      <c r="AA2813" s="9">
        <f t="shared" si="188"/>
        <v>58337749.6999999</v>
      </c>
      <c r="AB2813" s="10">
        <f>C2813/(1+0.13)/VLOOKUP(A2813,[1]选股结果!$A$2:$AX$3002,3,FALSE)</f>
        <v>0.312559869804215</v>
      </c>
      <c r="AC2813" s="10">
        <f>(P2813/(1+0.1)+W2813)/(VLOOKUP(A2813,[1]选股结果!$A$2:$AY$3002,51,FALSE))</f>
        <v>0.287285378901978</v>
      </c>
      <c r="AD2813" s="13"/>
      <c r="AE2813" s="10">
        <f>AA2813/VLOOKUP(A2813,[1]选股结果!$A$2:$AX$3002,35,FALSE)</f>
        <v>0.445321543763651</v>
      </c>
      <c r="AF2813" s="9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P2813/(1+0.13)+W2813)</f>
        <v>1205080787.80221</v>
      </c>
      <c r="AG2813" s="9">
        <f t="shared" si="187"/>
        <v>-1146743038.10221</v>
      </c>
      <c r="AH2813" s="16">
        <f>AA2813-VLOOKUP(A2813,[2]选股结果!$A$2:$G$4900,7,FALSE)</f>
        <v>57881675.9799999</v>
      </c>
    </row>
    <row r="2814" spans="1:34">
      <c r="A2814" s="5" t="s">
        <v>5658</v>
      </c>
      <c r="B2814" s="5" t="s">
        <v>5659</v>
      </c>
      <c r="C2814" s="6">
        <v>1291993715.62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33485135.86</v>
      </c>
      <c r="O2814" s="6">
        <v>14216444.19</v>
      </c>
      <c r="P2814" s="6">
        <v>978355625.48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238212402.22</v>
      </c>
      <c r="X2814" s="6">
        <v>61090621.31</v>
      </c>
      <c r="Y2814" s="9">
        <f t="shared" si="189"/>
        <v>1306210159.81</v>
      </c>
      <c r="Z2814" s="9">
        <f t="shared" si="190"/>
        <v>1277658649.01</v>
      </c>
      <c r="AA2814" s="9">
        <f t="shared" si="188"/>
        <v>28551510.8</v>
      </c>
      <c r="AB2814" s="10">
        <f>C2814/(1+0.13)/VLOOKUP(A2814,[1]选股结果!$A$2:$AX$3002,3,FALSE)</f>
        <v>0.961760591100421</v>
      </c>
      <c r="AC2814" s="10">
        <f>(P2814/(1+0.1)+W2814)/(VLOOKUP(A2814,[1]选股结果!$A$2:$AY$3002,51,FALSE))</f>
        <v>1.02628010731881</v>
      </c>
      <c r="AD2814" s="13"/>
      <c r="AE2814" s="10">
        <f>AA2814/VLOOKUP(A2814,[1]选股结果!$A$2:$AX$3002,35,FALSE)</f>
        <v>0.392735398196645</v>
      </c>
      <c r="AF2814" s="9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P2814/(1+0.13)+W2814)</f>
        <v>-5262535.70787621</v>
      </c>
      <c r="AG2814" s="9">
        <f t="shared" si="187"/>
        <v>33814046.5078762</v>
      </c>
      <c r="AH2814" s="16">
        <f>AA2814-VLOOKUP(A2814,[2]选股结果!$A$2:$G$4900,7,FALSE)</f>
        <v>28040655.1</v>
      </c>
    </row>
    <row r="2815" spans="1:34">
      <c r="A2815" s="5" t="s">
        <v>5660</v>
      </c>
      <c r="B2815" s="5" t="s">
        <v>5661</v>
      </c>
      <c r="C2815" s="6">
        <v>1168329765.28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196744884.1</v>
      </c>
      <c r="O2815" s="6">
        <v>74048801.55</v>
      </c>
      <c r="P2815" s="6">
        <v>614766889.91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142228872.98</v>
      </c>
      <c r="X2815" s="6">
        <v>481989823.56</v>
      </c>
      <c r="Y2815" s="9">
        <f t="shared" si="189"/>
        <v>1242378566.83</v>
      </c>
      <c r="Z2815" s="9">
        <f t="shared" si="190"/>
        <v>1238985586.45</v>
      </c>
      <c r="AA2815" s="9">
        <f t="shared" si="188"/>
        <v>3392980.37999988</v>
      </c>
      <c r="AB2815" s="10">
        <f>C2815/(1+0.13)/VLOOKUP(A2815,[1]选股结果!$A$2:$AX$3002,3,FALSE)</f>
        <v>0.908772161635996</v>
      </c>
      <c r="AC2815" s="10">
        <f>(P2815/(1+0.1)+W2815)/(VLOOKUP(A2815,[1]选股结果!$A$2:$AY$3002,51,FALSE))</f>
        <v>0.678767897666277</v>
      </c>
      <c r="AD2815" s="13"/>
      <c r="AE2815" s="10">
        <f>AA2815/VLOOKUP(A2815,[1]选股结果!$A$2:$AX$3002,35,FALSE)</f>
        <v>0.0288407890051695</v>
      </c>
      <c r="AF2815" s="9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P2815/(1+0.13)+W2815)</f>
        <v>346642157.614425</v>
      </c>
      <c r="AG2815" s="9">
        <f t="shared" si="187"/>
        <v>-343249177.234425</v>
      </c>
      <c r="AH2815" s="16">
        <f>AA2815-VLOOKUP(A2815,[2]选股结果!$A$2:$G$4900,7,FALSE)</f>
        <v>3433269.65999988</v>
      </c>
    </row>
    <row r="2816" spans="1:34">
      <c r="A2816" s="5" t="s">
        <v>5662</v>
      </c>
      <c r="B2816" s="5" t="s">
        <v>5663</v>
      </c>
      <c r="C2816" s="6">
        <v>1037528368.31</v>
      </c>
      <c r="D2816" s="6">
        <v>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162061716.61</v>
      </c>
      <c r="O2816" s="6">
        <v>114846528.21</v>
      </c>
      <c r="P2816" s="6">
        <v>501411378.6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123855814.38</v>
      </c>
      <c r="X2816" s="6">
        <v>164941028.63</v>
      </c>
      <c r="Y2816" s="9">
        <f t="shared" si="189"/>
        <v>1152374896.52</v>
      </c>
      <c r="Z2816" s="9">
        <f t="shared" si="190"/>
        <v>790208221.61</v>
      </c>
      <c r="AA2816" s="9">
        <f t="shared" si="188"/>
        <v>362166674.91</v>
      </c>
      <c r="AB2816" s="10">
        <f>C2816/(1+0.13)/VLOOKUP(A2816,[1]选股结果!$A$2:$AX$3002,3,FALSE)</f>
        <v>0.530725351624149</v>
      </c>
      <c r="AC2816" s="10">
        <f>(P2816/(1+0.1)+W2816)/(VLOOKUP(A2816,[1]选股结果!$A$2:$AY$3002,51,FALSE))</f>
        <v>0.423479570616115</v>
      </c>
      <c r="AD2816" s="13"/>
      <c r="AE2816" s="10">
        <f>AA2816/VLOOKUP(A2816,[1]选股结果!$A$2:$AX$3002,35,FALSE)</f>
        <v>1.08856267450953</v>
      </c>
      <c r="AF2816" s="9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P2816/(1+0.13)+W2816)</f>
        <v>801277527.053186</v>
      </c>
      <c r="AG2816" s="9">
        <f t="shared" si="187"/>
        <v>-439110852.143186</v>
      </c>
      <c r="AH2816" s="16">
        <f>AA2816-VLOOKUP(A2816,[2]选股结果!$A$2:$G$4900,7,FALSE)</f>
        <v>362296262.35</v>
      </c>
    </row>
    <row r="2817" spans="1:34">
      <c r="A2817" s="5" t="s">
        <v>5664</v>
      </c>
      <c r="B2817" s="5" t="s">
        <v>5665</v>
      </c>
      <c r="C2817" s="6">
        <v>6331269408.29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84735303.55</v>
      </c>
      <c r="O2817" s="6">
        <v>235654280.21</v>
      </c>
      <c r="P2817" s="6">
        <v>4149068595.63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485268087.41</v>
      </c>
      <c r="X2817" s="6">
        <v>382240433.1</v>
      </c>
      <c r="Y2817" s="9">
        <f t="shared" si="189"/>
        <v>6566923688.5</v>
      </c>
      <c r="Z2817" s="9">
        <f t="shared" si="190"/>
        <v>5016577116.14</v>
      </c>
      <c r="AA2817" s="9">
        <f t="shared" si="188"/>
        <v>1550346572.36</v>
      </c>
      <c r="AB2817" s="10">
        <f>C2817/(1+0.13)/VLOOKUP(A2817,[1]选股结果!$A$2:$AX$3002,3,FALSE)</f>
        <v>0.885140915731454</v>
      </c>
      <c r="AC2817" s="10">
        <f>(P2817/(1+0.1)+W2817)/(VLOOKUP(A2817,[1]选股结果!$A$2:$AY$3002,51,FALSE))</f>
        <v>0.913116077392986</v>
      </c>
      <c r="AD2817" s="13"/>
      <c r="AE2817" s="10">
        <f>AA2817/VLOOKUP(A2817,[1]选股结果!$A$2:$AX$3002,35,FALSE)</f>
        <v>0.968418361988766</v>
      </c>
      <c r="AF2817" s="9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P2817/(1+0.13)+W2817)</f>
        <v>505210439.303451</v>
      </c>
      <c r="AG2817" s="9">
        <f t="shared" si="187"/>
        <v>1045136133.05655</v>
      </c>
      <c r="AH2817" s="16">
        <f>AA2817-VLOOKUP(A2817,[2]选股结果!$A$2:$G$4900,7,FALSE)</f>
        <v>1550399719.64</v>
      </c>
    </row>
    <row r="2818" spans="1:34">
      <c r="A2818" s="5" t="s">
        <v>5666</v>
      </c>
      <c r="B2818" s="5" t="s">
        <v>5667</v>
      </c>
      <c r="C2818" s="6">
        <v>2141398141.93</v>
      </c>
      <c r="D2818" s="6">
        <v>0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135909583.69</v>
      </c>
      <c r="O2818" s="6">
        <v>54739329.67</v>
      </c>
      <c r="P2818" s="6">
        <v>1240931776.74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462346259.62</v>
      </c>
      <c r="X2818" s="6">
        <v>276444946.01</v>
      </c>
      <c r="Y2818" s="9">
        <f t="shared" si="189"/>
        <v>2196137471.6</v>
      </c>
      <c r="Z2818" s="9">
        <f t="shared" si="190"/>
        <v>1979722982.37</v>
      </c>
      <c r="AA2818" s="9">
        <f t="shared" si="188"/>
        <v>216414489.23</v>
      </c>
      <c r="AB2818" s="10">
        <f>C2818/(1+0.13)/VLOOKUP(A2818,[1]选股结果!$A$2:$AX$3002,3,FALSE)</f>
        <v>0.856067957810264</v>
      </c>
      <c r="AC2818" s="10">
        <f>(P2818/(1+0.1)+W2818)/(VLOOKUP(A2818,[1]选股结果!$A$2:$AY$3002,51,FALSE))</f>
        <v>0.841169465817755</v>
      </c>
      <c r="AD2818" s="13"/>
      <c r="AE2818" s="10">
        <f>AA2818/VLOOKUP(A2818,[1]选股结果!$A$2:$AX$3002,35,FALSE)</f>
        <v>0.767752202483256</v>
      </c>
      <c r="AF2818" s="9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P2818/(1+0.13)+W2818)</f>
        <v>330263615.210796</v>
      </c>
      <c r="AG2818" s="9">
        <f t="shared" si="187"/>
        <v>-113849125.980796</v>
      </c>
      <c r="AH2818" s="16">
        <f>AA2818-VLOOKUP(A2818,[2]选股结果!$A$2:$G$4900,7,FALSE)</f>
        <v>216269362.85</v>
      </c>
    </row>
    <row r="2819" spans="1:34">
      <c r="A2819" s="5" t="s">
        <v>5668</v>
      </c>
      <c r="B2819" s="5" t="s">
        <v>5669</v>
      </c>
      <c r="C2819" s="6">
        <v>391798041.58</v>
      </c>
      <c r="D2819" s="6">
        <v>0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19383397.27</v>
      </c>
      <c r="O2819" s="6">
        <v>6428555.65</v>
      </c>
      <c r="P2819" s="6">
        <v>205389694.19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92579718.91</v>
      </c>
      <c r="X2819" s="6">
        <v>58237620</v>
      </c>
      <c r="Y2819" s="9">
        <f t="shared" si="189"/>
        <v>398226597.23</v>
      </c>
      <c r="Z2819" s="9">
        <f t="shared" si="190"/>
        <v>356207033.1</v>
      </c>
      <c r="AA2819" s="9">
        <f t="shared" si="188"/>
        <v>42019564.1299999</v>
      </c>
      <c r="AB2819" s="10">
        <f>C2819/(1+0.13)/VLOOKUP(A2819,[1]选股结果!$A$2:$AX$3002,3,FALSE)</f>
        <v>0.624078803210666</v>
      </c>
      <c r="AC2819" s="10">
        <f>(P2819/(1+0.1)+W2819)/(VLOOKUP(A2819,[1]选股结果!$A$2:$AY$3002,51,FALSE))</f>
        <v>0.545598113174039</v>
      </c>
      <c r="AD2819" s="13"/>
      <c r="AE2819" s="10">
        <f>AA2819/VLOOKUP(A2819,[1]选股结果!$A$2:$AX$3002,35,FALSE)</f>
        <v>4.21818747111541</v>
      </c>
      <c r="AF2819" s="9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P2819/(1+0.13)+W2819)</f>
        <v>237570392.641416</v>
      </c>
      <c r="AG2819" s="9">
        <f t="shared" ref="AG2819:AG2882" si="191">AA2819-AF2819</f>
        <v>-195550828.511416</v>
      </c>
      <c r="AH2819" s="16">
        <f>AA2819-VLOOKUP(A2819,[2]选股结果!$A$2:$G$4900,7,FALSE)</f>
        <v>42019564.1299999</v>
      </c>
    </row>
    <row r="2820" spans="1:34">
      <c r="A2820" s="5" t="s">
        <v>5670</v>
      </c>
      <c r="B2820" s="5" t="s">
        <v>5671</v>
      </c>
      <c r="C2820" s="6">
        <v>1620667885.27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99306995.33</v>
      </c>
      <c r="O2820" s="6">
        <v>31539955.67</v>
      </c>
      <c r="P2820" s="6">
        <v>735213098.59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329841994.69</v>
      </c>
      <c r="X2820" s="6">
        <v>165668101.81</v>
      </c>
      <c r="Y2820" s="9">
        <f t="shared" si="189"/>
        <v>1652207840.94</v>
      </c>
      <c r="Z2820" s="9">
        <f t="shared" si="190"/>
        <v>1230723195.09</v>
      </c>
      <c r="AA2820" s="9">
        <f t="shared" si="188"/>
        <v>421484645.85</v>
      </c>
      <c r="AB2820" s="10">
        <f>C2820/(1+0.13)/VLOOKUP(A2820,[1]选股结果!$A$2:$AX$3002,3,FALSE)</f>
        <v>0.602456802889572</v>
      </c>
      <c r="AC2820" s="10">
        <f>(P2820/(1+0.1)+W2820)/(VLOOKUP(A2820,[1]选股结果!$A$2:$AY$3002,51,FALSE))</f>
        <v>0.496245805017925</v>
      </c>
      <c r="AD2820" s="13"/>
      <c r="AE2820" s="10">
        <f>AA2820/VLOOKUP(A2820,[1]选股结果!$A$2:$AX$3002,35,FALSE)</f>
        <v>1.20269153346125</v>
      </c>
      <c r="AF2820" s="9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P2820/(1+0.13)+W2820)</f>
        <v>1031065437.77088</v>
      </c>
      <c r="AG2820" s="9">
        <f t="shared" si="191"/>
        <v>-609580791.920885</v>
      </c>
      <c r="AH2820" s="16">
        <f>AA2820-VLOOKUP(A2820,[2]选股结果!$A$2:$G$4900,7,FALSE)</f>
        <v>438287128.84</v>
      </c>
    </row>
    <row r="2821" spans="1:34">
      <c r="A2821" s="5" t="s">
        <v>5672</v>
      </c>
      <c r="B2821" s="5" t="s">
        <v>5673</v>
      </c>
      <c r="C2821" s="6">
        <v>245859550.75</v>
      </c>
      <c r="D2821" s="6">
        <v>0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37460683.17</v>
      </c>
      <c r="O2821" s="6">
        <v>17982231.88</v>
      </c>
      <c r="P2821" s="6">
        <v>83717034.3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120082636.06</v>
      </c>
      <c r="X2821" s="6">
        <v>47623593.29</v>
      </c>
      <c r="Y2821" s="9">
        <f t="shared" si="189"/>
        <v>263841782.63</v>
      </c>
      <c r="Z2821" s="9">
        <f t="shared" si="190"/>
        <v>251423263.65</v>
      </c>
      <c r="AA2821" s="9">
        <f t="shared" si="188"/>
        <v>12418518.98</v>
      </c>
      <c r="AB2821" s="10">
        <f>C2821/(1+0.13)/VLOOKUP(A2821,[1]选股结果!$A$2:$AX$3002,3,FALSE)</f>
        <v>0.997531819987126</v>
      </c>
      <c r="AC2821" s="10">
        <f>(P2821/(1+0.1)+W2821)/(VLOOKUP(A2821,[1]选股结果!$A$2:$AY$3002,51,FALSE))</f>
        <v>0.944998538184862</v>
      </c>
      <c r="AD2821" s="13"/>
      <c r="AE2821" s="10">
        <f>AA2821/VLOOKUP(A2821,[1]选股结果!$A$2:$AX$3002,35,FALSE)</f>
        <v>13.6448207763199</v>
      </c>
      <c r="AF2821" s="9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P2821/(1+0.13)+W2821)</f>
        <v>13439254.1080531</v>
      </c>
      <c r="AG2821" s="9">
        <f t="shared" si="191"/>
        <v>-1020735.12805309</v>
      </c>
      <c r="AH2821" s="16">
        <f>AA2821-VLOOKUP(A2821,[2]选股结果!$A$2:$G$4900,7,FALSE)</f>
        <v>12507850.47</v>
      </c>
    </row>
    <row r="2822" spans="1:34">
      <c r="A2822" s="5" t="s">
        <v>5674</v>
      </c>
      <c r="B2822" s="5" t="s">
        <v>5675</v>
      </c>
      <c r="C2822" s="6">
        <v>112007933.51</v>
      </c>
      <c r="D2822" s="6">
        <v>0</v>
      </c>
      <c r="E2822" s="6">
        <v>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4702377.75</v>
      </c>
      <c r="O2822" s="6">
        <v>2155957.7</v>
      </c>
      <c r="P2822" s="6">
        <v>16761431.53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19191449.23</v>
      </c>
      <c r="X2822" s="6">
        <v>12409795.78</v>
      </c>
      <c r="Y2822" s="9">
        <f t="shared" si="189"/>
        <v>114163891.21</v>
      </c>
      <c r="Z2822" s="9">
        <f t="shared" si="190"/>
        <v>48362676.54</v>
      </c>
      <c r="AA2822" s="9">
        <f t="shared" si="188"/>
        <v>65801214.67</v>
      </c>
      <c r="AB2822" s="10">
        <f>C2822/(1+0.13)/VLOOKUP(A2822,[1]选股结果!$A$2:$AX$3002,3,FALSE)</f>
        <v>0.960320894023351</v>
      </c>
      <c r="AC2822" s="10">
        <f>(P2822/(1+0.1)+W2822)/(VLOOKUP(A2822,[1]选股结果!$A$2:$AY$3002,51,FALSE))</f>
        <v>0.292916047966004</v>
      </c>
      <c r="AD2822" s="13"/>
      <c r="AE2822" s="10">
        <f>AA2822/VLOOKUP(A2822,[1]选股结果!$A$2:$AX$3002,35,FALSE)</f>
        <v>-3.52289364489133</v>
      </c>
      <c r="AF2822" s="9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P2822/(1+0.13)+W2822)</f>
        <v>83514612.9322124</v>
      </c>
      <c r="AG2822" s="9">
        <f t="shared" si="191"/>
        <v>-17713398.2622124</v>
      </c>
      <c r="AH2822" s="16">
        <f>AA2822-VLOOKUP(A2822,[2]选股结果!$A$2:$G$4900,7,FALSE)</f>
        <v>65775291.63</v>
      </c>
    </row>
    <row r="2823" spans="1:34">
      <c r="A2823" s="5" t="s">
        <v>5676</v>
      </c>
      <c r="B2823" s="5" t="s">
        <v>5677</v>
      </c>
      <c r="C2823" s="6">
        <v>2024688417.45</v>
      </c>
      <c r="D2823" s="6">
        <v>0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72106199.09</v>
      </c>
      <c r="O2823" s="6">
        <v>36306956.97</v>
      </c>
      <c r="P2823" s="6">
        <v>1486179696.17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410810531.96</v>
      </c>
      <c r="X2823" s="6">
        <v>83104291.3</v>
      </c>
      <c r="Y2823" s="9">
        <f t="shared" si="189"/>
        <v>2060995374.42</v>
      </c>
      <c r="Z2823" s="9">
        <f t="shared" si="190"/>
        <v>1980094519.43</v>
      </c>
      <c r="AA2823" s="9">
        <f t="shared" si="188"/>
        <v>80900854.99</v>
      </c>
      <c r="AB2823" s="10">
        <f>C2823/(1+0.13)/VLOOKUP(A2823,[1]选股结果!$A$2:$AX$3002,3,FALSE)</f>
        <v>0.897014783986885</v>
      </c>
      <c r="AC2823" s="10">
        <f>(P2823/(1+0.1)+W2823)/(VLOOKUP(A2823,[1]选股结果!$A$2:$AY$3002,51,FALSE))</f>
        <v>0.994435783929812</v>
      </c>
      <c r="AD2823" s="13"/>
      <c r="AE2823" s="10">
        <f>AA2823/VLOOKUP(A2823,[1]选股结果!$A$2:$AX$3002,35,FALSE)</f>
        <v>0.411682069280805</v>
      </c>
      <c r="AF2823" s="9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P2823/(1+0.13)+W2823)</f>
        <v>45727531.7230973</v>
      </c>
      <c r="AG2823" s="9">
        <f t="shared" si="191"/>
        <v>35173323.2669027</v>
      </c>
      <c r="AH2823" s="16">
        <f>AA2823-VLOOKUP(A2823,[2]选股结果!$A$2:$G$4900,7,FALSE)</f>
        <v>81512253.75</v>
      </c>
    </row>
    <row r="2824" spans="1:34">
      <c r="A2824" s="5" t="s">
        <v>5678</v>
      </c>
      <c r="B2824" s="5" t="s">
        <v>5679</v>
      </c>
      <c r="C2824" s="6">
        <v>127569827526.97</v>
      </c>
      <c r="D2824" s="6">
        <v>0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3545626118.83</v>
      </c>
      <c r="O2824" s="6">
        <v>685000533.23</v>
      </c>
      <c r="P2824" s="6">
        <v>119652559319.52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2141438999.77</v>
      </c>
      <c r="X2824" s="6">
        <v>400439980.96</v>
      </c>
      <c r="Y2824" s="9">
        <f t="shared" si="189"/>
        <v>128254828060.2</v>
      </c>
      <c r="Z2824" s="9">
        <f t="shared" si="190"/>
        <v>122194438300.25</v>
      </c>
      <c r="AA2824" s="9">
        <f t="shared" si="188"/>
        <v>6060389759.94998</v>
      </c>
      <c r="AB2824" s="10">
        <f>C2824/(1+0.13)/VLOOKUP(A2824,[1]选股结果!$A$2:$AX$3002,3,FALSE)</f>
        <v>0.892026683836442</v>
      </c>
      <c r="AC2824" s="10">
        <f>(P2824/(1+0.1)+W2824)/(VLOOKUP(A2824,[1]选股结果!$A$2:$AY$3002,51,FALSE))</f>
        <v>0.948832026750959</v>
      </c>
      <c r="AD2824" s="13"/>
      <c r="AE2824" s="10">
        <f>AA2824/VLOOKUP(A2824,[1]选股结果!$A$2:$AX$3002,35,FALSE)</f>
        <v>1.45115203122848</v>
      </c>
      <c r="AF2824" s="9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P2824/(1+0.13)+W2824)</f>
        <v>8869263072.11662</v>
      </c>
      <c r="AG2824" s="9">
        <f t="shared" si="191"/>
        <v>-2808873312.16664</v>
      </c>
      <c r="AH2824" s="16">
        <f>AA2824-VLOOKUP(A2824,[2]选股结果!$A$2:$G$4900,7,FALSE)</f>
        <v>6058683781.69998</v>
      </c>
    </row>
    <row r="2825" spans="1:34">
      <c r="A2825" s="5" t="s">
        <v>5680</v>
      </c>
      <c r="B2825" s="5" t="s">
        <v>5681</v>
      </c>
      <c r="C2825" s="6">
        <v>24595001049.19</v>
      </c>
      <c r="D2825" s="6">
        <v>0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232983884.66</v>
      </c>
      <c r="O2825" s="6">
        <v>220443007.9</v>
      </c>
      <c r="P2825" s="6">
        <v>23838481444.89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264816216.95</v>
      </c>
      <c r="X2825" s="6">
        <v>282769523.85</v>
      </c>
      <c r="Y2825" s="9">
        <f t="shared" si="189"/>
        <v>24815444057.09</v>
      </c>
      <c r="Z2825" s="9">
        <f t="shared" si="190"/>
        <v>24386067185.69</v>
      </c>
      <c r="AA2825" s="9">
        <f t="shared" si="188"/>
        <v>429376871.400002</v>
      </c>
      <c r="AB2825" s="10">
        <f>C2825/(1+0.13)/VLOOKUP(A2825,[1]选股结果!$A$2:$AX$3002,3,FALSE)</f>
        <v>0.967902758227979</v>
      </c>
      <c r="AC2825" s="10">
        <f>(P2825/(1+0.1)+W2825)/(VLOOKUP(A2825,[1]选股结果!$A$2:$AY$3002,51,FALSE))</f>
        <v>1.00603036767217</v>
      </c>
      <c r="AD2825" s="13"/>
      <c r="AE2825" s="10">
        <f>AA2825/VLOOKUP(A2825,[1]选股结果!$A$2:$AX$3002,35,FALSE)</f>
        <v>0.856031893860312</v>
      </c>
      <c r="AF2825" s="9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P2825/(1+0.13)+W2825)</f>
        <v>443855295.516277</v>
      </c>
      <c r="AG2825" s="9">
        <f t="shared" si="191"/>
        <v>-14478424.1162753</v>
      </c>
      <c r="AH2825" s="16">
        <f>AA2825-VLOOKUP(A2825,[2]选股结果!$A$2:$G$4900,7,FALSE)</f>
        <v>429468933.900002</v>
      </c>
    </row>
    <row r="2826" spans="1:34">
      <c r="A2826" s="5" t="s">
        <v>5682</v>
      </c>
      <c r="B2826" s="5" t="s">
        <v>5683</v>
      </c>
      <c r="C2826" s="6">
        <v>13534889610.16</v>
      </c>
      <c r="D2826" s="6">
        <v>0</v>
      </c>
      <c r="E2826" s="6">
        <v>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305592726.51</v>
      </c>
      <c r="O2826" s="6">
        <v>38650188.46</v>
      </c>
      <c r="P2826" s="6">
        <v>9417628488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3360862260.8</v>
      </c>
      <c r="X2826" s="6">
        <v>455988473.88</v>
      </c>
      <c r="Y2826" s="9">
        <f t="shared" si="189"/>
        <v>13573539798.62</v>
      </c>
      <c r="Z2826" s="9">
        <f t="shared" si="190"/>
        <v>13234479222.68</v>
      </c>
      <c r="AA2826" s="9">
        <f t="shared" si="188"/>
        <v>339060575.940001</v>
      </c>
      <c r="AB2826" s="10">
        <f>C2826/(1+0.13)/VLOOKUP(A2826,[1]选股结果!$A$2:$AX$3002,3,FALSE)</f>
        <v>0.957801955618528</v>
      </c>
      <c r="AC2826" s="10">
        <f>(P2826/(1+0.1)+W2826)/(VLOOKUP(A2826,[1]选股结果!$A$2:$AY$3002,51,FALSE))</f>
        <v>0.981905444228964</v>
      </c>
      <c r="AD2826" s="13"/>
      <c r="AE2826" s="10">
        <f>AA2826/VLOOKUP(A2826,[1]选股结果!$A$2:$AX$3002,35,FALSE)</f>
        <v>2.19599507493663</v>
      </c>
      <c r="AF2826" s="9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P2826/(1+0.13)+W2826)</f>
        <v>447000899.595133</v>
      </c>
      <c r="AG2826" s="9">
        <f t="shared" si="191"/>
        <v>-107940323.655132</v>
      </c>
      <c r="AH2826" s="16">
        <f>AA2826-VLOOKUP(A2826,[2]选股结果!$A$2:$G$4900,7,FALSE)</f>
        <v>345473427.030001</v>
      </c>
    </row>
    <row r="2827" spans="1:34">
      <c r="A2827" s="5" t="s">
        <v>5684</v>
      </c>
      <c r="B2827" s="5" t="s">
        <v>5685</v>
      </c>
      <c r="C2827" s="6">
        <v>1088366621.74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129181721.66</v>
      </c>
      <c r="O2827" s="6">
        <v>35065597.89</v>
      </c>
      <c r="P2827" s="6">
        <v>280638839.11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250198845.04</v>
      </c>
      <c r="X2827" s="6">
        <v>430094795.85</v>
      </c>
      <c r="Y2827" s="9">
        <f t="shared" si="189"/>
        <v>1123432219.63</v>
      </c>
      <c r="Z2827" s="9">
        <f t="shared" si="190"/>
        <v>960932480</v>
      </c>
      <c r="AA2827" s="9">
        <f t="shared" ref="AA2827:AA2890" si="192">Y2827-Z2827</f>
        <v>162499739.63</v>
      </c>
      <c r="AB2827" s="10">
        <f>C2827/(1+0.13)/VLOOKUP(A2827,[1]选股结果!$A$2:$AX$3002,3,FALSE)</f>
        <v>0.865461815134002</v>
      </c>
      <c r="AC2827" s="10">
        <f>(P2827/(1+0.1)+W2827)/(VLOOKUP(A2827,[1]选股结果!$A$2:$AY$3002,51,FALSE))</f>
        <v>0.497873549251637</v>
      </c>
      <c r="AD2827" s="13"/>
      <c r="AE2827" s="10">
        <f>AA2827/VLOOKUP(A2827,[1]选股结果!$A$2:$AX$3002,35,FALSE)</f>
        <v>2.73530924263925</v>
      </c>
      <c r="AF2827" s="9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P2827/(1+0.13)+W2827)</f>
        <v>516414878.125398</v>
      </c>
      <c r="AG2827" s="9">
        <f t="shared" si="191"/>
        <v>-353915138.495398</v>
      </c>
      <c r="AH2827" s="16">
        <f>AA2827-VLOOKUP(A2827,[2]选股结果!$A$2:$G$4900,7,FALSE)</f>
        <v>162492820.61</v>
      </c>
    </row>
    <row r="2828" spans="1:34">
      <c r="A2828" s="5" t="s">
        <v>5686</v>
      </c>
      <c r="B2828" s="5" t="s">
        <v>5687</v>
      </c>
      <c r="C2828" s="6">
        <v>521819033.59</v>
      </c>
      <c r="D2828" s="6">
        <v>0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16959078.7</v>
      </c>
      <c r="O2828" s="6">
        <v>15983170.01</v>
      </c>
      <c r="P2828" s="6">
        <v>387749613.36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96280348.85</v>
      </c>
      <c r="X2828" s="6">
        <v>24687893.74</v>
      </c>
      <c r="Y2828" s="9">
        <f t="shared" si="189"/>
        <v>537802203.6</v>
      </c>
      <c r="Z2828" s="9">
        <f t="shared" si="190"/>
        <v>508717855.95</v>
      </c>
      <c r="AA2828" s="9">
        <f t="shared" si="192"/>
        <v>29084347.65</v>
      </c>
      <c r="AB2828" s="10">
        <f>C2828/(1+0.13)/VLOOKUP(A2828,[1]选股结果!$A$2:$AX$3002,3,FALSE)</f>
        <v>0.59061832118392</v>
      </c>
      <c r="AC2828" s="10">
        <f>(P2828/(1+0.1)+W2828)/(VLOOKUP(A2828,[1]选股结果!$A$2:$AY$3002,51,FALSE))</f>
        <v>0.611288840296914</v>
      </c>
      <c r="AD2828" s="13"/>
      <c r="AE2828" s="10">
        <f>AA2828/VLOOKUP(A2828,[1]选股结果!$A$2:$AX$3002,35,FALSE)</f>
        <v>0.496993078127399</v>
      </c>
      <c r="AF2828" s="9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P2828/(1+0.13)+W2828)</f>
        <v>294732155.168938</v>
      </c>
      <c r="AG2828" s="9">
        <f t="shared" si="191"/>
        <v>-265647807.518938</v>
      </c>
      <c r="AH2828" s="16">
        <f>AA2828-VLOOKUP(A2828,[2]选股结果!$A$2:$G$4900,7,FALSE)</f>
        <v>29084347.65</v>
      </c>
    </row>
    <row r="2829" spans="1:34">
      <c r="A2829" s="5" t="s">
        <v>5688</v>
      </c>
      <c r="B2829" s="5" t="s">
        <v>5689</v>
      </c>
      <c r="C2829" s="6">
        <v>608599946.79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63079640.16</v>
      </c>
      <c r="O2829" s="6">
        <v>126449639.93</v>
      </c>
      <c r="P2829" s="6">
        <v>274165910.88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205224262.55</v>
      </c>
      <c r="X2829" s="6">
        <v>170741118.63</v>
      </c>
      <c r="Y2829" s="9">
        <f t="shared" si="189"/>
        <v>735049586.72</v>
      </c>
      <c r="Z2829" s="9">
        <f t="shared" si="190"/>
        <v>650131292.06</v>
      </c>
      <c r="AA2829" s="9">
        <f t="shared" si="192"/>
        <v>84918294.6600001</v>
      </c>
      <c r="AB2829" s="10">
        <f>C2829/(1+0.13)/VLOOKUP(A2829,[1]选股结果!$A$2:$AX$3002,3,FALSE)</f>
        <v>1.3880738676744</v>
      </c>
      <c r="AC2829" s="10">
        <f>(P2829/(1+0.1)+W2829)/(VLOOKUP(A2829,[1]选股结果!$A$2:$AY$3002,51,FALSE))</f>
        <v>0.909278790465416</v>
      </c>
      <c r="AD2829" s="13"/>
      <c r="AE2829" s="10">
        <f>AA2829/VLOOKUP(A2829,[1]选股结果!$A$2:$AX$3002,35,FALSE)</f>
        <v>-0.685265027006862</v>
      </c>
      <c r="AF2829" s="9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P2829/(1+0.13)+W2829)</f>
        <v>51960341.8961946</v>
      </c>
      <c r="AG2829" s="9">
        <f t="shared" si="191"/>
        <v>32957952.7638055</v>
      </c>
      <c r="AH2829" s="16">
        <f>AA2829-VLOOKUP(A2829,[2]选股结果!$A$2:$G$4900,7,FALSE)</f>
        <v>83145708.0100001</v>
      </c>
    </row>
    <row r="2830" spans="1:34">
      <c r="A2830" s="5" t="s">
        <v>5690</v>
      </c>
      <c r="B2830" s="5" t="s">
        <v>5691</v>
      </c>
      <c r="C2830" s="6">
        <v>426905228.11</v>
      </c>
      <c r="D2830" s="6">
        <v>0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30997191.98</v>
      </c>
      <c r="O2830" s="6">
        <v>4985010.26</v>
      </c>
      <c r="P2830" s="6">
        <v>249556904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62491049.65</v>
      </c>
      <c r="X2830" s="6">
        <v>24707365.69</v>
      </c>
      <c r="Y2830" s="9">
        <f t="shared" si="189"/>
        <v>431890238.37</v>
      </c>
      <c r="Z2830" s="9">
        <f t="shared" si="190"/>
        <v>336755319.34</v>
      </c>
      <c r="AA2830" s="9">
        <f t="shared" si="192"/>
        <v>95134919.03</v>
      </c>
      <c r="AB2830" s="10">
        <f>C2830/(1+0.13)/VLOOKUP(A2830,[1]选股结果!$A$2:$AX$3002,3,FALSE)</f>
        <v>0.911225926388346</v>
      </c>
      <c r="AC2830" s="10">
        <f>(P2830/(1+0.1)+W2830)/(VLOOKUP(A2830,[1]选股结果!$A$2:$AY$3002,51,FALSE))</f>
        <v>0.950265966670574</v>
      </c>
      <c r="AD2830" s="13"/>
      <c r="AE2830" s="10">
        <f>AA2830/VLOOKUP(A2830,[1]选股结果!$A$2:$AX$3002,35,FALSE)</f>
        <v>0.889025644701663</v>
      </c>
      <c r="AF2830" s="9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P2830/(1+0.13)+W2830)</f>
        <v>21167368.5808849</v>
      </c>
      <c r="AG2830" s="9">
        <f t="shared" si="191"/>
        <v>73967550.4491151</v>
      </c>
      <c r="AH2830" s="16">
        <f>AA2830-VLOOKUP(A2830,[2]选股结果!$A$2:$G$4900,7,FALSE)</f>
        <v>95296439.76</v>
      </c>
    </row>
    <row r="2831" spans="1:34">
      <c r="A2831" s="5" t="s">
        <v>5692</v>
      </c>
      <c r="B2831" s="5" t="s">
        <v>5693</v>
      </c>
      <c r="C2831" s="6">
        <v>1145103388.38</v>
      </c>
      <c r="D2831" s="6">
        <v>0</v>
      </c>
      <c r="E2831" s="6">
        <v>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55523372.5</v>
      </c>
      <c r="O2831" s="6">
        <v>17969301.62</v>
      </c>
      <c r="P2831" s="6">
        <v>793713830.48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187570936.6</v>
      </c>
      <c r="X2831" s="6">
        <v>35926144.53</v>
      </c>
      <c r="Y2831" s="9">
        <f t="shared" si="189"/>
        <v>1163072690</v>
      </c>
      <c r="Z2831" s="9">
        <f t="shared" si="190"/>
        <v>1017210911.61</v>
      </c>
      <c r="AA2831" s="9">
        <f t="shared" si="192"/>
        <v>145861778.39</v>
      </c>
      <c r="AB2831" s="10">
        <f>C2831/(1+0.13)/VLOOKUP(A2831,[1]选股结果!$A$2:$AX$3002,3,FALSE)</f>
        <v>1.00189853093658</v>
      </c>
      <c r="AC2831" s="10">
        <f>(P2831/(1+0.1)+W2831)/(VLOOKUP(A2831,[1]选股结果!$A$2:$AY$3002,51,FALSE))</f>
        <v>1.08253425686317</v>
      </c>
      <c r="AD2831" s="13"/>
      <c r="AE2831" s="10">
        <f>AA2831/VLOOKUP(A2831,[1]选股结果!$A$2:$AX$3002,35,FALSE)</f>
        <v>1.01709979442685</v>
      </c>
      <c r="AF2831" s="9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P2831/(1+0.13)+W2831)</f>
        <v>-50157133.9838055</v>
      </c>
      <c r="AG2831" s="9">
        <f t="shared" si="191"/>
        <v>196018912.373806</v>
      </c>
      <c r="AH2831" s="16">
        <f>AA2831-VLOOKUP(A2831,[2]选股结果!$A$2:$G$4900,7,FALSE)</f>
        <v>146131188.51</v>
      </c>
    </row>
    <row r="2832" spans="1:34">
      <c r="A2832" s="5" t="s">
        <v>5694</v>
      </c>
      <c r="B2832" s="5" t="s">
        <v>5695</v>
      </c>
      <c r="C2832" s="6">
        <v>1230918296.44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128251148.85</v>
      </c>
      <c r="O2832" s="6">
        <v>32878625.24</v>
      </c>
      <c r="P2832" s="6">
        <v>351317454.88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217524094.08</v>
      </c>
      <c r="X2832" s="6">
        <v>62667991.47</v>
      </c>
      <c r="Y2832" s="9">
        <f t="shared" si="189"/>
        <v>1263796921.68</v>
      </c>
      <c r="Z2832" s="9">
        <f t="shared" si="190"/>
        <v>631509540.43</v>
      </c>
      <c r="AA2832" s="9">
        <f t="shared" si="192"/>
        <v>632287381.25</v>
      </c>
      <c r="AB2832" s="10">
        <f>C2832/(1+0.13)/VLOOKUP(A2832,[1]选股结果!$A$2:$AX$3002,3,FALSE)</f>
        <v>0.52936801284558</v>
      </c>
      <c r="AC2832" s="10">
        <f>(P2832/(1+0.1)+W2832)/(VLOOKUP(A2832,[1]选股结果!$A$2:$AY$3002,51,FALSE))</f>
        <v>0.371621268476039</v>
      </c>
      <c r="AD2832" s="13"/>
      <c r="AE2832" s="10">
        <f>AA2832/VLOOKUP(A2832,[1]选股结果!$A$2:$AX$3002,35,FALSE)</f>
        <v>1.42930733646671</v>
      </c>
      <c r="AF2832" s="9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P2832/(1+0.13)+W2832)</f>
        <v>916335650.491327</v>
      </c>
      <c r="AG2832" s="9">
        <f t="shared" si="191"/>
        <v>-284048269.241327</v>
      </c>
      <c r="AH2832" s="16">
        <f>AA2832-VLOOKUP(A2832,[2]选股结果!$A$2:$G$4900,7,FALSE)</f>
        <v>633101272.87</v>
      </c>
    </row>
    <row r="2833" spans="1:34">
      <c r="A2833" s="5" t="s">
        <v>5696</v>
      </c>
      <c r="B2833" s="5" t="s">
        <v>5697</v>
      </c>
      <c r="C2833" s="6">
        <v>2367994827.07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189005681.53</v>
      </c>
      <c r="O2833" s="6">
        <v>473026837.42</v>
      </c>
      <c r="P2833" s="6">
        <v>1898583794.07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78707549.23</v>
      </c>
      <c r="X2833" s="6">
        <v>420506758.89</v>
      </c>
      <c r="Y2833" s="9">
        <f t="shared" si="189"/>
        <v>2841021664.49</v>
      </c>
      <c r="Z2833" s="9">
        <f t="shared" si="190"/>
        <v>2397798102.19</v>
      </c>
      <c r="AA2833" s="9">
        <f t="shared" si="192"/>
        <v>443223562.3</v>
      </c>
      <c r="AB2833" s="10">
        <f>C2833/(1+0.13)/VLOOKUP(A2833,[1]选股结果!$A$2:$AX$3002,3,FALSE)</f>
        <v>0.780754353203565</v>
      </c>
      <c r="AC2833" s="10">
        <f>(P2833/(1+0.1)+W2833)/(VLOOKUP(A2833,[1]选股结果!$A$2:$AY$3002,51,FALSE))</f>
        <v>0.799981146182058</v>
      </c>
      <c r="AD2833" s="13"/>
      <c r="AE2833" s="10">
        <f>AA2833/VLOOKUP(A2833,[1]选股结果!$A$2:$AX$3002,35,FALSE)</f>
        <v>1.433282924165</v>
      </c>
      <c r="AF2833" s="9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P2833/(1+0.13)+W2833)</f>
        <v>497048987.720531</v>
      </c>
      <c r="AG2833" s="9">
        <f t="shared" si="191"/>
        <v>-53825425.420531</v>
      </c>
      <c r="AH2833" s="16">
        <f>AA2833-VLOOKUP(A2833,[2]选股结果!$A$2:$G$4900,7,FALSE)</f>
        <v>443362047.87</v>
      </c>
    </row>
    <row r="2834" spans="1:34">
      <c r="A2834" s="5" t="s">
        <v>5698</v>
      </c>
      <c r="B2834" s="5" t="s">
        <v>5699</v>
      </c>
      <c r="C2834" s="6">
        <v>1120772930.73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76091481.41</v>
      </c>
      <c r="O2834" s="6">
        <v>15648764.3</v>
      </c>
      <c r="P2834" s="6">
        <v>1088434658.67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33682385.23</v>
      </c>
      <c r="X2834" s="6">
        <v>20090092.73</v>
      </c>
      <c r="Y2834" s="9">
        <f t="shared" si="189"/>
        <v>1136421695.03</v>
      </c>
      <c r="Z2834" s="9">
        <f t="shared" si="190"/>
        <v>1142207136.63</v>
      </c>
      <c r="AA2834" s="9">
        <f t="shared" si="192"/>
        <v>-5785441.60000014</v>
      </c>
      <c r="AB2834" s="10">
        <f>C2834/(1+0.13)/VLOOKUP(A2834,[1]选股结果!$A$2:$AX$3002,3,FALSE)</f>
        <v>0.759134500684649</v>
      </c>
      <c r="AC2834" s="10">
        <f>(P2834/(1+0.1)+W2834)/(VLOOKUP(A2834,[1]选股结果!$A$2:$AY$3002,51,FALSE))</f>
        <v>0.917602776443672</v>
      </c>
      <c r="AD2834" s="13"/>
      <c r="AE2834" s="10">
        <f>AA2834/VLOOKUP(A2834,[1]选股结果!$A$2:$AX$3002,35,FALSE)</f>
        <v>-0.0364747919083882</v>
      </c>
      <c r="AF2834" s="9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P2834/(1+0.13)+W2834)</f>
        <v>118146157.932655</v>
      </c>
      <c r="AG2834" s="9">
        <f t="shared" si="191"/>
        <v>-123931599.532655</v>
      </c>
      <c r="AH2834" s="16">
        <f>AA2834-VLOOKUP(A2834,[2]选股结果!$A$2:$G$4900,7,FALSE)</f>
        <v>-5785441.60000014</v>
      </c>
    </row>
    <row r="2835" spans="1:34">
      <c r="A2835" s="5" t="s">
        <v>5700</v>
      </c>
      <c r="B2835" s="5" t="s">
        <v>5701</v>
      </c>
      <c r="C2835" s="6">
        <v>1615245886.48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86424037.38</v>
      </c>
      <c r="O2835" s="6">
        <v>91994807.47</v>
      </c>
      <c r="P2835" s="6">
        <v>991906392.67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145910921.97</v>
      </c>
      <c r="X2835" s="6">
        <v>99105113.2</v>
      </c>
      <c r="Y2835" s="9">
        <f t="shared" si="189"/>
        <v>1707240693.95</v>
      </c>
      <c r="Z2835" s="9">
        <f t="shared" si="190"/>
        <v>1236922427.84</v>
      </c>
      <c r="AA2835" s="9">
        <f t="shared" si="192"/>
        <v>470318266.11</v>
      </c>
      <c r="AB2835" s="10">
        <f>C2835/(1+0.13)/VLOOKUP(A2835,[1]选股结果!$A$2:$AX$3002,3,FALSE)</f>
        <v>0.868169927371171</v>
      </c>
      <c r="AC2835" s="10">
        <f>(P2835/(1+0.1)+W2835)/(VLOOKUP(A2835,[1]选股结果!$A$2:$AY$3002,51,FALSE))</f>
        <v>0.763947648840628</v>
      </c>
      <c r="AD2835" s="13"/>
      <c r="AE2835" s="10">
        <f>AA2835/VLOOKUP(A2835,[1]选股结果!$A$2:$AX$3002,35,FALSE)</f>
        <v>2.12829820504146</v>
      </c>
      <c r="AF2835" s="9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P2835/(1+0.13)+W2835)</f>
        <v>347651567.090443</v>
      </c>
      <c r="AG2835" s="9">
        <f t="shared" si="191"/>
        <v>122666699.019557</v>
      </c>
      <c r="AH2835" s="16">
        <f>AA2835-VLOOKUP(A2835,[2]选股结果!$A$2:$G$4900,7,FALSE)</f>
        <v>470548499.73</v>
      </c>
    </row>
    <row r="2836" spans="1:34">
      <c r="A2836" s="5" t="s">
        <v>5702</v>
      </c>
      <c r="B2836" s="5" t="s">
        <v>5703</v>
      </c>
      <c r="C2836" s="6">
        <v>2335070302.05</v>
      </c>
      <c r="D2836" s="6">
        <v>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77502810.59</v>
      </c>
      <c r="O2836" s="6">
        <v>28554383.99</v>
      </c>
      <c r="P2836" s="6">
        <v>1820590712.77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110367953.4</v>
      </c>
      <c r="X2836" s="6">
        <v>64802488.65</v>
      </c>
      <c r="Y2836" s="9">
        <f t="shared" si="189"/>
        <v>2363624686.04</v>
      </c>
      <c r="Z2836" s="9">
        <f t="shared" si="190"/>
        <v>1995761154.82</v>
      </c>
      <c r="AA2836" s="9">
        <f t="shared" si="192"/>
        <v>367863531.22</v>
      </c>
      <c r="AB2836" s="10">
        <f>C2836/(1+0.13)/VLOOKUP(A2836,[1]选股结果!$A$2:$AX$3002,3,FALSE)</f>
        <v>0.962422054691413</v>
      </c>
      <c r="AC2836" s="10">
        <f>(P2836/(1+0.1)+W2836)/(VLOOKUP(A2836,[1]选股结果!$A$2:$AY$3002,51,FALSE))</f>
        <v>0.921837393566857</v>
      </c>
      <c r="AD2836" s="13"/>
      <c r="AE2836" s="10">
        <f>AA2836/VLOOKUP(A2836,[1]选股结果!$A$2:$AX$3002,35,FALSE)</f>
        <v>1.74314511783258</v>
      </c>
      <c r="AF2836" s="9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P2836/(1+0.13)+W2836)</f>
        <v>193632810.029734</v>
      </c>
      <c r="AG2836" s="9">
        <f t="shared" si="191"/>
        <v>174230721.190266</v>
      </c>
      <c r="AH2836" s="16">
        <f>AA2836-VLOOKUP(A2836,[2]选股结果!$A$2:$G$4900,7,FALSE)</f>
        <v>367867606.85</v>
      </c>
    </row>
    <row r="2837" spans="1:34">
      <c r="A2837" s="5" t="s">
        <v>5704</v>
      </c>
      <c r="B2837" s="5" t="s">
        <v>5705</v>
      </c>
      <c r="C2837" s="6">
        <v>444118286.15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17920532.55</v>
      </c>
      <c r="O2837" s="6">
        <v>7514675.02</v>
      </c>
      <c r="P2837" s="6">
        <v>319814444.63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31193341.53</v>
      </c>
      <c r="X2837" s="6">
        <v>35333147.11</v>
      </c>
      <c r="Y2837" s="9">
        <f t="shared" si="189"/>
        <v>451632961.17</v>
      </c>
      <c r="Z2837" s="9">
        <f t="shared" si="190"/>
        <v>386340933.27</v>
      </c>
      <c r="AA2837" s="9">
        <f t="shared" si="192"/>
        <v>65292027.9</v>
      </c>
      <c r="AB2837" s="10">
        <f>C2837/(1+0.13)/VLOOKUP(A2837,[1]选股结果!$A$2:$AX$3002,3,FALSE)</f>
        <v>0.832359518643327</v>
      </c>
      <c r="AC2837" s="10">
        <f>(P2837/(1+0.1)+W2837)/(VLOOKUP(A2837,[1]选股结果!$A$2:$AY$3002,51,FALSE))</f>
        <v>0.820635070904345</v>
      </c>
      <c r="AD2837" s="13"/>
      <c r="AE2837" s="10">
        <f>AA2837/VLOOKUP(A2837,[1]选股结果!$A$2:$AX$3002,35,FALSE)</f>
        <v>0.957314950530615</v>
      </c>
      <c r="AF2837" s="9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P2837/(1+0.13)+W2837)</f>
        <v>78083329.1040708</v>
      </c>
      <c r="AG2837" s="9">
        <f t="shared" si="191"/>
        <v>-12791301.2040708</v>
      </c>
      <c r="AH2837" s="16">
        <f>AA2837-VLOOKUP(A2837,[2]选股结果!$A$2:$G$4900,7,FALSE)</f>
        <v>65292027.9</v>
      </c>
    </row>
    <row r="2838" spans="1:34">
      <c r="A2838" s="5" t="s">
        <v>5706</v>
      </c>
      <c r="B2838" s="5" t="s">
        <v>5707</v>
      </c>
      <c r="C2838" s="6">
        <v>1235729520.59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65683214.68</v>
      </c>
      <c r="O2838" s="6">
        <v>26990881.23</v>
      </c>
      <c r="P2838" s="6">
        <v>800495192.11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192027401.58</v>
      </c>
      <c r="X2838" s="6">
        <v>27912013.86</v>
      </c>
      <c r="Y2838" s="9">
        <f t="shared" si="189"/>
        <v>1262720401.82</v>
      </c>
      <c r="Z2838" s="9">
        <f t="shared" si="190"/>
        <v>1020434607.55</v>
      </c>
      <c r="AA2838" s="9">
        <f t="shared" si="192"/>
        <v>242285794.27</v>
      </c>
      <c r="AB2838" s="10">
        <f>C2838/(1+0.13)/VLOOKUP(A2838,[1]选股结果!$A$2:$AX$3002,3,FALSE)</f>
        <v>1.0528773496843</v>
      </c>
      <c r="AC2838" s="10">
        <f>(P2838/(1+0.1)+W2838)/(VLOOKUP(A2838,[1]选股结果!$A$2:$AY$3002,51,FALSE))</f>
        <v>0.985438902555708</v>
      </c>
      <c r="AD2838" s="13"/>
      <c r="AE2838" s="10">
        <f>AA2838/VLOOKUP(A2838,[1]选股结果!$A$2:$AX$3002,35,FALSE)</f>
        <v>2.20841553310622</v>
      </c>
      <c r="AF2838" s="9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P2838/(1+0.13)+W2838)</f>
        <v>32910542.9338937</v>
      </c>
      <c r="AG2838" s="9">
        <f t="shared" si="191"/>
        <v>209375251.336106</v>
      </c>
      <c r="AH2838" s="16">
        <f>AA2838-VLOOKUP(A2838,[2]选股结果!$A$2:$G$4900,7,FALSE)</f>
        <v>242448646.85</v>
      </c>
    </row>
    <row r="2839" spans="1:34">
      <c r="A2839" s="5" t="s">
        <v>5708</v>
      </c>
      <c r="B2839" s="5" t="s">
        <v>5709</v>
      </c>
      <c r="C2839" s="6">
        <v>1546313170.29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44082550.65</v>
      </c>
      <c r="O2839" s="6">
        <v>41740238.79</v>
      </c>
      <c r="P2839" s="6">
        <v>1125829948.96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171213899.96</v>
      </c>
      <c r="X2839" s="6">
        <v>169273179.08</v>
      </c>
      <c r="Y2839" s="9">
        <f t="shared" si="189"/>
        <v>1588053409.08</v>
      </c>
      <c r="Z2839" s="9">
        <f t="shared" si="190"/>
        <v>1466317028</v>
      </c>
      <c r="AA2839" s="9">
        <f t="shared" si="192"/>
        <v>121736381.08</v>
      </c>
      <c r="AB2839" s="10">
        <f>C2839/(1+0.13)/VLOOKUP(A2839,[1]选股结果!$A$2:$AX$3002,3,FALSE)</f>
        <v>0.670357958046759</v>
      </c>
      <c r="AC2839" s="10">
        <f>(P2839/(1+0.1)+W2839)/(VLOOKUP(A2839,[1]选股结果!$A$2:$AY$3002,51,FALSE))</f>
        <v>0.65961238692098</v>
      </c>
      <c r="AD2839" s="13"/>
      <c r="AE2839" s="10">
        <f>AA2839/VLOOKUP(A2839,[1]选股结果!$A$2:$AX$3002,35,FALSE)</f>
        <v>0.7394914179536</v>
      </c>
      <c r="AF2839" s="9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P2839/(1+0.13)+W2839)</f>
        <v>643685077.224867</v>
      </c>
      <c r="AG2839" s="9">
        <f t="shared" si="191"/>
        <v>-521948696.144867</v>
      </c>
      <c r="AH2839" s="16">
        <f>AA2839-VLOOKUP(A2839,[2]选股结果!$A$2:$G$4900,7,FALSE)</f>
        <v>122343087.1</v>
      </c>
    </row>
    <row r="2840" spans="1:34">
      <c r="A2840" s="5" t="s">
        <v>5710</v>
      </c>
      <c r="B2840" s="5" t="s">
        <v>5711</v>
      </c>
      <c r="C2840" s="6">
        <v>280327499.69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31421634.66</v>
      </c>
      <c r="O2840" s="6">
        <v>9202016.48</v>
      </c>
      <c r="P2840" s="6">
        <v>130492566.37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17673987.28</v>
      </c>
      <c r="X2840" s="6">
        <v>9898765.51</v>
      </c>
      <c r="Y2840" s="9">
        <f t="shared" si="189"/>
        <v>289529516.17</v>
      </c>
      <c r="Z2840" s="9">
        <f t="shared" si="190"/>
        <v>158065319.16</v>
      </c>
      <c r="AA2840" s="9">
        <f t="shared" si="192"/>
        <v>131464197.01</v>
      </c>
      <c r="AB2840" s="10">
        <f>C2840/(1+0.13)/VLOOKUP(A2840,[1]选股结果!$A$2:$AX$3002,3,FALSE)</f>
        <v>0.89698284882933</v>
      </c>
      <c r="AC2840" s="10">
        <f>(P2840/(1+0.1)+W2840)/(VLOOKUP(A2840,[1]选股结果!$A$2:$AY$3002,51,FALSE))</f>
        <v>0.95724595053878</v>
      </c>
      <c r="AD2840" s="13"/>
      <c r="AE2840" s="10">
        <f>AA2840/VLOOKUP(A2840,[1]选股结果!$A$2:$AX$3002,35,FALSE)</f>
        <v>1.18186480633715</v>
      </c>
      <c r="AF2840" s="9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P2840/(1+0.13)+W2840)</f>
        <v>9237267.60991149</v>
      </c>
      <c r="AG2840" s="9">
        <f t="shared" si="191"/>
        <v>122226929.400089</v>
      </c>
      <c r="AH2840" s="16">
        <f>AA2840-VLOOKUP(A2840,[2]选股结果!$A$2:$G$4900,7,FALSE)</f>
        <v>131464197.01</v>
      </c>
    </row>
    <row r="2841" spans="1:34">
      <c r="A2841" s="5" t="s">
        <v>5712</v>
      </c>
      <c r="B2841" s="5" t="s">
        <v>5713</v>
      </c>
      <c r="C2841" s="6">
        <v>380316845.09</v>
      </c>
      <c r="D2841" s="6">
        <v>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16488249.1</v>
      </c>
      <c r="O2841" s="6">
        <v>5834023.95</v>
      </c>
      <c r="P2841" s="6">
        <v>497231838.57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54816335.67</v>
      </c>
      <c r="X2841" s="6">
        <v>49861474.88</v>
      </c>
      <c r="Y2841" s="9">
        <f t="shared" si="189"/>
        <v>386150869.04</v>
      </c>
      <c r="Z2841" s="9">
        <f t="shared" si="190"/>
        <v>601909649.12</v>
      </c>
      <c r="AA2841" s="9">
        <f t="shared" si="192"/>
        <v>-215758780.08</v>
      </c>
      <c r="AB2841" s="10">
        <f>C2841/(1+0.13)/VLOOKUP(A2841,[1]选股结果!$A$2:$AX$3002,3,FALSE)</f>
        <v>0.611448328144914</v>
      </c>
      <c r="AC2841" s="10">
        <f>(P2841/(1+0.1)+W2841)/(VLOOKUP(A2841,[1]选股结果!$A$2:$AY$3002,51,FALSE))</f>
        <v>1.09034394078878</v>
      </c>
      <c r="AD2841" s="13"/>
      <c r="AE2841" s="10">
        <f>AA2841/VLOOKUP(A2841,[1]选股结果!$A$2:$AX$3002,35,FALSE)</f>
        <v>-3.38553735789943</v>
      </c>
      <c r="AF2841" s="9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P2841/(1+0.13)+W2841)</f>
        <v>-29995521.2156637</v>
      </c>
      <c r="AG2841" s="9">
        <f t="shared" si="191"/>
        <v>-185763258.864336</v>
      </c>
      <c r="AH2841" s="16">
        <f>AA2841-VLOOKUP(A2841,[2]选股结果!$A$2:$G$4900,7,FALSE)</f>
        <v>-215758780.08</v>
      </c>
    </row>
    <row r="2842" spans="1:34">
      <c r="A2842" s="5" t="s">
        <v>5714</v>
      </c>
      <c r="B2842" s="5" t="s">
        <v>5715</v>
      </c>
      <c r="C2842" s="6">
        <v>6561803687.92</v>
      </c>
      <c r="D2842" s="6">
        <v>0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142574692.39</v>
      </c>
      <c r="O2842" s="6">
        <v>85699757.15</v>
      </c>
      <c r="P2842" s="6">
        <v>6611154537.3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55079851.32</v>
      </c>
      <c r="X2842" s="6">
        <v>56507345.58</v>
      </c>
      <c r="Y2842" s="9">
        <f t="shared" si="189"/>
        <v>6647503445.07</v>
      </c>
      <c r="Z2842" s="9">
        <f t="shared" si="190"/>
        <v>6722741734.2</v>
      </c>
      <c r="AA2842" s="9">
        <f t="shared" si="192"/>
        <v>-75238289.1300001</v>
      </c>
      <c r="AB2842" s="10">
        <f>C2842/(1+0.13)/VLOOKUP(A2842,[1]选股结果!$A$2:$AX$3002,3,FALSE)</f>
        <v>0.821932298209715</v>
      </c>
      <c r="AC2842" s="10">
        <f>(P2842/(1+0.1)+W2842)/(VLOOKUP(A2842,[1]选股结果!$A$2:$AY$3002,51,FALSE))</f>
        <v>0.899259942751617</v>
      </c>
      <c r="AD2842" s="13"/>
      <c r="AE2842" s="10">
        <f>AA2842/VLOOKUP(A2842,[1]选股结果!$A$2:$AX$3002,35,FALSE)</f>
        <v>-0.333762025802915</v>
      </c>
      <c r="AF2842" s="9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P2842/(1+0.13)+W2842)</f>
        <v>839020677.601326</v>
      </c>
      <c r="AG2842" s="9">
        <f t="shared" si="191"/>
        <v>-914258966.731326</v>
      </c>
      <c r="AH2842" s="16">
        <f>AA2842-VLOOKUP(A2842,[2]选股结果!$A$2:$G$4900,7,FALSE)</f>
        <v>-75307093.0100001</v>
      </c>
    </row>
    <row r="2843" spans="1:34">
      <c r="A2843" s="5" t="s">
        <v>5716</v>
      </c>
      <c r="B2843" s="5" t="s">
        <v>5717</v>
      </c>
      <c r="C2843" s="6">
        <v>802650668.95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29451983.48</v>
      </c>
      <c r="O2843" s="6">
        <v>122628434.55</v>
      </c>
      <c r="P2843" s="6">
        <v>372074152.87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192745132.15</v>
      </c>
      <c r="X2843" s="6">
        <v>102511572.39</v>
      </c>
      <c r="Y2843" s="9">
        <f t="shared" si="189"/>
        <v>925279103.5</v>
      </c>
      <c r="Z2843" s="9">
        <f t="shared" si="190"/>
        <v>667330857.41</v>
      </c>
      <c r="AA2843" s="9">
        <f t="shared" si="192"/>
        <v>257948246.09</v>
      </c>
      <c r="AB2843" s="10">
        <f>C2843/(1+0.13)/VLOOKUP(A2843,[1]选股结果!$A$2:$AX$3002,3,FALSE)</f>
        <v>0.860642792941131</v>
      </c>
      <c r="AC2843" s="10">
        <f>(P2843/(1+0.1)+W2843)/(VLOOKUP(A2843,[1]选股结果!$A$2:$AY$3002,51,FALSE))</f>
        <v>0.690985979390162</v>
      </c>
      <c r="AD2843" s="13"/>
      <c r="AE2843" s="10">
        <f>AA2843/VLOOKUP(A2843,[1]选股结果!$A$2:$AX$3002,35,FALSE)</f>
        <v>6.95687620442362</v>
      </c>
      <c r="AF2843" s="9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P2843/(1+0.13)+W2843)</f>
        <v>246444658.688141</v>
      </c>
      <c r="AG2843" s="9">
        <f t="shared" si="191"/>
        <v>11503587.4018585</v>
      </c>
      <c r="AH2843" s="16">
        <f>AA2843-VLOOKUP(A2843,[2]选股结果!$A$2:$G$4900,7,FALSE)</f>
        <v>257948246.09</v>
      </c>
    </row>
    <row r="2844" spans="1:34">
      <c r="A2844" s="5" t="s">
        <v>5718</v>
      </c>
      <c r="B2844" s="5" t="s">
        <v>5719</v>
      </c>
      <c r="C2844" s="6">
        <v>1368982465.51</v>
      </c>
      <c r="D2844" s="6">
        <v>0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136046514.89</v>
      </c>
      <c r="O2844" s="6">
        <v>25074644.66</v>
      </c>
      <c r="P2844" s="6">
        <v>970072971.83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251404102.17</v>
      </c>
      <c r="X2844" s="6">
        <v>129264511.27</v>
      </c>
      <c r="Y2844" s="9">
        <f t="shared" si="189"/>
        <v>1394057110.17</v>
      </c>
      <c r="Z2844" s="9">
        <f t="shared" si="190"/>
        <v>1350741585.27</v>
      </c>
      <c r="AA2844" s="9">
        <f t="shared" si="192"/>
        <v>43315524.9000001</v>
      </c>
      <c r="AB2844" s="10">
        <f>C2844/(1+0.13)/VLOOKUP(A2844,[1]选股结果!$A$2:$AX$3002,3,FALSE)</f>
        <v>1.00266878129456</v>
      </c>
      <c r="AC2844" s="10">
        <f>(P2844/(1+0.1)+W2844)/(VLOOKUP(A2844,[1]选股结果!$A$2:$AY$3002,51,FALSE))</f>
        <v>1.06047970762358</v>
      </c>
      <c r="AD2844" s="13"/>
      <c r="AE2844" s="10">
        <f>AA2844/VLOOKUP(A2844,[1]选股结果!$A$2:$AX$3002,35,FALSE)</f>
        <v>0.393840186597607</v>
      </c>
      <c r="AF2844" s="9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P2844/(1+0.13)+W2844)</f>
        <v>-41219174.4067256</v>
      </c>
      <c r="AG2844" s="9">
        <f t="shared" si="191"/>
        <v>84534699.3067257</v>
      </c>
      <c r="AH2844" s="16">
        <f>AA2844-VLOOKUP(A2844,[2]选股结果!$A$2:$G$4900,7,FALSE)</f>
        <v>43412036.4700001</v>
      </c>
    </row>
    <row r="2845" spans="1:34">
      <c r="A2845" s="5" t="s">
        <v>5720</v>
      </c>
      <c r="B2845" s="5" t="s">
        <v>5721</v>
      </c>
      <c r="C2845" s="6">
        <v>483898713.32</v>
      </c>
      <c r="D2845" s="6">
        <v>0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21125420.1</v>
      </c>
      <c r="O2845" s="6">
        <v>16431662.3</v>
      </c>
      <c r="P2845" s="6">
        <v>237728680.7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97419872.01</v>
      </c>
      <c r="X2845" s="6">
        <v>56674045.04</v>
      </c>
      <c r="Y2845" s="9">
        <f t="shared" si="189"/>
        <v>500330375.62</v>
      </c>
      <c r="Z2845" s="9">
        <f t="shared" si="190"/>
        <v>391822597.75</v>
      </c>
      <c r="AA2845" s="9">
        <f t="shared" si="192"/>
        <v>108507777.87</v>
      </c>
      <c r="AB2845" s="10">
        <f>C2845/(1+0.13)/VLOOKUP(A2845,[1]选股结果!$A$2:$AX$3002,3,FALSE)</f>
        <v>0.524201514960589</v>
      </c>
      <c r="AC2845" s="10">
        <f>(P2845/(1+0.1)+W2845)/(VLOOKUP(A2845,[1]选股结果!$A$2:$AY$3002,51,FALSE))</f>
        <v>0.446403862583207</v>
      </c>
      <c r="AD2845" s="13"/>
      <c r="AE2845" s="10">
        <f>AA2845/VLOOKUP(A2845,[1]选股结果!$A$2:$AX$3002,35,FALSE)</f>
        <v>0.936142873099504</v>
      </c>
      <c r="AF2845" s="9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P2845/(1+0.13)+W2845)</f>
        <v>394562192.708673</v>
      </c>
      <c r="AG2845" s="9">
        <f t="shared" si="191"/>
        <v>-286054414.838673</v>
      </c>
      <c r="AH2845" s="16">
        <f>AA2845-VLOOKUP(A2845,[2]选股结果!$A$2:$G$4900,7,FALSE)</f>
        <v>108360069.14</v>
      </c>
    </row>
    <row r="2846" spans="1:34">
      <c r="A2846" s="5" t="s">
        <v>5722</v>
      </c>
      <c r="B2846" s="5" t="s">
        <v>5723</v>
      </c>
      <c r="C2846" s="6">
        <v>522397844.99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47758865.06</v>
      </c>
      <c r="O2846" s="6">
        <v>9518265.99</v>
      </c>
      <c r="P2846" s="6">
        <v>209527529.04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143880366.81</v>
      </c>
      <c r="X2846" s="6">
        <v>23168451.08</v>
      </c>
      <c r="Y2846" s="9">
        <f t="shared" si="189"/>
        <v>531916110.98</v>
      </c>
      <c r="Z2846" s="9">
        <f t="shared" si="190"/>
        <v>376576346.93</v>
      </c>
      <c r="AA2846" s="9">
        <f t="shared" si="192"/>
        <v>155339764.05</v>
      </c>
      <c r="AB2846" s="10">
        <f>C2846/(1+0.13)/VLOOKUP(A2846,[1]选股结果!$A$2:$AX$3002,3,FALSE)</f>
        <v>0.786216695426893</v>
      </c>
      <c r="AC2846" s="10">
        <f>(P2846/(1+0.1)+W2846)/(VLOOKUP(A2846,[1]选股结果!$A$2:$AY$3002,51,FALSE))</f>
        <v>0.725554121500409</v>
      </c>
      <c r="AD2846" s="13"/>
      <c r="AE2846" s="10">
        <f>AA2846/VLOOKUP(A2846,[1]选股结果!$A$2:$AX$3002,35,FALSE)</f>
        <v>1.22475110674513</v>
      </c>
      <c r="AF2846" s="9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P2846/(1+0.13)+W2846)</f>
        <v>131530945.519204</v>
      </c>
      <c r="AG2846" s="9">
        <f t="shared" si="191"/>
        <v>23808818.5307965</v>
      </c>
      <c r="AH2846" s="16">
        <f>AA2846-VLOOKUP(A2846,[2]选股结果!$A$2:$G$4900,7,FALSE)</f>
        <v>155299169.79</v>
      </c>
    </row>
    <row r="2847" spans="1:34">
      <c r="A2847" s="5" t="s">
        <v>5724</v>
      </c>
      <c r="B2847" s="5" t="s">
        <v>5725</v>
      </c>
      <c r="C2847" s="6">
        <v>1600637018.06</v>
      </c>
      <c r="D2847" s="6">
        <v>0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165297682.78</v>
      </c>
      <c r="O2847" s="6">
        <v>130109522.09</v>
      </c>
      <c r="P2847" s="6">
        <v>912276809.78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368178373.86</v>
      </c>
      <c r="X2847" s="6">
        <v>296622407.08</v>
      </c>
      <c r="Y2847" s="9">
        <f t="shared" ref="Y2847:Y2910" si="193">C2847+D2847+E2847+F2847+G2847+H2847+I2847+J2847+K2847+L2847+M2847+O2847</f>
        <v>1730746540.15</v>
      </c>
      <c r="Z2847" s="9">
        <f t="shared" ref="Z2847:Z2910" si="194">P2847+Q2847+R2847+S2847+T2847+U2847+V2847+W2847+X2847</f>
        <v>1577077590.72</v>
      </c>
      <c r="AA2847" s="9">
        <f t="shared" si="192"/>
        <v>153668949.43</v>
      </c>
      <c r="AB2847" s="10">
        <f>C2847/(1+0.13)/VLOOKUP(A2847,[1]选股结果!$A$2:$AX$3002,3,FALSE)</f>
        <v>0.600742841203691</v>
      </c>
      <c r="AC2847" s="10">
        <f>(P2847/(1+0.1)+W2847)/(VLOOKUP(A2847,[1]选股结果!$A$2:$AY$3002,51,FALSE))</f>
        <v>0.543889376114023</v>
      </c>
      <c r="AD2847" s="13"/>
      <c r="AE2847" s="10">
        <f>AA2847/VLOOKUP(A2847,[1]选股结果!$A$2:$AX$3002,35,FALSE)</f>
        <v>1.22954452848523</v>
      </c>
      <c r="AF2847" s="9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P2847/(1+0.13)+W2847)</f>
        <v>1026269987.93522</v>
      </c>
      <c r="AG2847" s="9">
        <f t="shared" si="191"/>
        <v>-872601038.505221</v>
      </c>
      <c r="AH2847" s="16">
        <f>AA2847-VLOOKUP(A2847,[2]选股结果!$A$2:$G$4900,7,FALSE)</f>
        <v>154060442.54</v>
      </c>
    </row>
    <row r="2848" spans="1:34">
      <c r="A2848" s="5" t="s">
        <v>5726</v>
      </c>
      <c r="B2848" s="5" t="s">
        <v>5727</v>
      </c>
      <c r="C2848" s="6">
        <v>782620502.03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63455352.24</v>
      </c>
      <c r="O2848" s="6">
        <v>25736863.4</v>
      </c>
      <c r="P2848" s="6">
        <v>483546795.17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76464923.64</v>
      </c>
      <c r="X2848" s="6">
        <v>39038289.62</v>
      </c>
      <c r="Y2848" s="9">
        <f t="shared" si="193"/>
        <v>808357365.43</v>
      </c>
      <c r="Z2848" s="9">
        <f t="shared" si="194"/>
        <v>599050008.43</v>
      </c>
      <c r="AA2848" s="9">
        <f t="shared" si="192"/>
        <v>209307357</v>
      </c>
      <c r="AB2848" s="10">
        <f>C2848/(1+0.13)/VLOOKUP(A2848,[1]选股结果!$A$2:$AX$3002,3,FALSE)</f>
        <v>1.20613055094774</v>
      </c>
      <c r="AC2848" s="10">
        <f>(P2848/(1+0.1)+W2848)/(VLOOKUP(A2848,[1]选股结果!$A$2:$AY$3002,51,FALSE))</f>
        <v>1.22615392534035</v>
      </c>
      <c r="AD2848" s="13"/>
      <c r="AE2848" s="10">
        <f>AA2848/VLOOKUP(A2848,[1]选股结果!$A$2:$AX$3002,35,FALSE)</f>
        <v>1.57633085506766</v>
      </c>
      <c r="AF2848" s="9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P2848/(1+0.13)+W2848)</f>
        <v>-83511204.5395576</v>
      </c>
      <c r="AG2848" s="9">
        <f t="shared" si="191"/>
        <v>292818561.539558</v>
      </c>
      <c r="AH2848" s="16">
        <f>AA2848-VLOOKUP(A2848,[2]选股结果!$A$2:$G$4900,7,FALSE)</f>
        <v>209255355.15</v>
      </c>
    </row>
    <row r="2849" spans="1:34">
      <c r="A2849" s="5" t="s">
        <v>5728</v>
      </c>
      <c r="B2849" s="5" t="s">
        <v>5729</v>
      </c>
      <c r="C2849" s="6">
        <v>519605687.21</v>
      </c>
      <c r="D2849" s="6">
        <v>0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45022908.11</v>
      </c>
      <c r="O2849" s="6">
        <v>18986595.75</v>
      </c>
      <c r="P2849" s="6">
        <v>529291832.82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173670546.27</v>
      </c>
      <c r="X2849" s="6">
        <v>179617900.28</v>
      </c>
      <c r="Y2849" s="9">
        <f t="shared" si="193"/>
        <v>538592282.96</v>
      </c>
      <c r="Z2849" s="9">
        <f t="shared" si="194"/>
        <v>882580279.37</v>
      </c>
      <c r="AA2849" s="9">
        <f t="shared" si="192"/>
        <v>-343987996.41</v>
      </c>
      <c r="AB2849" s="10">
        <f>C2849/(1+0.13)/VLOOKUP(A2849,[1]选股结果!$A$2:$AX$3002,3,FALSE)</f>
        <v>0.543794450349083</v>
      </c>
      <c r="AC2849" s="10">
        <f>(P2849/(1+0.1)+W2849)/(VLOOKUP(A2849,[1]选股结果!$A$2:$AY$3002,51,FALSE))</f>
        <v>0.906016569119846</v>
      </c>
      <c r="AD2849" s="13"/>
      <c r="AE2849" s="10">
        <f>AA2849/VLOOKUP(A2849,[1]选股结果!$A$2:$AX$3002,35,FALSE)</f>
        <v>-3.7609854140112</v>
      </c>
      <c r="AF2849" s="9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P2849/(1+0.13)+W2849)</f>
        <v>80703292.6469027</v>
      </c>
      <c r="AG2849" s="9">
        <f t="shared" si="191"/>
        <v>-424691289.056903</v>
      </c>
      <c r="AH2849" s="16">
        <f>AA2849-VLOOKUP(A2849,[2]选股结果!$A$2:$G$4900,7,FALSE)</f>
        <v>-343987014.53</v>
      </c>
    </row>
    <row r="2850" spans="1:34">
      <c r="A2850" s="5" t="s">
        <v>5730</v>
      </c>
      <c r="B2850" s="5" t="s">
        <v>5731</v>
      </c>
      <c r="C2850" s="6">
        <v>1188838296.85</v>
      </c>
      <c r="D2850" s="6">
        <v>0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55233165.46</v>
      </c>
      <c r="O2850" s="6">
        <v>26012722.6</v>
      </c>
      <c r="P2850" s="6">
        <v>946882881.64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94325247.62</v>
      </c>
      <c r="X2850" s="6">
        <v>89368737.5</v>
      </c>
      <c r="Y2850" s="9">
        <f t="shared" si="193"/>
        <v>1214851019.45</v>
      </c>
      <c r="Z2850" s="9">
        <f t="shared" si="194"/>
        <v>1130576866.76</v>
      </c>
      <c r="AA2850" s="9">
        <f t="shared" si="192"/>
        <v>84274152.6899998</v>
      </c>
      <c r="AB2850" s="10">
        <f>C2850/(1+0.13)/VLOOKUP(A2850,[1]选股结果!$A$2:$AX$3002,3,FALSE)</f>
        <v>0.885632345534482</v>
      </c>
      <c r="AC2850" s="10">
        <f>(P2850/(1+0.1)+W2850)/(VLOOKUP(A2850,[1]选股结果!$A$2:$AY$3002,51,FALSE))</f>
        <v>0.932933415912022</v>
      </c>
      <c r="AD2850" s="13"/>
      <c r="AE2850" s="10">
        <f>AA2850/VLOOKUP(A2850,[1]选股结果!$A$2:$AX$3002,35,FALSE)</f>
        <v>0.491199652281028</v>
      </c>
      <c r="AF2850" s="9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P2850/(1+0.13)+W2850)</f>
        <v>91515262.5312387</v>
      </c>
      <c r="AG2850" s="9">
        <f t="shared" si="191"/>
        <v>-7241109.84123887</v>
      </c>
      <c r="AH2850" s="16">
        <f>AA2850-VLOOKUP(A2850,[2]选股结果!$A$2:$G$4900,7,FALSE)</f>
        <v>84320423.6499998</v>
      </c>
    </row>
    <row r="2851" spans="1:34">
      <c r="A2851" s="5" t="s">
        <v>5732</v>
      </c>
      <c r="B2851" s="5" t="s">
        <v>5733</v>
      </c>
      <c r="C2851" s="6">
        <v>666613414.72</v>
      </c>
      <c r="D2851" s="6">
        <v>0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36448853.43</v>
      </c>
      <c r="O2851" s="6">
        <v>11707403.01</v>
      </c>
      <c r="P2851" s="6">
        <v>387332136.66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87106512.05</v>
      </c>
      <c r="X2851" s="6">
        <v>34532300.29</v>
      </c>
      <c r="Y2851" s="9">
        <f t="shared" si="193"/>
        <v>678320817.73</v>
      </c>
      <c r="Z2851" s="9">
        <f t="shared" si="194"/>
        <v>508970949</v>
      </c>
      <c r="AA2851" s="9">
        <f t="shared" si="192"/>
        <v>169349868.73</v>
      </c>
      <c r="AB2851" s="10">
        <f>C2851/(1+0.13)/VLOOKUP(A2851,[1]选股结果!$A$2:$AX$3002,3,FALSE)</f>
        <v>0.887152754719443</v>
      </c>
      <c r="AC2851" s="10">
        <f>(P2851/(1+0.1)+W2851)/(VLOOKUP(A2851,[1]选股结果!$A$2:$AY$3002,51,FALSE))</f>
        <v>0.943244191916977</v>
      </c>
      <c r="AD2851" s="13"/>
      <c r="AE2851" s="10">
        <f>AA2851/VLOOKUP(A2851,[1]选股结果!$A$2:$AX$3002,35,FALSE)</f>
        <v>0.92713738409096</v>
      </c>
      <c r="AF2851" s="9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P2851/(1+0.13)+W2851)</f>
        <v>35776963.4660177</v>
      </c>
      <c r="AG2851" s="9">
        <f t="shared" si="191"/>
        <v>133572905.263982</v>
      </c>
      <c r="AH2851" s="16">
        <f>AA2851-VLOOKUP(A2851,[2]选股结果!$A$2:$G$4900,7,FALSE)</f>
        <v>169349868.73</v>
      </c>
    </row>
    <row r="2852" spans="1:34">
      <c r="A2852" s="5" t="s">
        <v>5734</v>
      </c>
      <c r="B2852" s="5" t="s">
        <v>5735</v>
      </c>
      <c r="C2852" s="6">
        <v>132456170.13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36407147.26</v>
      </c>
      <c r="O2852" s="6">
        <v>19312236.09</v>
      </c>
      <c r="P2852" s="6">
        <v>152822976.42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86468852.04</v>
      </c>
      <c r="X2852" s="6">
        <v>34330409.3</v>
      </c>
      <c r="Y2852" s="9">
        <f t="shared" si="193"/>
        <v>151768406.22</v>
      </c>
      <c r="Z2852" s="9">
        <f t="shared" si="194"/>
        <v>273622237.76</v>
      </c>
      <c r="AA2852" s="9">
        <f t="shared" si="192"/>
        <v>-121853831.54</v>
      </c>
      <c r="AB2852" s="10">
        <f>C2852/(1+0.13)/VLOOKUP(A2852,[1]选股结果!$A$2:$AX$3002,3,FALSE)</f>
        <v>0.459380555366154</v>
      </c>
      <c r="AC2852" s="10">
        <f>(P2852/(1+0.1)+W2852)/(VLOOKUP(A2852,[1]选股结果!$A$2:$AY$3002,51,FALSE))</f>
        <v>1.19717462418431</v>
      </c>
      <c r="AD2852" s="13"/>
      <c r="AE2852" s="10">
        <f>AA2852/VLOOKUP(A2852,[1]选股结果!$A$2:$AX$3002,35,FALSE)</f>
        <v>-2.21492801120198</v>
      </c>
      <c r="AF2852" s="9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P2852/(1+0.13)+W2852)</f>
        <v>-33434774.0330973</v>
      </c>
      <c r="AG2852" s="9">
        <f t="shared" si="191"/>
        <v>-88419057.5069027</v>
      </c>
      <c r="AH2852" s="16">
        <f>AA2852-VLOOKUP(A2852,[2]选股结果!$A$2:$G$4900,7,FALSE)</f>
        <v>-121862464.84</v>
      </c>
    </row>
    <row r="2853" spans="1:34">
      <c r="A2853" s="5" t="s">
        <v>5736</v>
      </c>
      <c r="B2853" s="5" t="s">
        <v>5737</v>
      </c>
      <c r="C2853" s="6">
        <v>242327932.97</v>
      </c>
      <c r="D2853" s="6">
        <v>0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60695554.96</v>
      </c>
      <c r="O2853" s="6">
        <v>5651979.78</v>
      </c>
      <c r="P2853" s="6">
        <v>59582585.58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37400698.95</v>
      </c>
      <c r="X2853" s="6">
        <v>2111780.55</v>
      </c>
      <c r="Y2853" s="9">
        <f t="shared" si="193"/>
        <v>247979912.75</v>
      </c>
      <c r="Z2853" s="9">
        <f t="shared" si="194"/>
        <v>99095065.08</v>
      </c>
      <c r="AA2853" s="9">
        <f t="shared" si="192"/>
        <v>148884847.67</v>
      </c>
      <c r="AB2853" s="10">
        <f>C2853/(1+0.13)/VLOOKUP(A2853,[1]选股结果!$A$2:$AX$3002,3,FALSE)</f>
        <v>1.04105726386638</v>
      </c>
      <c r="AC2853" s="10">
        <f>(P2853/(1+0.1)+W2853)/(VLOOKUP(A2853,[1]选股结果!$A$2:$AY$3002,51,FALSE))</f>
        <v>0.755371357332793</v>
      </c>
      <c r="AD2853" s="13"/>
      <c r="AE2853" s="10">
        <f>AA2853/VLOOKUP(A2853,[1]选股结果!$A$2:$AX$3002,35,FALSE)</f>
        <v>2.15807416456872</v>
      </c>
      <c r="AF2853" s="9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P2853/(1+0.13)+W2853)</f>
        <v>31092103.679292</v>
      </c>
      <c r="AG2853" s="9">
        <f t="shared" si="191"/>
        <v>117792743.990708</v>
      </c>
      <c r="AH2853" s="16">
        <f>AA2853-VLOOKUP(A2853,[2]选股结果!$A$2:$G$4900,7,FALSE)</f>
        <v>148884847.67</v>
      </c>
    </row>
    <row r="2854" spans="1:34">
      <c r="A2854" s="5" t="s">
        <v>5738</v>
      </c>
      <c r="B2854" s="5" t="s">
        <v>5739</v>
      </c>
      <c r="C2854" s="6">
        <v>1716233685.25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20220410.6</v>
      </c>
      <c r="O2854" s="6">
        <v>180138673.24</v>
      </c>
      <c r="P2854" s="6">
        <v>1545588574.29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259988533.01</v>
      </c>
      <c r="X2854" s="6">
        <v>281614524.69</v>
      </c>
      <c r="Y2854" s="9">
        <f t="shared" si="193"/>
        <v>1896372358.49</v>
      </c>
      <c r="Z2854" s="9">
        <f t="shared" si="194"/>
        <v>2087191631.99</v>
      </c>
      <c r="AA2854" s="9">
        <f t="shared" si="192"/>
        <v>-190819273.5</v>
      </c>
      <c r="AB2854" s="10">
        <f>C2854/(1+0.13)/VLOOKUP(A2854,[1]选股结果!$A$2:$AX$3002,3,FALSE)</f>
        <v>0.835008485801374</v>
      </c>
      <c r="AC2854" s="10">
        <f>(P2854/(1+0.1)+W2854)/(VLOOKUP(A2854,[1]选股结果!$A$2:$AY$3002,51,FALSE))</f>
        <v>0.96415072165086</v>
      </c>
      <c r="AD2854" s="13"/>
      <c r="AE2854" s="10">
        <f>AA2854/VLOOKUP(A2854,[1]选股结果!$A$2:$AX$3002,35,FALSE)</f>
        <v>-1.94734994248662</v>
      </c>
      <c r="AF2854" s="9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P2854/(1+0.13)+W2854)</f>
        <v>99214010.9883184</v>
      </c>
      <c r="AG2854" s="9">
        <f t="shared" si="191"/>
        <v>-290033284.488318</v>
      </c>
      <c r="AH2854" s="16">
        <f>AA2854-VLOOKUP(A2854,[2]选股结果!$A$2:$G$4900,7,FALSE)</f>
        <v>-178422102.98</v>
      </c>
    </row>
    <row r="2855" spans="1:34">
      <c r="A2855" s="5" t="s">
        <v>5740</v>
      </c>
      <c r="B2855" s="5" t="s">
        <v>5741</v>
      </c>
      <c r="C2855" s="6">
        <v>629608262.45</v>
      </c>
      <c r="D2855" s="6">
        <v>0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13088496.41</v>
      </c>
      <c r="O2855" s="6">
        <v>18359097</v>
      </c>
      <c r="P2855" s="6">
        <v>441040526.24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50447475.35</v>
      </c>
      <c r="X2855" s="6">
        <v>24873722.96</v>
      </c>
      <c r="Y2855" s="9">
        <f t="shared" si="193"/>
        <v>647967359.45</v>
      </c>
      <c r="Z2855" s="9">
        <f t="shared" si="194"/>
        <v>516361724.55</v>
      </c>
      <c r="AA2855" s="9">
        <f t="shared" si="192"/>
        <v>131605634.9</v>
      </c>
      <c r="AB2855" s="10">
        <f>C2855/(1+0.13)/VLOOKUP(A2855,[1]选股结果!$A$2:$AX$3002,3,FALSE)</f>
        <v>0.976823891763529</v>
      </c>
      <c r="AC2855" s="10">
        <f>(P2855/(1+0.1)+W2855)/(VLOOKUP(A2855,[1]选股结果!$A$2:$AY$3002,51,FALSE))</f>
        <v>0.937171252385852</v>
      </c>
      <c r="AD2855" s="13"/>
      <c r="AE2855" s="10">
        <f>AA2855/VLOOKUP(A2855,[1]选股结果!$A$2:$AX$3002,35,FALSE)</f>
        <v>1.37666545062625</v>
      </c>
      <c r="AF2855" s="9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P2855/(1+0.13)+W2855)</f>
        <v>40906375.3751327</v>
      </c>
      <c r="AG2855" s="9">
        <f t="shared" si="191"/>
        <v>90699259.5248673</v>
      </c>
      <c r="AH2855" s="16">
        <f>AA2855-VLOOKUP(A2855,[2]选股结果!$A$2:$G$4900,7,FALSE)</f>
        <v>131387966.38</v>
      </c>
    </row>
    <row r="2856" spans="1:34">
      <c r="A2856" s="5" t="s">
        <v>5742</v>
      </c>
      <c r="B2856" s="5" t="s">
        <v>5743</v>
      </c>
      <c r="C2856" s="6">
        <v>12148190906.04</v>
      </c>
      <c r="D2856" s="6">
        <v>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101222943.45</v>
      </c>
      <c r="O2856" s="6">
        <v>67461628.57</v>
      </c>
      <c r="P2856" s="6">
        <v>11934617026.58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141877910.76</v>
      </c>
      <c r="X2856" s="6">
        <v>50574590.62</v>
      </c>
      <c r="Y2856" s="9">
        <f t="shared" si="193"/>
        <v>12215652534.61</v>
      </c>
      <c r="Z2856" s="9">
        <f t="shared" si="194"/>
        <v>12127069527.96</v>
      </c>
      <c r="AA2856" s="9">
        <f t="shared" si="192"/>
        <v>88583006.6499996</v>
      </c>
      <c r="AB2856" s="10">
        <f>C2856/(1+0.13)/VLOOKUP(A2856,[1]选股结果!$A$2:$AX$3002,3,FALSE)</f>
        <v>0.923626584258076</v>
      </c>
      <c r="AC2856" s="10">
        <f>(P2856/(1+0.1)+W2856)/(VLOOKUP(A2856,[1]选股结果!$A$2:$AY$3002,51,FALSE))</f>
        <v>1.01040148825655</v>
      </c>
      <c r="AD2856" s="13"/>
      <c r="AE2856" s="10">
        <f>AA2856/VLOOKUP(A2856,[1]选股结果!$A$2:$AX$3002,35,FALSE)</f>
        <v>0.147135423960464</v>
      </c>
      <c r="AF2856" s="9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P2856/(1+0.13)+W2856)</f>
        <v>174892528.756105</v>
      </c>
      <c r="AG2856" s="9">
        <f t="shared" si="191"/>
        <v>-86309522.1061058</v>
      </c>
      <c r="AH2856" s="16">
        <f>AA2856-VLOOKUP(A2856,[2]选股结果!$A$2:$G$4900,7,FALSE)</f>
        <v>90585662.1499996</v>
      </c>
    </row>
    <row r="2857" spans="1:34">
      <c r="A2857" s="5" t="s">
        <v>5744</v>
      </c>
      <c r="B2857" s="5" t="s">
        <v>5745</v>
      </c>
      <c r="C2857" s="6">
        <v>446253036.37</v>
      </c>
      <c r="D2857" s="6">
        <v>0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32671867.55</v>
      </c>
      <c r="O2857" s="6">
        <v>11927284.17</v>
      </c>
      <c r="P2857" s="6">
        <v>73760934.51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154645402.56</v>
      </c>
      <c r="X2857" s="6">
        <v>38731237.66</v>
      </c>
      <c r="Y2857" s="9">
        <f t="shared" si="193"/>
        <v>458180320.54</v>
      </c>
      <c r="Z2857" s="9">
        <f t="shared" si="194"/>
        <v>267137574.73</v>
      </c>
      <c r="AA2857" s="9">
        <f t="shared" si="192"/>
        <v>191042745.81</v>
      </c>
      <c r="AB2857" s="10">
        <f>C2857/(1+0.13)/VLOOKUP(A2857,[1]选股结果!$A$2:$AX$3002,3,FALSE)</f>
        <v>1.10837881262145</v>
      </c>
      <c r="AC2857" s="10">
        <f>(P2857/(1+0.1)+W2857)/(VLOOKUP(A2857,[1]选股结果!$A$2:$AY$3002,51,FALSE))</f>
        <v>0.837934906945078</v>
      </c>
      <c r="AD2857" s="13"/>
      <c r="AE2857" s="10">
        <f>AA2857/VLOOKUP(A2857,[1]选股结果!$A$2:$AX$3002,35,FALSE)</f>
        <v>1.80917112984817</v>
      </c>
      <c r="AF2857" s="9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P2857/(1+0.13)+W2857)</f>
        <v>44659410.1568141</v>
      </c>
      <c r="AG2857" s="9">
        <f t="shared" si="191"/>
        <v>146383335.653186</v>
      </c>
      <c r="AH2857" s="16">
        <f>AA2857-VLOOKUP(A2857,[2]选股结果!$A$2:$G$4900,7,FALSE)</f>
        <v>191042745.81</v>
      </c>
    </row>
    <row r="2858" spans="1:34">
      <c r="A2858" s="5" t="s">
        <v>5746</v>
      </c>
      <c r="B2858" s="5" t="s">
        <v>5747</v>
      </c>
      <c r="C2858" s="6">
        <v>1701113582.8</v>
      </c>
      <c r="D2858" s="6">
        <v>0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78327182.79</v>
      </c>
      <c r="O2858" s="6">
        <v>24016719.08</v>
      </c>
      <c r="P2858" s="6">
        <v>1294837650.06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297044741.7</v>
      </c>
      <c r="X2858" s="6">
        <v>43556991.53</v>
      </c>
      <c r="Y2858" s="9">
        <f t="shared" si="193"/>
        <v>1725130301.88</v>
      </c>
      <c r="Z2858" s="9">
        <f t="shared" si="194"/>
        <v>1635439383.29</v>
      </c>
      <c r="AA2858" s="9">
        <f t="shared" si="192"/>
        <v>89690918.5899999</v>
      </c>
      <c r="AB2858" s="10">
        <f>C2858/(1+0.13)/VLOOKUP(A2858,[1]选股结果!$A$2:$AX$3002,3,FALSE)</f>
        <v>0.860770587956469</v>
      </c>
      <c r="AC2858" s="10">
        <f>(P2858/(1+0.1)+W2858)/(VLOOKUP(A2858,[1]选股结果!$A$2:$AY$3002,51,FALSE))</f>
        <v>1.02369094866427</v>
      </c>
      <c r="AD2858" s="13"/>
      <c r="AE2858" s="10">
        <f>AA2858/VLOOKUP(A2858,[1]选股结果!$A$2:$AX$3002,35,FALSE)</f>
        <v>0.3015062163616</v>
      </c>
      <c r="AF2858" s="9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P2858/(1+0.13)+W2858)</f>
        <v>-2865127.07176995</v>
      </c>
      <c r="AG2858" s="9">
        <f t="shared" si="191"/>
        <v>92556045.6617699</v>
      </c>
      <c r="AH2858" s="16">
        <f>AA2858-VLOOKUP(A2858,[2]选股结果!$A$2:$G$4900,7,FALSE)</f>
        <v>89582865.4799999</v>
      </c>
    </row>
    <row r="2859" spans="1:34">
      <c r="A2859" s="5" t="s">
        <v>5748</v>
      </c>
      <c r="B2859" s="5" t="s">
        <v>5749</v>
      </c>
      <c r="C2859" s="6">
        <v>614597362.99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79887394.48</v>
      </c>
      <c r="O2859" s="6">
        <v>23082007.27</v>
      </c>
      <c r="P2859" s="6">
        <v>281711605.95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63015709.63</v>
      </c>
      <c r="X2859" s="6">
        <v>53321574.9</v>
      </c>
      <c r="Y2859" s="9">
        <f t="shared" si="193"/>
        <v>637679370.26</v>
      </c>
      <c r="Z2859" s="9">
        <f t="shared" si="194"/>
        <v>398048890.48</v>
      </c>
      <c r="AA2859" s="9">
        <f t="shared" si="192"/>
        <v>239630479.78</v>
      </c>
      <c r="AB2859" s="10">
        <f>C2859/(1+0.13)/VLOOKUP(A2859,[1]选股结果!$A$2:$AX$3002,3,FALSE)</f>
        <v>0.485192894490624</v>
      </c>
      <c r="AC2859" s="10">
        <f>(P2859/(1+0.1)+W2859)/(VLOOKUP(A2859,[1]选股结果!$A$2:$AY$3002,51,FALSE))</f>
        <v>0.324289085015739</v>
      </c>
      <c r="AD2859" s="13"/>
      <c r="AE2859" s="10">
        <f>AA2859/VLOOKUP(A2859,[1]选股结果!$A$2:$AX$3002,35,FALSE)</f>
        <v>1.84757134750746</v>
      </c>
      <c r="AF2859" s="9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P2859/(1+0.13)+W2859)</f>
        <v>671733512.099557</v>
      </c>
      <c r="AG2859" s="9">
        <f t="shared" si="191"/>
        <v>-432103032.319557</v>
      </c>
      <c r="AH2859" s="16">
        <f>AA2859-VLOOKUP(A2859,[2]选股结果!$A$2:$G$4900,7,FALSE)</f>
        <v>239672808.63</v>
      </c>
    </row>
    <row r="2860" spans="1:34">
      <c r="A2860" s="5" t="s">
        <v>5750</v>
      </c>
      <c r="B2860" s="5" t="s">
        <v>5751</v>
      </c>
      <c r="C2860" s="6">
        <v>1191539194.11</v>
      </c>
      <c r="D2860" s="6">
        <v>0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99778901.04</v>
      </c>
      <c r="O2860" s="6">
        <v>55735650.94</v>
      </c>
      <c r="P2860" s="6">
        <v>476004303.15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354893281.91</v>
      </c>
      <c r="X2860" s="6">
        <v>55356501.04</v>
      </c>
      <c r="Y2860" s="9">
        <f t="shared" si="193"/>
        <v>1247274845.05</v>
      </c>
      <c r="Z2860" s="9">
        <f t="shared" si="194"/>
        <v>886254086.1</v>
      </c>
      <c r="AA2860" s="9">
        <f t="shared" si="192"/>
        <v>361020758.95</v>
      </c>
      <c r="AB2860" s="10">
        <f>C2860/(1+0.13)/VLOOKUP(A2860,[1]选股结果!$A$2:$AX$3002,3,FALSE)</f>
        <v>0.940373876766356</v>
      </c>
      <c r="AC2860" s="10">
        <f>(P2860/(1+0.1)+W2860)/(VLOOKUP(A2860,[1]选股结果!$A$2:$AY$3002,51,FALSE))</f>
        <v>0.769182604328235</v>
      </c>
      <c r="AD2860" s="13"/>
      <c r="AE2860" s="10">
        <f>AA2860/VLOOKUP(A2860,[1]选股结果!$A$2:$AX$3002,35,FALSE)</f>
        <v>5.22835458943733</v>
      </c>
      <c r="AF2860" s="9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P2860/(1+0.13)+W2860)</f>
        <v>247839894.119558</v>
      </c>
      <c r="AG2860" s="9">
        <f t="shared" si="191"/>
        <v>113180864.830442</v>
      </c>
      <c r="AH2860" s="16">
        <f>AA2860-VLOOKUP(A2860,[2]选股结果!$A$2:$G$4900,7,FALSE)</f>
        <v>361020758.95</v>
      </c>
    </row>
    <row r="2861" spans="1:34">
      <c r="A2861" s="5" t="s">
        <v>5752</v>
      </c>
      <c r="B2861" s="5" t="s">
        <v>5753</v>
      </c>
      <c r="C2861" s="6">
        <v>1297111370.21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81398662.91</v>
      </c>
      <c r="O2861" s="6">
        <v>18907982.57</v>
      </c>
      <c r="P2861" s="6">
        <v>761438448.82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56997723.55</v>
      </c>
      <c r="X2861" s="6">
        <v>29225613.45</v>
      </c>
      <c r="Y2861" s="9">
        <f t="shared" si="193"/>
        <v>1316019352.78</v>
      </c>
      <c r="Z2861" s="9">
        <f t="shared" si="194"/>
        <v>847661785.82</v>
      </c>
      <c r="AA2861" s="9">
        <f t="shared" si="192"/>
        <v>468357566.96</v>
      </c>
      <c r="AB2861" s="10">
        <f>C2861/(1+0.13)/VLOOKUP(A2861,[1]选股结果!$A$2:$AX$3002,3,FALSE)</f>
        <v>1.044069034007</v>
      </c>
      <c r="AC2861" s="10">
        <f>(P2861/(1+0.1)+W2861)/(VLOOKUP(A2861,[1]选股结果!$A$2:$AY$3002,51,FALSE))</f>
        <v>0.988512483686072</v>
      </c>
      <c r="AD2861" s="13"/>
      <c r="AE2861" s="10">
        <f>AA2861/VLOOKUP(A2861,[1]选股结果!$A$2:$AX$3002,35,FALSE)</f>
        <v>1.53373382663265</v>
      </c>
      <c r="AF2861" s="9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P2861/(1+0.13)+W2861)</f>
        <v>27084067.7210618</v>
      </c>
      <c r="AG2861" s="9">
        <f t="shared" si="191"/>
        <v>441273499.238938</v>
      </c>
      <c r="AH2861" s="16">
        <f>AA2861-VLOOKUP(A2861,[2]选股结果!$A$2:$G$4900,7,FALSE)</f>
        <v>468555256.28</v>
      </c>
    </row>
    <row r="2862" spans="1:34">
      <c r="A2862" s="5" t="s">
        <v>5754</v>
      </c>
      <c r="B2862" s="5" t="s">
        <v>5755</v>
      </c>
      <c r="C2862" s="6">
        <v>590100160.25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37407562.06</v>
      </c>
      <c r="O2862" s="6">
        <v>15501316.67</v>
      </c>
      <c r="P2862" s="6">
        <v>295004911.51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112243152.3</v>
      </c>
      <c r="X2862" s="6">
        <v>62070071.8</v>
      </c>
      <c r="Y2862" s="9">
        <f t="shared" si="193"/>
        <v>605601476.92</v>
      </c>
      <c r="Z2862" s="9">
        <f t="shared" si="194"/>
        <v>469318135.61</v>
      </c>
      <c r="AA2862" s="9">
        <f t="shared" si="192"/>
        <v>136283341.31</v>
      </c>
      <c r="AB2862" s="10">
        <f>C2862/(1+0.13)/VLOOKUP(A2862,[1]选股结果!$A$2:$AX$3002,3,FALSE)</f>
        <v>0.886480816905862</v>
      </c>
      <c r="AC2862" s="10">
        <f>(P2862/(1+0.1)+W2862)/(VLOOKUP(A2862,[1]选股结果!$A$2:$AY$3002,51,FALSE))</f>
        <v>0.862434712032401</v>
      </c>
      <c r="AD2862" s="13"/>
      <c r="AE2862" s="10">
        <f>AA2862/VLOOKUP(A2862,[1]选股结果!$A$2:$AX$3002,35,FALSE)</f>
        <v>1.07410141338258</v>
      </c>
      <c r="AF2862" s="9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P2862/(1+0.13)+W2862)</f>
        <v>67801551.1183186</v>
      </c>
      <c r="AG2862" s="9">
        <f t="shared" si="191"/>
        <v>68481790.1916814</v>
      </c>
      <c r="AH2862" s="16">
        <f>AA2862-VLOOKUP(A2862,[2]选股结果!$A$2:$G$4900,7,FALSE)</f>
        <v>135958300.96</v>
      </c>
    </row>
    <row r="2863" spans="1:34">
      <c r="A2863" s="5" t="s">
        <v>5756</v>
      </c>
      <c r="B2863" s="5" t="s">
        <v>5757</v>
      </c>
      <c r="C2863" s="6">
        <v>1735245055.43</v>
      </c>
      <c r="D2863" s="6">
        <v>0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122166604.15</v>
      </c>
      <c r="O2863" s="6">
        <v>36490944.32</v>
      </c>
      <c r="P2863" s="6">
        <v>882258278.16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194279269.68</v>
      </c>
      <c r="X2863" s="6">
        <v>130836533.98</v>
      </c>
      <c r="Y2863" s="9">
        <f t="shared" si="193"/>
        <v>1771735999.75</v>
      </c>
      <c r="Z2863" s="9">
        <f t="shared" si="194"/>
        <v>1207374081.82</v>
      </c>
      <c r="AA2863" s="9">
        <f t="shared" si="192"/>
        <v>564361917.93</v>
      </c>
      <c r="AB2863" s="10">
        <f>C2863/(1+0.13)/VLOOKUP(A2863,[1]选股结果!$A$2:$AX$3002,3,FALSE)</f>
        <v>0.506990718205313</v>
      </c>
      <c r="AC2863" s="10">
        <f>(P2863/(1+0.1)+W2863)/(VLOOKUP(A2863,[1]选股结果!$A$2:$AY$3002,51,FALSE))</f>
        <v>0.384207254504453</v>
      </c>
      <c r="AD2863" s="13"/>
      <c r="AE2863" s="10">
        <f>AA2863/VLOOKUP(A2863,[1]选股结果!$A$2:$AX$3002,35,FALSE)</f>
        <v>1.44606543723117</v>
      </c>
      <c r="AF2863" s="9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P2863/(1+0.13)+W2863)</f>
        <v>1618176802.04531</v>
      </c>
      <c r="AG2863" s="9">
        <f t="shared" si="191"/>
        <v>-1053814884.11531</v>
      </c>
      <c r="AH2863" s="16">
        <f>AA2863-VLOOKUP(A2863,[2]选股结果!$A$2:$G$4900,7,FALSE)</f>
        <v>564473865.53</v>
      </c>
    </row>
    <row r="2864" spans="1:34">
      <c r="A2864" s="5" t="s">
        <v>5758</v>
      </c>
      <c r="B2864" s="5" t="s">
        <v>5759</v>
      </c>
      <c r="C2864" s="6">
        <v>353939425.6</v>
      </c>
      <c r="D2864" s="6">
        <v>0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22546423.2</v>
      </c>
      <c r="O2864" s="6">
        <v>16505329.92</v>
      </c>
      <c r="P2864" s="6">
        <v>205150328.7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83126683.46</v>
      </c>
      <c r="X2864" s="6">
        <v>17691525.44</v>
      </c>
      <c r="Y2864" s="9">
        <f t="shared" si="193"/>
        <v>370444755.52</v>
      </c>
      <c r="Z2864" s="9">
        <f t="shared" si="194"/>
        <v>305968537.6</v>
      </c>
      <c r="AA2864" s="9">
        <f t="shared" si="192"/>
        <v>64476217.9200001</v>
      </c>
      <c r="AB2864" s="10">
        <f>C2864/(1+0.13)/VLOOKUP(A2864,[1]选股结果!$A$2:$AX$3002,3,FALSE)</f>
        <v>0.872698559786751</v>
      </c>
      <c r="AC2864" s="10">
        <f>(P2864/(1+0.1)+W2864)/(VLOOKUP(A2864,[1]选股结果!$A$2:$AY$3002,51,FALSE))</f>
        <v>1.06901117073868</v>
      </c>
      <c r="AD2864" s="13"/>
      <c r="AE2864" s="10">
        <f>AA2864/VLOOKUP(A2864,[1]选股结果!$A$2:$AX$3002,35,FALSE)</f>
        <v>0.594092733888091</v>
      </c>
      <c r="AF2864" s="9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P2864/(1+0.13)+W2864)</f>
        <v>-12454725.6913274</v>
      </c>
      <c r="AG2864" s="9">
        <f t="shared" si="191"/>
        <v>76930943.6113275</v>
      </c>
      <c r="AH2864" s="16">
        <f>AA2864-VLOOKUP(A2864,[2]选股结果!$A$2:$G$4900,7,FALSE)</f>
        <v>69101911.1000001</v>
      </c>
    </row>
    <row r="2865" spans="1:34">
      <c r="A2865" s="5" t="s">
        <v>5760</v>
      </c>
      <c r="B2865" s="5" t="s">
        <v>5761</v>
      </c>
      <c r="C2865" s="6">
        <v>487992356.89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86212507.93</v>
      </c>
      <c r="O2865" s="6">
        <v>27861551.04</v>
      </c>
      <c r="P2865" s="6">
        <v>416270034.33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54682178.82</v>
      </c>
      <c r="X2865" s="6">
        <v>44099871.16</v>
      </c>
      <c r="Y2865" s="9">
        <f t="shared" si="193"/>
        <v>515853907.93</v>
      </c>
      <c r="Z2865" s="9">
        <f t="shared" si="194"/>
        <v>515052084.31</v>
      </c>
      <c r="AA2865" s="9">
        <f t="shared" si="192"/>
        <v>801823.620000064</v>
      </c>
      <c r="AB2865" s="10">
        <f>C2865/(1+0.13)/VLOOKUP(A2865,[1]选股结果!$A$2:$AX$3002,3,FALSE)</f>
        <v>0.545258529884835</v>
      </c>
      <c r="AC2865" s="10">
        <f>(P2865/(1+0.1)+W2865)/(VLOOKUP(A2865,[1]选股结果!$A$2:$AY$3002,51,FALSE))</f>
        <v>0.653134974798635</v>
      </c>
      <c r="AD2865" s="13"/>
      <c r="AE2865" s="10">
        <f>AA2865/VLOOKUP(A2865,[1]选股结果!$A$2:$AX$3002,35,FALSE)</f>
        <v>0.00763749036097016</v>
      </c>
      <c r="AF2865" s="9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P2865/(1+0.13)+W2865)</f>
        <v>240061268.596018</v>
      </c>
      <c r="AG2865" s="9">
        <f t="shared" si="191"/>
        <v>-239259444.976018</v>
      </c>
      <c r="AH2865" s="16">
        <f>AA2865-VLOOKUP(A2865,[2]选股结果!$A$2:$G$4900,7,FALSE)</f>
        <v>3516697.81000006</v>
      </c>
    </row>
    <row r="2866" spans="1:34">
      <c r="A2866" s="5" t="s">
        <v>5762</v>
      </c>
      <c r="B2866" s="5" t="s">
        <v>5763</v>
      </c>
      <c r="C2866" s="6">
        <v>716430131.16</v>
      </c>
      <c r="D2866" s="6">
        <v>0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44957097.02</v>
      </c>
      <c r="O2866" s="6">
        <v>114047315.68</v>
      </c>
      <c r="P2866" s="6">
        <v>696065037.3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78280599.41</v>
      </c>
      <c r="X2866" s="6">
        <v>67909617.61</v>
      </c>
      <c r="Y2866" s="9">
        <f t="shared" si="193"/>
        <v>830477446.84</v>
      </c>
      <c r="Z2866" s="9">
        <f t="shared" si="194"/>
        <v>842255254.32</v>
      </c>
      <c r="AA2866" s="9">
        <f t="shared" si="192"/>
        <v>-11777807.48</v>
      </c>
      <c r="AB2866" s="10">
        <f>C2866/(1+0.13)/VLOOKUP(A2866,[1]选股结果!$A$2:$AX$3002,3,FALSE)</f>
        <v>0.532267397649846</v>
      </c>
      <c r="AC2866" s="10">
        <f>(P2866/(1+0.1)+W2866)/(VLOOKUP(A2866,[1]选股结果!$A$2:$AY$3002,51,FALSE))</f>
        <v>0.736004609486709</v>
      </c>
      <c r="AD2866" s="13"/>
      <c r="AE2866" s="10">
        <f>AA2866/VLOOKUP(A2866,[1]选股结果!$A$2:$AX$3002,35,FALSE)</f>
        <v>-0.0722904080186271</v>
      </c>
      <c r="AF2866" s="9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P2866/(1+0.13)+W2866)</f>
        <v>271850228.397434</v>
      </c>
      <c r="AG2866" s="9">
        <f t="shared" si="191"/>
        <v>-283628035.877434</v>
      </c>
      <c r="AH2866" s="16">
        <f>AA2866-VLOOKUP(A2866,[2]选股结果!$A$2:$G$4900,7,FALSE)</f>
        <v>-9783990.86</v>
      </c>
    </row>
    <row r="2867" spans="1:34">
      <c r="A2867" s="5" t="s">
        <v>5764</v>
      </c>
      <c r="B2867" s="5" t="s">
        <v>5765</v>
      </c>
      <c r="C2867" s="6">
        <v>496381581.05</v>
      </c>
      <c r="D2867" s="6">
        <v>0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34339244.48</v>
      </c>
      <c r="O2867" s="6">
        <v>10524914.6</v>
      </c>
      <c r="P2867" s="6">
        <v>301955315.44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95660306.46</v>
      </c>
      <c r="X2867" s="6">
        <v>30047394.55</v>
      </c>
      <c r="Y2867" s="9">
        <f t="shared" si="193"/>
        <v>506906495.65</v>
      </c>
      <c r="Z2867" s="9">
        <f t="shared" si="194"/>
        <v>427663016.45</v>
      </c>
      <c r="AA2867" s="9">
        <f t="shared" si="192"/>
        <v>79243479.2</v>
      </c>
      <c r="AB2867" s="10">
        <f>C2867/(1+0.13)/VLOOKUP(A2867,[1]选股结果!$A$2:$AX$3002,3,FALSE)</f>
        <v>0.787123074787947</v>
      </c>
      <c r="AC2867" s="10">
        <f>(P2867/(1+0.1)+W2867)/(VLOOKUP(A2867,[1]选股结果!$A$2:$AY$3002,51,FALSE))</f>
        <v>0.716597125808344</v>
      </c>
      <c r="AD2867" s="13"/>
      <c r="AE2867" s="10">
        <f>AA2867/VLOOKUP(A2867,[1]选股结果!$A$2:$AX$3002,35,FALSE)</f>
        <v>1.82451362140482</v>
      </c>
      <c r="AF2867" s="9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P2867/(1+0.13)+W2867)</f>
        <v>153682219.780266</v>
      </c>
      <c r="AG2867" s="9">
        <f t="shared" si="191"/>
        <v>-74438740.5802655</v>
      </c>
      <c r="AH2867" s="16">
        <f>AA2867-VLOOKUP(A2867,[2]选股结果!$A$2:$G$4900,7,FALSE)</f>
        <v>78902495.36</v>
      </c>
    </row>
    <row r="2868" spans="1:34">
      <c r="A2868" s="5" t="s">
        <v>5766</v>
      </c>
      <c r="B2868" s="5" t="s">
        <v>5767</v>
      </c>
      <c r="C2868" s="6">
        <v>721322072.97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30642934.66</v>
      </c>
      <c r="O2868" s="6">
        <v>14463896.82</v>
      </c>
      <c r="P2868" s="6">
        <v>373647366.59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195432170.4</v>
      </c>
      <c r="X2868" s="6">
        <v>45644551.19</v>
      </c>
      <c r="Y2868" s="9">
        <f t="shared" si="193"/>
        <v>735785969.79</v>
      </c>
      <c r="Z2868" s="9">
        <f t="shared" si="194"/>
        <v>614724088.18</v>
      </c>
      <c r="AA2868" s="9">
        <f t="shared" si="192"/>
        <v>121061881.61</v>
      </c>
      <c r="AB2868" s="10">
        <f>C2868/(1+0.13)/VLOOKUP(A2868,[1]选股结果!$A$2:$AX$3002,3,FALSE)</f>
        <v>0.784993973558588</v>
      </c>
      <c r="AC2868" s="10">
        <f>(P2868/(1+0.1)+W2868)/(VLOOKUP(A2868,[1]选股结果!$A$2:$AY$3002,51,FALSE))</f>
        <v>0.734637454122533</v>
      </c>
      <c r="AD2868" s="13"/>
      <c r="AE2868" s="10">
        <f>AA2868/VLOOKUP(A2868,[1]选股结果!$A$2:$AX$3002,35,FALSE)</f>
        <v>1.74248060536638</v>
      </c>
      <c r="AF2868" s="9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P2868/(1+0.13)+W2868)</f>
        <v>202308720.537168</v>
      </c>
      <c r="AG2868" s="9">
        <f t="shared" si="191"/>
        <v>-81246838.927168</v>
      </c>
      <c r="AH2868" s="16">
        <f>AA2868-VLOOKUP(A2868,[2]选股结果!$A$2:$G$4900,7,FALSE)</f>
        <v>121064502.89</v>
      </c>
    </row>
    <row r="2869" spans="1:34">
      <c r="A2869" s="5" t="s">
        <v>5768</v>
      </c>
      <c r="B2869" s="5" t="s">
        <v>5769</v>
      </c>
      <c r="C2869" s="6">
        <v>2903038027.56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245740281.37</v>
      </c>
      <c r="O2869" s="6">
        <v>643433212.3</v>
      </c>
      <c r="P2869" s="6">
        <v>2950697626.43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192293809.51</v>
      </c>
      <c r="X2869" s="6">
        <v>569551043.2</v>
      </c>
      <c r="Y2869" s="9">
        <f t="shared" si="193"/>
        <v>3546471239.86</v>
      </c>
      <c r="Z2869" s="9">
        <f t="shared" si="194"/>
        <v>3712542479.14</v>
      </c>
      <c r="AA2869" s="9">
        <f t="shared" si="192"/>
        <v>-166071239.28</v>
      </c>
      <c r="AB2869" s="10">
        <f>C2869/(1+0.13)/VLOOKUP(A2869,[1]选股结果!$A$2:$AX$3002,3,FALSE)</f>
        <v>1.02733630273314</v>
      </c>
      <c r="AC2869" s="10">
        <f>(P2869/(1+0.1)+W2869)/(VLOOKUP(A2869,[1]选股结果!$A$2:$AY$3002,51,FALSE))</f>
        <v>1.30942020336961</v>
      </c>
      <c r="AD2869" s="13"/>
      <c r="AE2869" s="10">
        <f>AA2869/VLOOKUP(A2869,[1]选股结果!$A$2:$AX$3002,35,FALSE)</f>
        <v>-0.760226129479546</v>
      </c>
      <c r="AF2869" s="9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P2869/(1+0.13)+W2869)</f>
        <v>-608096217.548673</v>
      </c>
      <c r="AG2869" s="9">
        <f t="shared" si="191"/>
        <v>442024978.268673</v>
      </c>
      <c r="AH2869" s="16">
        <f>AA2869-VLOOKUP(A2869,[2]选股结果!$A$2:$G$4900,7,FALSE)</f>
        <v>-166172773.16</v>
      </c>
    </row>
    <row r="2870" spans="1:34">
      <c r="A2870" s="5" t="s">
        <v>5770</v>
      </c>
      <c r="B2870" s="5" t="s">
        <v>5771</v>
      </c>
      <c r="C2870" s="6">
        <v>3526012968.75</v>
      </c>
      <c r="D2870" s="6">
        <v>0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114520050.4</v>
      </c>
      <c r="O2870" s="6">
        <v>79490036.33</v>
      </c>
      <c r="P2870" s="6">
        <v>2370595141.32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791439263.15</v>
      </c>
      <c r="X2870" s="6">
        <v>177246034.9</v>
      </c>
      <c r="Y2870" s="9">
        <f t="shared" si="193"/>
        <v>3605503005.08</v>
      </c>
      <c r="Z2870" s="9">
        <f t="shared" si="194"/>
        <v>3339280439.37</v>
      </c>
      <c r="AA2870" s="9">
        <f t="shared" si="192"/>
        <v>266222565.71</v>
      </c>
      <c r="AB2870" s="10">
        <f>C2870/(1+0.13)/VLOOKUP(A2870,[1]选股结果!$A$2:$AX$3002,3,FALSE)</f>
        <v>0.86946674120345</v>
      </c>
      <c r="AC2870" s="10">
        <f>(P2870/(1+0.1)+W2870)/(VLOOKUP(A2870,[1]选股结果!$A$2:$AY$3002,51,FALSE))</f>
        <v>0.876129594256167</v>
      </c>
      <c r="AD2870" s="13"/>
      <c r="AE2870" s="10">
        <f>AA2870/VLOOKUP(A2870,[1]选股结果!$A$2:$AX$3002,35,FALSE)</f>
        <v>1.19304649290345</v>
      </c>
      <c r="AF2870" s="9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P2870/(1+0.13)+W2870)</f>
        <v>473805271.352124</v>
      </c>
      <c r="AG2870" s="9">
        <f t="shared" si="191"/>
        <v>-207582705.642124</v>
      </c>
      <c r="AH2870" s="16">
        <f>AA2870-VLOOKUP(A2870,[2]选股结果!$A$2:$G$4900,7,FALSE)</f>
        <v>263216615.77</v>
      </c>
    </row>
    <row r="2871" spans="1:34">
      <c r="A2871" s="5" t="s">
        <v>5772</v>
      </c>
      <c r="B2871" s="5" t="s">
        <v>5773</v>
      </c>
      <c r="C2871" s="6">
        <v>906153929.49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61619338.43</v>
      </c>
      <c r="O2871" s="6">
        <v>14669456.79</v>
      </c>
      <c r="P2871" s="6">
        <v>595868118.39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161138556.04</v>
      </c>
      <c r="X2871" s="6">
        <v>24005218.29</v>
      </c>
      <c r="Y2871" s="9">
        <f t="shared" si="193"/>
        <v>920823386.28</v>
      </c>
      <c r="Z2871" s="9">
        <f t="shared" si="194"/>
        <v>781011892.72</v>
      </c>
      <c r="AA2871" s="9">
        <f t="shared" si="192"/>
        <v>139811493.56</v>
      </c>
      <c r="AB2871" s="10">
        <f>C2871/(1+0.13)/VLOOKUP(A2871,[1]选股结果!$A$2:$AX$3002,3,FALSE)</f>
        <v>1.04185823021488</v>
      </c>
      <c r="AC2871" s="10">
        <f>(P2871/(1+0.1)+W2871)/(VLOOKUP(A2871,[1]选股结果!$A$2:$AY$3002,51,FALSE))</f>
        <v>1.03892199304062</v>
      </c>
      <c r="AD2871" s="13"/>
      <c r="AE2871" s="10">
        <f>AA2871/VLOOKUP(A2871,[1]选股结果!$A$2:$AX$3002,35,FALSE)</f>
        <v>1.68026817114657</v>
      </c>
      <c r="AF2871" s="9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P2871/(1+0.13)+W2871)</f>
        <v>-11949586.9492036</v>
      </c>
      <c r="AG2871" s="9">
        <f t="shared" si="191"/>
        <v>151761080.509204</v>
      </c>
      <c r="AH2871" s="16">
        <f>AA2871-VLOOKUP(A2871,[2]选股结果!$A$2:$G$4900,7,FALSE)</f>
        <v>145025225.03</v>
      </c>
    </row>
    <row r="2872" spans="1:34">
      <c r="A2872" s="5" t="s">
        <v>5774</v>
      </c>
      <c r="B2872" s="5" t="s">
        <v>5775</v>
      </c>
      <c r="C2872" s="6">
        <v>323015017.82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11837795.29</v>
      </c>
      <c r="O2872" s="6">
        <v>8355671.17</v>
      </c>
      <c r="P2872" s="6">
        <v>238773443.13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55719132.81</v>
      </c>
      <c r="X2872" s="6">
        <v>17018071.48</v>
      </c>
      <c r="Y2872" s="9">
        <f t="shared" si="193"/>
        <v>331370688.99</v>
      </c>
      <c r="Z2872" s="9">
        <f t="shared" si="194"/>
        <v>311510647.42</v>
      </c>
      <c r="AA2872" s="9">
        <f t="shared" si="192"/>
        <v>19860041.57</v>
      </c>
      <c r="AB2872" s="10">
        <f>C2872/(1+0.13)/VLOOKUP(A2872,[1]选股结果!$A$2:$AX$3002,3,FALSE)</f>
        <v>0.851755842367385</v>
      </c>
      <c r="AC2872" s="10">
        <f>(P2872/(1+0.1)+W2872)/(VLOOKUP(A2872,[1]选股结果!$A$2:$AY$3002,51,FALSE))</f>
        <v>1.03226250213235</v>
      </c>
      <c r="AD2872" s="13"/>
      <c r="AE2872" s="10">
        <f>AA2872/VLOOKUP(A2872,[1]选股结果!$A$2:$AX$3002,35,FALSE)</f>
        <v>0.299748146097594</v>
      </c>
      <c r="AF2872" s="9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P2872/(1+0.13)+W2872)</f>
        <v>-2762860.88345137</v>
      </c>
      <c r="AG2872" s="9">
        <f t="shared" si="191"/>
        <v>22622902.4534514</v>
      </c>
      <c r="AH2872" s="16">
        <f>AA2872-VLOOKUP(A2872,[2]选股结果!$A$2:$G$4900,7,FALSE)</f>
        <v>18961328.29</v>
      </c>
    </row>
    <row r="2873" spans="1:34">
      <c r="A2873" s="5" t="s">
        <v>5776</v>
      </c>
      <c r="B2873" s="5" t="s">
        <v>5777</v>
      </c>
      <c r="C2873" s="6">
        <v>6970952069.56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63596924.12</v>
      </c>
      <c r="O2873" s="6">
        <v>6352944.2</v>
      </c>
      <c r="P2873" s="6">
        <v>6934959000.94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111802037.04</v>
      </c>
      <c r="X2873" s="6">
        <v>222705927.5</v>
      </c>
      <c r="Y2873" s="9">
        <f t="shared" si="193"/>
        <v>6977305013.76</v>
      </c>
      <c r="Z2873" s="9">
        <f t="shared" si="194"/>
        <v>7269466965.48</v>
      </c>
      <c r="AA2873" s="9">
        <f t="shared" si="192"/>
        <v>-292161951.719999</v>
      </c>
      <c r="AB2873" s="10">
        <f>C2873/(1+0.13)/VLOOKUP(A2873,[1]选股结果!$A$2:$AX$3002,3,FALSE)</f>
        <v>0.975095284318756</v>
      </c>
      <c r="AC2873" s="10">
        <f>(P2873/(1+0.1)+W2873)/(VLOOKUP(A2873,[1]选股结果!$A$2:$AY$3002,51,FALSE))</f>
        <v>1.05228182007425</v>
      </c>
      <c r="AD2873" s="13"/>
      <c r="AE2873" s="10">
        <f>AA2873/VLOOKUP(A2873,[1]选股结果!$A$2:$AX$3002,35,FALSE)</f>
        <v>-1.51031134529807</v>
      </c>
      <c r="AF2873" s="9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P2873/(1+0.13)+W2873)</f>
        <v>-151413158.668939</v>
      </c>
      <c r="AG2873" s="9">
        <f t="shared" si="191"/>
        <v>-140748793.05106</v>
      </c>
      <c r="AH2873" s="16">
        <f>AA2873-VLOOKUP(A2873,[2]选股结果!$A$2:$G$4900,7,FALSE)</f>
        <v>-292161951.719999</v>
      </c>
    </row>
    <row r="2874" spans="1:34">
      <c r="A2874" s="5" t="s">
        <v>5778</v>
      </c>
      <c r="B2874" s="5" t="s">
        <v>5779</v>
      </c>
      <c r="C2874" s="6">
        <v>551905415.42</v>
      </c>
      <c r="D2874" s="6">
        <v>0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38161599.48</v>
      </c>
      <c r="O2874" s="6">
        <v>7679595.23</v>
      </c>
      <c r="P2874" s="6">
        <v>482828941.82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36744571.46</v>
      </c>
      <c r="X2874" s="6">
        <v>14435832.34</v>
      </c>
      <c r="Y2874" s="9">
        <f t="shared" si="193"/>
        <v>559585010.65</v>
      </c>
      <c r="Z2874" s="9">
        <f t="shared" si="194"/>
        <v>534009345.62</v>
      </c>
      <c r="AA2874" s="9">
        <f t="shared" si="192"/>
        <v>25575665.03</v>
      </c>
      <c r="AB2874" s="10">
        <f>C2874/(1+0.13)/VLOOKUP(A2874,[1]选股结果!$A$2:$AX$3002,3,FALSE)</f>
        <v>0.946908126605989</v>
      </c>
      <c r="AC2874" s="10">
        <f>(P2874/(1+0.1)+W2874)/(VLOOKUP(A2874,[1]选股结果!$A$2:$AY$3002,51,FALSE))</f>
        <v>1.15589761357041</v>
      </c>
      <c r="AD2874" s="13"/>
      <c r="AE2874" s="10">
        <f>AA2874/VLOOKUP(A2874,[1]选股结果!$A$2:$AX$3002,35,FALSE)</f>
        <v>0.323094498630222</v>
      </c>
      <c r="AF2874" s="9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P2874/(1+0.13)+W2874)</f>
        <v>-52502506.3082301</v>
      </c>
      <c r="AG2874" s="9">
        <f t="shared" si="191"/>
        <v>78078171.3382301</v>
      </c>
      <c r="AH2874" s="16">
        <f>AA2874-VLOOKUP(A2874,[2]选股结果!$A$2:$G$4900,7,FALSE)</f>
        <v>25575665.03</v>
      </c>
    </row>
    <row r="2875" spans="1:34">
      <c r="A2875" s="5" t="s">
        <v>5780</v>
      </c>
      <c r="B2875" s="5" t="s">
        <v>5781</v>
      </c>
      <c r="C2875" s="6">
        <v>2331515040.57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34723849.62</v>
      </c>
      <c r="O2875" s="6">
        <v>360412613.61</v>
      </c>
      <c r="P2875" s="6">
        <v>1532291031.13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32832587.32</v>
      </c>
      <c r="X2875" s="6">
        <v>866114063.69</v>
      </c>
      <c r="Y2875" s="9">
        <f t="shared" si="193"/>
        <v>2691927654.18</v>
      </c>
      <c r="Z2875" s="9">
        <f t="shared" si="194"/>
        <v>2431237682.14</v>
      </c>
      <c r="AA2875" s="9">
        <f t="shared" si="192"/>
        <v>260689972.04</v>
      </c>
      <c r="AB2875" s="10">
        <f>C2875/(1+0.13)/VLOOKUP(A2875,[1]选股结果!$A$2:$AX$3002,3,FALSE)</f>
        <v>0.543039375878174</v>
      </c>
      <c r="AC2875" s="10">
        <f>(P2875/(1+0.1)+W2875)/(VLOOKUP(A2875,[1]选股结果!$A$2:$AY$3002,51,FALSE))</f>
        <v>0.399353915535168</v>
      </c>
      <c r="AD2875" s="13"/>
      <c r="AE2875" s="10">
        <f>AA2875/VLOOKUP(A2875,[1]选股结果!$A$2:$AX$3002,35,FALSE)</f>
        <v>1.31291563234542</v>
      </c>
      <c r="AF2875" s="9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P2875/(1+0.13)+W2875)</f>
        <v>2181485568.62805</v>
      </c>
      <c r="AG2875" s="9">
        <f t="shared" si="191"/>
        <v>-1920795596.58805</v>
      </c>
      <c r="AH2875" s="16">
        <f>AA2875-VLOOKUP(A2875,[2]选股结果!$A$2:$G$4900,7,FALSE)</f>
        <v>260689972.04</v>
      </c>
    </row>
    <row r="2876" spans="1:34">
      <c r="A2876" s="5" t="s">
        <v>5782</v>
      </c>
      <c r="B2876" s="5" t="s">
        <v>5783</v>
      </c>
      <c r="C2876" s="6">
        <v>1249732824.24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52970237.37</v>
      </c>
      <c r="O2876" s="6">
        <v>49624356.98</v>
      </c>
      <c r="P2876" s="6">
        <v>720096380.86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356942250.13</v>
      </c>
      <c r="X2876" s="6">
        <v>48605113.65</v>
      </c>
      <c r="Y2876" s="9">
        <f t="shared" si="193"/>
        <v>1299357181.22</v>
      </c>
      <c r="Z2876" s="9">
        <f t="shared" si="194"/>
        <v>1125643744.64</v>
      </c>
      <c r="AA2876" s="9">
        <f t="shared" si="192"/>
        <v>173713436.58</v>
      </c>
      <c r="AB2876" s="10">
        <f>C2876/(1+0.13)/VLOOKUP(A2876,[1]选股结果!$A$2:$AX$3002,3,FALSE)</f>
        <v>0.785459476930257</v>
      </c>
      <c r="AC2876" s="10">
        <f>(P2876/(1+0.1)+W2876)/(VLOOKUP(A2876,[1]选股结果!$A$2:$AY$3002,51,FALSE))</f>
        <v>0.766828481232712</v>
      </c>
      <c r="AD2876" s="13"/>
      <c r="AE2876" s="10">
        <f>AA2876/VLOOKUP(A2876,[1]选股结果!$A$2:$AX$3002,35,FALSE)</f>
        <v>2.8323347972126</v>
      </c>
      <c r="AF2876" s="9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P2876/(1+0.13)+W2876)</f>
        <v>324971963.00062</v>
      </c>
      <c r="AG2876" s="9">
        <f t="shared" si="191"/>
        <v>-151258526.42062</v>
      </c>
      <c r="AH2876" s="16">
        <f>AA2876-VLOOKUP(A2876,[2]选股结果!$A$2:$G$4900,7,FALSE)</f>
        <v>173766314.06</v>
      </c>
    </row>
    <row r="2877" spans="1:34">
      <c r="A2877" s="5" t="s">
        <v>5784</v>
      </c>
      <c r="B2877" s="5" t="s">
        <v>5785</v>
      </c>
      <c r="C2877" s="6">
        <v>1856555527.95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68324882.54</v>
      </c>
      <c r="O2877" s="6">
        <v>40581024.52</v>
      </c>
      <c r="P2877" s="6">
        <v>1868627665.6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117540426.41</v>
      </c>
      <c r="X2877" s="6">
        <v>69892414.28</v>
      </c>
      <c r="Y2877" s="9">
        <f t="shared" si="193"/>
        <v>1897136552.47</v>
      </c>
      <c r="Z2877" s="9">
        <f t="shared" si="194"/>
        <v>2056060506.29</v>
      </c>
      <c r="AA2877" s="9">
        <f t="shared" si="192"/>
        <v>-158923953.82</v>
      </c>
      <c r="AB2877" s="10">
        <f>C2877/(1+0.13)/VLOOKUP(A2877,[1]选股结果!$A$2:$AX$3002,3,FALSE)</f>
        <v>0.767124485898944</v>
      </c>
      <c r="AC2877" s="10">
        <f>(P2877/(1+0.1)+W2877)/(VLOOKUP(A2877,[1]选股结果!$A$2:$AY$3002,51,FALSE))</f>
        <v>0.961659850093627</v>
      </c>
      <c r="AD2877" s="13"/>
      <c r="AE2877" s="10">
        <f>AA2877/VLOOKUP(A2877,[1]选股结果!$A$2:$AX$3002,35,FALSE)</f>
        <v>-0.678394573594623</v>
      </c>
      <c r="AF2877" s="9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P2877/(1+0.13)+W2877)</f>
        <v>117512897.84407</v>
      </c>
      <c r="AG2877" s="9">
        <f t="shared" si="191"/>
        <v>-276436851.66407</v>
      </c>
      <c r="AH2877" s="16">
        <f>AA2877-VLOOKUP(A2877,[2]选股结果!$A$2:$G$4900,7,FALSE)</f>
        <v>-158948214.99</v>
      </c>
    </row>
    <row r="2878" spans="1:34">
      <c r="A2878" s="5" t="s">
        <v>5786</v>
      </c>
      <c r="B2878" s="5" t="s">
        <v>5787</v>
      </c>
      <c r="C2878" s="6">
        <v>877073917.46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52654676.82</v>
      </c>
      <c r="O2878" s="6">
        <v>13713891.71</v>
      </c>
      <c r="P2878" s="6">
        <v>602841689.12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67238143.22</v>
      </c>
      <c r="X2878" s="6">
        <v>48594181.32</v>
      </c>
      <c r="Y2878" s="9">
        <f t="shared" si="193"/>
        <v>890787809.17</v>
      </c>
      <c r="Z2878" s="9">
        <f t="shared" si="194"/>
        <v>718674013.66</v>
      </c>
      <c r="AA2878" s="9">
        <f t="shared" si="192"/>
        <v>172113795.51</v>
      </c>
      <c r="AB2878" s="10">
        <f>C2878/(1+0.13)/VLOOKUP(A2878,[1]选股结果!$A$2:$AX$3002,3,FALSE)</f>
        <v>0.938850902653515</v>
      </c>
      <c r="AC2878" s="10">
        <f>(P2878/(1+0.1)+W2878)/(VLOOKUP(A2878,[1]选股结果!$A$2:$AY$3002,51,FALSE))</f>
        <v>0.925088313193257</v>
      </c>
      <c r="AD2878" s="13"/>
      <c r="AE2878" s="10">
        <f>AA2878/VLOOKUP(A2878,[1]选股结果!$A$2:$AX$3002,35,FALSE)</f>
        <v>1.18675164228829</v>
      </c>
      <c r="AF2878" s="9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P2878/(1+0.13)+W2878)</f>
        <v>64373425.8698229</v>
      </c>
      <c r="AG2878" s="9">
        <f t="shared" si="191"/>
        <v>107740369.640177</v>
      </c>
      <c r="AH2878" s="16">
        <f>AA2878-VLOOKUP(A2878,[2]选股结果!$A$2:$G$4900,7,FALSE)</f>
        <v>172184836.79</v>
      </c>
    </row>
    <row r="2879" spans="1:34">
      <c r="A2879" s="5" t="s">
        <v>5788</v>
      </c>
      <c r="B2879" s="5" t="s">
        <v>5789</v>
      </c>
      <c r="C2879" s="6">
        <v>341549902.14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23683197.1</v>
      </c>
      <c r="O2879" s="6">
        <v>30128609.26</v>
      </c>
      <c r="P2879" s="6">
        <v>264843721.26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99829511.76</v>
      </c>
      <c r="X2879" s="6">
        <v>28248725.93</v>
      </c>
      <c r="Y2879" s="9">
        <f t="shared" si="193"/>
        <v>371678511.4</v>
      </c>
      <c r="Z2879" s="9">
        <f t="shared" si="194"/>
        <v>392921958.95</v>
      </c>
      <c r="AA2879" s="9">
        <f t="shared" si="192"/>
        <v>-21243447.55</v>
      </c>
      <c r="AB2879" s="10">
        <f>C2879/(1+0.13)/VLOOKUP(A2879,[1]选股结果!$A$2:$AX$3002,3,FALSE)</f>
        <v>0.639830902500851</v>
      </c>
      <c r="AC2879" s="10">
        <f>(P2879/(1+0.1)+W2879)/(VLOOKUP(A2879,[1]选股结果!$A$2:$AY$3002,51,FALSE))</f>
        <v>0.760238623411837</v>
      </c>
      <c r="AD2879" s="13"/>
      <c r="AE2879" s="10">
        <f>AA2879/VLOOKUP(A2879,[1]选股结果!$A$2:$AX$3002,35,FALSE)</f>
        <v>-0.57763056507372</v>
      </c>
      <c r="AF2879" s="9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P2879/(1+0.13)+W2879)</f>
        <v>113808177.853628</v>
      </c>
      <c r="AG2879" s="9">
        <f t="shared" si="191"/>
        <v>-135051625.403628</v>
      </c>
      <c r="AH2879" s="16">
        <f>AA2879-VLOOKUP(A2879,[2]选股结果!$A$2:$G$4900,7,FALSE)</f>
        <v>-21893851.35</v>
      </c>
    </row>
    <row r="2880" spans="1:34">
      <c r="A2880" s="5" t="s">
        <v>5790</v>
      </c>
      <c r="B2880" s="5" t="s">
        <v>5791</v>
      </c>
      <c r="C2880" s="6">
        <v>373150345.52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27834688.59</v>
      </c>
      <c r="O2880" s="6">
        <v>35161735.19</v>
      </c>
      <c r="P2880" s="6">
        <v>547073442.21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80051880.86</v>
      </c>
      <c r="X2880" s="6">
        <v>67059648.93</v>
      </c>
      <c r="Y2880" s="9">
        <f t="shared" si="193"/>
        <v>408312080.71</v>
      </c>
      <c r="Z2880" s="9">
        <f t="shared" si="194"/>
        <v>694184972</v>
      </c>
      <c r="AA2880" s="9">
        <f t="shared" si="192"/>
        <v>-285872891.29</v>
      </c>
      <c r="AB2880" s="10">
        <f>C2880/(1+0.13)/VLOOKUP(A2880,[1]选股结果!$A$2:$AX$3002,3,FALSE)</f>
        <v>0.518921606620144</v>
      </c>
      <c r="AC2880" s="10">
        <f>(P2880/(1+0.1)+W2880)/(VLOOKUP(A2880,[1]选股结果!$A$2:$AY$3002,51,FALSE))</f>
        <v>1.03775443888003</v>
      </c>
      <c r="AD2880" s="13"/>
      <c r="AE2880" s="10">
        <f>AA2880/VLOOKUP(A2880,[1]选股结果!$A$2:$AX$3002,35,FALSE)</f>
        <v>-9.97123241830425</v>
      </c>
      <c r="AF2880" s="9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P2880/(1+0.13)+W2880)</f>
        <v>-7802313.59637177</v>
      </c>
      <c r="AG2880" s="9">
        <f t="shared" si="191"/>
        <v>-278070577.693628</v>
      </c>
      <c r="AH2880" s="16">
        <f>AA2880-VLOOKUP(A2880,[2]选股结果!$A$2:$G$4900,7,FALSE)</f>
        <v>-285848084.13</v>
      </c>
    </row>
    <row r="2881" spans="1:34">
      <c r="A2881" s="5" t="s">
        <v>5792</v>
      </c>
      <c r="B2881" s="5" t="s">
        <v>5793</v>
      </c>
      <c r="C2881" s="6">
        <v>1880943455.75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98947941.44</v>
      </c>
      <c r="O2881" s="6">
        <v>76009956.17</v>
      </c>
      <c r="P2881" s="6">
        <v>987424329.41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337314625.44</v>
      </c>
      <c r="X2881" s="6">
        <v>296996314.24</v>
      </c>
      <c r="Y2881" s="9">
        <f t="shared" si="193"/>
        <v>1956953411.92</v>
      </c>
      <c r="Z2881" s="9">
        <f t="shared" si="194"/>
        <v>1621735269.09</v>
      </c>
      <c r="AA2881" s="9">
        <f t="shared" si="192"/>
        <v>335218142.83</v>
      </c>
      <c r="AB2881" s="10">
        <f>C2881/(1+0.13)/VLOOKUP(A2881,[1]选股结果!$A$2:$AX$3002,3,FALSE)</f>
        <v>0.987772245489631</v>
      </c>
      <c r="AC2881" s="10">
        <f>(P2881/(1+0.1)+W2881)/(VLOOKUP(A2881,[1]选股结果!$A$2:$AY$3002,51,FALSE))</f>
        <v>0.755679587630527</v>
      </c>
      <c r="AD2881" s="13"/>
      <c r="AE2881" s="10">
        <f>AA2881/VLOOKUP(A2881,[1]选股结果!$A$2:$AX$3002,35,FALSE)</f>
        <v>8.0421369996995</v>
      </c>
      <c r="AF2881" s="9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P2881/(1+0.13)+W2881)</f>
        <v>423113484.40416</v>
      </c>
      <c r="AG2881" s="9">
        <f t="shared" si="191"/>
        <v>-87895341.5741596</v>
      </c>
      <c r="AH2881" s="16">
        <f>AA2881-VLOOKUP(A2881,[2]选股结果!$A$2:$G$4900,7,FALSE)</f>
        <v>334453806.29</v>
      </c>
    </row>
    <row r="2882" spans="1:34">
      <c r="A2882" s="5" t="s">
        <v>5794</v>
      </c>
      <c r="B2882" s="5" t="s">
        <v>5795</v>
      </c>
      <c r="C2882" s="6">
        <v>410503433.6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31092849.4</v>
      </c>
      <c r="O2882" s="6">
        <v>7418488.54</v>
      </c>
      <c r="P2882" s="6">
        <v>338130635.69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30827206.15</v>
      </c>
      <c r="X2882" s="6">
        <v>17780018.28</v>
      </c>
      <c r="Y2882" s="9">
        <f t="shared" si="193"/>
        <v>417921922.14</v>
      </c>
      <c r="Z2882" s="9">
        <f t="shared" si="194"/>
        <v>386737860.12</v>
      </c>
      <c r="AA2882" s="9">
        <f t="shared" si="192"/>
        <v>31184062.02</v>
      </c>
      <c r="AB2882" s="10">
        <f>C2882/(1+0.13)/VLOOKUP(A2882,[1]选股结果!$A$2:$AX$3002,3,FALSE)</f>
        <v>0.735498099033455</v>
      </c>
      <c r="AC2882" s="10">
        <f>(P2882/(1+0.1)+W2882)/(VLOOKUP(A2882,[1]选股结果!$A$2:$AY$3002,51,FALSE))</f>
        <v>1.05582295509718</v>
      </c>
      <c r="AD2882" s="13"/>
      <c r="AE2882" s="10">
        <f>AA2882/VLOOKUP(A2882,[1]选股结果!$A$2:$AX$3002,35,FALSE)</f>
        <v>0.207694176013983</v>
      </c>
      <c r="AF2882" s="9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P2882/(1+0.13)+W2882)</f>
        <v>-9721297.45309734</v>
      </c>
      <c r="AG2882" s="9">
        <f t="shared" si="191"/>
        <v>40905359.4730973</v>
      </c>
      <c r="AH2882" s="16">
        <f>AA2882-VLOOKUP(A2882,[2]选股结果!$A$2:$G$4900,7,FALSE)</f>
        <v>33765662.99</v>
      </c>
    </row>
    <row r="2883" spans="1:34">
      <c r="A2883" s="5" t="s">
        <v>5796</v>
      </c>
      <c r="B2883" s="5" t="s">
        <v>5797</v>
      </c>
      <c r="C2883" s="6">
        <v>860052138.24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62305939.78</v>
      </c>
      <c r="O2883" s="6">
        <v>15537046.29</v>
      </c>
      <c r="P2883" s="6">
        <v>469277571.55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70278471.36</v>
      </c>
      <c r="X2883" s="6">
        <v>43837797.33</v>
      </c>
      <c r="Y2883" s="9">
        <f t="shared" si="193"/>
        <v>875589184.53</v>
      </c>
      <c r="Z2883" s="9">
        <f t="shared" si="194"/>
        <v>583393840.24</v>
      </c>
      <c r="AA2883" s="9">
        <f t="shared" si="192"/>
        <v>292195344.29</v>
      </c>
      <c r="AB2883" s="10">
        <f>C2883/(1+0.13)/VLOOKUP(A2883,[1]选股结果!$A$2:$AX$3002,3,FALSE)</f>
        <v>0.734978306282632</v>
      </c>
      <c r="AC2883" s="10">
        <f>(P2883/(1+0.1)+W2883)/(VLOOKUP(A2883,[1]选股结果!$A$2:$AY$3002,51,FALSE))</f>
        <v>0.637433989909232</v>
      </c>
      <c r="AD2883" s="13"/>
      <c r="AE2883" s="10">
        <f>AA2883/VLOOKUP(A2883,[1]选股结果!$A$2:$AX$3002,35,FALSE)</f>
        <v>1.41894096727</v>
      </c>
      <c r="AF2883" s="9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P2883/(1+0.13)+W2883)</f>
        <v>293954625.652566</v>
      </c>
      <c r="AG2883" s="9">
        <f t="shared" ref="AG2883:AG2946" si="195">AA2883-AF2883</f>
        <v>-1759281.36256629</v>
      </c>
      <c r="AH2883" s="16">
        <f>AA2883-VLOOKUP(A2883,[2]选股结果!$A$2:$G$4900,7,FALSE)</f>
        <v>292195344.29</v>
      </c>
    </row>
    <row r="2884" spans="1:34">
      <c r="A2884" s="5" t="s">
        <v>5798</v>
      </c>
      <c r="B2884" s="5" t="s">
        <v>5799</v>
      </c>
      <c r="C2884" s="6">
        <v>296421632.88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33593061.46</v>
      </c>
      <c r="O2884" s="6">
        <v>23491600.96</v>
      </c>
      <c r="P2884" s="6">
        <v>183699718.29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45008051.1</v>
      </c>
      <c r="X2884" s="6">
        <v>39589137.77</v>
      </c>
      <c r="Y2884" s="9">
        <f t="shared" si="193"/>
        <v>319913233.84</v>
      </c>
      <c r="Z2884" s="9">
        <f t="shared" si="194"/>
        <v>268296907.16</v>
      </c>
      <c r="AA2884" s="9">
        <f t="shared" si="192"/>
        <v>51616326.68</v>
      </c>
      <c r="AB2884" s="10">
        <f>C2884/(1+0.13)/VLOOKUP(A2884,[1]选股结果!$A$2:$AX$3002,3,FALSE)</f>
        <v>0.920302750835997</v>
      </c>
      <c r="AC2884" s="10">
        <f>(P2884/(1+0.1)+W2884)/(VLOOKUP(A2884,[1]选股结果!$A$2:$AY$3002,51,FALSE))</f>
        <v>1.04333641809683</v>
      </c>
      <c r="AD2884" s="13"/>
      <c r="AE2884" s="10">
        <f>AA2884/VLOOKUP(A2884,[1]选股结果!$A$2:$AX$3002,35,FALSE)</f>
        <v>0.71438805746995</v>
      </c>
      <c r="AF2884" s="9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P2884/(1+0.13)+W2884)</f>
        <v>-4372414.85053095</v>
      </c>
      <c r="AG2884" s="9">
        <f t="shared" si="195"/>
        <v>55988741.530531</v>
      </c>
      <c r="AH2884" s="16">
        <f>AA2884-VLOOKUP(A2884,[2]选股结果!$A$2:$G$4900,7,FALSE)</f>
        <v>51616326.68</v>
      </c>
    </row>
    <row r="2885" spans="1:34">
      <c r="A2885" s="5" t="s">
        <v>5800</v>
      </c>
      <c r="B2885" s="5" t="s">
        <v>5801</v>
      </c>
      <c r="C2885" s="6">
        <v>2068612616.75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58880304.69</v>
      </c>
      <c r="O2885" s="6">
        <v>35329205.62</v>
      </c>
      <c r="P2885" s="6">
        <v>1531676696.47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223567351.61</v>
      </c>
      <c r="X2885" s="6">
        <v>123506893.4</v>
      </c>
      <c r="Y2885" s="9">
        <f t="shared" si="193"/>
        <v>2103941822.37</v>
      </c>
      <c r="Z2885" s="9">
        <f t="shared" si="194"/>
        <v>1878750941.48</v>
      </c>
      <c r="AA2885" s="9">
        <f t="shared" si="192"/>
        <v>225190880.89</v>
      </c>
      <c r="AB2885" s="10">
        <f>C2885/(1+0.13)/VLOOKUP(A2885,[1]选股结果!$A$2:$AX$3002,3,FALSE)</f>
        <v>1.13183753421246</v>
      </c>
      <c r="AC2885" s="10">
        <f>(P2885/(1+0.1)+W2885)/(VLOOKUP(A2885,[1]选股结果!$A$2:$AY$3002,51,FALSE))</f>
        <v>1.03290332316449</v>
      </c>
      <c r="AD2885" s="13"/>
      <c r="AE2885" s="10">
        <f>AA2885/VLOOKUP(A2885,[1]选股结果!$A$2:$AX$3002,35,FALSE)</f>
        <v>8.60075561217182</v>
      </c>
      <c r="AF2885" s="9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P2885/(1+0.13)+W2885)</f>
        <v>-14510739.1507967</v>
      </c>
      <c r="AG2885" s="9">
        <f t="shared" si="195"/>
        <v>239701620.040797</v>
      </c>
      <c r="AH2885" s="16">
        <f>AA2885-VLOOKUP(A2885,[2]选股结果!$A$2:$G$4900,7,FALSE)</f>
        <v>225194424.89</v>
      </c>
    </row>
    <row r="2886" spans="1:34">
      <c r="A2886" s="5" t="s">
        <v>5802</v>
      </c>
      <c r="B2886" s="5" t="s">
        <v>5803</v>
      </c>
      <c r="C2886" s="6">
        <v>1656189717.81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45582161.09</v>
      </c>
      <c r="O2886" s="6">
        <v>7406836.84</v>
      </c>
      <c r="P2886" s="6">
        <v>1490868295.92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84984803.38</v>
      </c>
      <c r="X2886" s="6">
        <v>9763700.6</v>
      </c>
      <c r="Y2886" s="9">
        <f t="shared" si="193"/>
        <v>1663596554.65</v>
      </c>
      <c r="Z2886" s="9">
        <f t="shared" si="194"/>
        <v>1585616799.9</v>
      </c>
      <c r="AA2886" s="9">
        <f t="shared" si="192"/>
        <v>77979754.7499998</v>
      </c>
      <c r="AB2886" s="10">
        <f>C2886/(1+0.13)/VLOOKUP(A2886,[1]选股结果!$A$2:$AX$3002,3,FALSE)</f>
        <v>0.969963484898128</v>
      </c>
      <c r="AC2886" s="10">
        <f>(P2886/(1+0.1)+W2886)/(VLOOKUP(A2886,[1]选股结果!$A$2:$AY$3002,51,FALSE))</f>
        <v>1.08874461166155</v>
      </c>
      <c r="AD2886" s="13"/>
      <c r="AE2886" s="10">
        <f>AA2886/VLOOKUP(A2886,[1]选股结果!$A$2:$AX$3002,35,FALSE)</f>
        <v>0.487735915207884</v>
      </c>
      <c r="AF2886" s="9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P2886/(1+0.13)+W2886)</f>
        <v>-81419485.5154867</v>
      </c>
      <c r="AG2886" s="9">
        <f t="shared" si="195"/>
        <v>159399240.265487</v>
      </c>
      <c r="AH2886" s="16">
        <f>AA2886-VLOOKUP(A2886,[2]选股结果!$A$2:$G$4900,7,FALSE)</f>
        <v>78013449.8699998</v>
      </c>
    </row>
    <row r="2887" spans="1:34">
      <c r="A2887" s="5" t="s">
        <v>5804</v>
      </c>
      <c r="B2887" s="5" t="s">
        <v>5805</v>
      </c>
      <c r="C2887" s="6">
        <v>2537370288.68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45836793.63</v>
      </c>
      <c r="O2887" s="6">
        <v>54086144.88</v>
      </c>
      <c r="P2887" s="6">
        <v>3195444312.15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159487209.4</v>
      </c>
      <c r="X2887" s="6">
        <v>114503097</v>
      </c>
      <c r="Y2887" s="9">
        <f t="shared" si="193"/>
        <v>2591456433.56</v>
      </c>
      <c r="Z2887" s="9">
        <f t="shared" si="194"/>
        <v>3469434618.55</v>
      </c>
      <c r="AA2887" s="9">
        <f t="shared" si="192"/>
        <v>-877978184.99</v>
      </c>
      <c r="AB2887" s="10">
        <f>C2887/(1+0.13)/VLOOKUP(A2887,[1]选股结果!$A$2:$AX$3002,3,FALSE)</f>
        <v>0.69297099491291</v>
      </c>
      <c r="AC2887" s="10">
        <f>(P2887/(1+0.1)+W2887)/(VLOOKUP(A2887,[1]选股结果!$A$2:$AY$3002,51,FALSE))</f>
        <v>0.992676538005257</v>
      </c>
      <c r="AD2887" s="13"/>
      <c r="AE2887" s="10">
        <f>AA2887/VLOOKUP(A2887,[1]选股结果!$A$2:$AX$3002,35,FALSE)</f>
        <v>-19.7742987930707</v>
      </c>
      <c r="AF2887" s="9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P2887/(1+0.13)+W2887)</f>
        <v>99730402.3784952</v>
      </c>
      <c r="AG2887" s="9">
        <f t="shared" si="195"/>
        <v>-977708587.368495</v>
      </c>
      <c r="AH2887" s="16">
        <f>AA2887-VLOOKUP(A2887,[2]选股结果!$A$2:$G$4900,7,FALSE)</f>
        <v>-875499179.64</v>
      </c>
    </row>
    <row r="2888" spans="1:34">
      <c r="A2888" s="5" t="s">
        <v>5806</v>
      </c>
      <c r="B2888" s="5" t="s">
        <v>5807</v>
      </c>
      <c r="C2888" s="6">
        <v>706403239.89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12649559</v>
      </c>
      <c r="O2888" s="6">
        <v>8647442.57</v>
      </c>
      <c r="P2888" s="6">
        <v>314830480.46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34517045.38</v>
      </c>
      <c r="X2888" s="6">
        <v>12927106.46</v>
      </c>
      <c r="Y2888" s="9">
        <f t="shared" si="193"/>
        <v>715050682.46</v>
      </c>
      <c r="Z2888" s="9">
        <f t="shared" si="194"/>
        <v>362274632.3</v>
      </c>
      <c r="AA2888" s="9">
        <f t="shared" si="192"/>
        <v>352776050.16</v>
      </c>
      <c r="AB2888" s="10">
        <f>C2888/(1+0.13)/VLOOKUP(A2888,[1]选股结果!$A$2:$AX$3002,3,FALSE)</f>
        <v>1.01202977987927</v>
      </c>
      <c r="AC2888" s="10">
        <f>(P2888/(1+0.1)+W2888)/(VLOOKUP(A2888,[1]选股结果!$A$2:$AY$3002,51,FALSE))</f>
        <v>0.599573421986971</v>
      </c>
      <c r="AD2888" s="13"/>
      <c r="AE2888" s="10">
        <f>AA2888/VLOOKUP(A2888,[1]选股结果!$A$2:$AX$3002,35,FALSE)</f>
        <v>3.66055451421787</v>
      </c>
      <c r="AF2888" s="9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P2888/(1+0.13)+W2888)</f>
        <v>221796510.205133</v>
      </c>
      <c r="AG2888" s="9">
        <f t="shared" si="195"/>
        <v>130979539.954867</v>
      </c>
      <c r="AH2888" s="16">
        <f>AA2888-VLOOKUP(A2888,[2]选股结果!$A$2:$G$4900,7,FALSE)</f>
        <v>352774977.53</v>
      </c>
    </row>
    <row r="2889" spans="1:34">
      <c r="A2889" s="5" t="s">
        <v>5808</v>
      </c>
      <c r="B2889" s="5" t="s">
        <v>5809</v>
      </c>
      <c r="C2889" s="6">
        <v>835211364.82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98361108.98</v>
      </c>
      <c r="O2889" s="6">
        <v>40922882.14</v>
      </c>
      <c r="P2889" s="6">
        <v>308190388.92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147115825.59</v>
      </c>
      <c r="X2889" s="6">
        <v>356517110.32</v>
      </c>
      <c r="Y2889" s="9">
        <f t="shared" si="193"/>
        <v>876134246.96</v>
      </c>
      <c r="Z2889" s="9">
        <f t="shared" si="194"/>
        <v>811823324.83</v>
      </c>
      <c r="AA2889" s="9">
        <f t="shared" si="192"/>
        <v>64310922.1300001</v>
      </c>
      <c r="AB2889" s="10">
        <f>C2889/(1+0.13)/VLOOKUP(A2889,[1]选股结果!$A$2:$AX$3002,3,FALSE)</f>
        <v>0.811742413805513</v>
      </c>
      <c r="AC2889" s="10">
        <f>(P2889/(1+0.1)+W2889)/(VLOOKUP(A2889,[1]选股结果!$A$2:$AY$3002,51,FALSE))</f>
        <v>0.512278566502273</v>
      </c>
      <c r="AD2889" s="13"/>
      <c r="AE2889" s="10">
        <f>AA2889/VLOOKUP(A2889,[1]选股结果!$A$2:$AX$3002,35,FALSE)</f>
        <v>1.21133181332703</v>
      </c>
      <c r="AF2889" s="9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P2889/(1+0.13)+W2889)</f>
        <v>414244152.008673</v>
      </c>
      <c r="AG2889" s="9">
        <f t="shared" si="195"/>
        <v>-349933229.878672</v>
      </c>
      <c r="AH2889" s="16">
        <f>AA2889-VLOOKUP(A2889,[2]选股结果!$A$2:$G$4900,7,FALSE)</f>
        <v>64218768.8000001</v>
      </c>
    </row>
    <row r="2890" spans="1:34">
      <c r="A2890" s="5" t="s">
        <v>5810</v>
      </c>
      <c r="B2890" s="5" t="s">
        <v>5811</v>
      </c>
      <c r="C2890" s="6">
        <v>2375620447.32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113996233.1</v>
      </c>
      <c r="O2890" s="6">
        <v>54913740.82</v>
      </c>
      <c r="P2890" s="6">
        <v>2252416091.38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146817163.99</v>
      </c>
      <c r="X2890" s="6">
        <v>82001826.92</v>
      </c>
      <c r="Y2890" s="9">
        <f t="shared" si="193"/>
        <v>2430534188.14</v>
      </c>
      <c r="Z2890" s="9">
        <f t="shared" si="194"/>
        <v>2481235082.29</v>
      </c>
      <c r="AA2890" s="9">
        <f t="shared" si="192"/>
        <v>-50700894.1499996</v>
      </c>
      <c r="AB2890" s="10">
        <f>C2890/(1+0.13)/VLOOKUP(A2890,[1]选股结果!$A$2:$AX$3002,3,FALSE)</f>
        <v>0.939324380394256</v>
      </c>
      <c r="AC2890" s="10">
        <f>(P2890/(1+0.1)+W2890)/(VLOOKUP(A2890,[1]选股结果!$A$2:$AY$3002,51,FALSE))</f>
        <v>1.06884873270351</v>
      </c>
      <c r="AD2890" s="13"/>
      <c r="AE2890" s="10">
        <f>AA2890/VLOOKUP(A2890,[1]选股结果!$A$2:$AX$3002,35,FALSE)</f>
        <v>-0.364360732592225</v>
      </c>
      <c r="AF2890" s="9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P2890/(1+0.13)+W2890)</f>
        <v>-86991872.2024779</v>
      </c>
      <c r="AG2890" s="9">
        <f t="shared" si="195"/>
        <v>36290978.0524783</v>
      </c>
      <c r="AH2890" s="16">
        <f>AA2890-VLOOKUP(A2890,[2]选股结果!$A$2:$G$4900,7,FALSE)</f>
        <v>-50832674.2599996</v>
      </c>
    </row>
    <row r="2891" spans="1:34">
      <c r="A2891" s="5" t="s">
        <v>5812</v>
      </c>
      <c r="B2891" s="5" t="s">
        <v>5813</v>
      </c>
      <c r="C2891" s="6">
        <v>889473333.9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24238235.28</v>
      </c>
      <c r="O2891" s="6">
        <v>3944302.96</v>
      </c>
      <c r="P2891" s="6">
        <v>635292022.66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197288845.85</v>
      </c>
      <c r="X2891" s="6">
        <v>54136044.81</v>
      </c>
      <c r="Y2891" s="9">
        <f t="shared" si="193"/>
        <v>893417636.86</v>
      </c>
      <c r="Z2891" s="9">
        <f t="shared" si="194"/>
        <v>886716913.32</v>
      </c>
      <c r="AA2891" s="9">
        <f t="shared" ref="AA2891:AA2954" si="196">Y2891-Z2891</f>
        <v>6700723.54000008</v>
      </c>
      <c r="AB2891" s="10">
        <f>C2891/(1+0.13)/VLOOKUP(A2891,[1]选股结果!$A$2:$AX$3002,3,FALSE)</f>
        <v>0.898551699216419</v>
      </c>
      <c r="AC2891" s="10">
        <f>(P2891/(1+0.1)+W2891)/(VLOOKUP(A2891,[1]选股结果!$A$2:$AY$3002,51,FALSE))</f>
        <v>0.914036999853365</v>
      </c>
      <c r="AD2891" s="13"/>
      <c r="AE2891" s="10">
        <f>AA2891/VLOOKUP(A2891,[1]选股结果!$A$2:$AX$3002,35,FALSE)</f>
        <v>0.170210838950756</v>
      </c>
      <c r="AF2891" s="9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P2891/(1+0.13)+W2891)</f>
        <v>88203508.8023893</v>
      </c>
      <c r="AG2891" s="9">
        <f t="shared" si="195"/>
        <v>-81502785.2623892</v>
      </c>
      <c r="AH2891" s="16">
        <f>AA2891-VLOOKUP(A2891,[2]选股结果!$A$2:$G$4900,7,FALSE)</f>
        <v>6929635.41000008</v>
      </c>
    </row>
    <row r="2892" spans="1:34">
      <c r="A2892" s="5" t="s">
        <v>5814</v>
      </c>
      <c r="B2892" s="5" t="s">
        <v>5815</v>
      </c>
      <c r="C2892" s="6">
        <v>11359189893.82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279378819.28</v>
      </c>
      <c r="O2892" s="6">
        <v>85032483.3</v>
      </c>
      <c r="P2892" s="6">
        <v>12044217361.57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310788990.54</v>
      </c>
      <c r="X2892" s="6">
        <v>657833922.99</v>
      </c>
      <c r="Y2892" s="9">
        <f t="shared" si="193"/>
        <v>11444222377.12</v>
      </c>
      <c r="Z2892" s="9">
        <f t="shared" si="194"/>
        <v>13012840275.1</v>
      </c>
      <c r="AA2892" s="9">
        <f t="shared" si="196"/>
        <v>-1568617897.98</v>
      </c>
      <c r="AB2892" s="10">
        <f>C2892/(1+0.13)/VLOOKUP(A2892,[1]选股结果!$A$2:$AX$3002,3,FALSE)</f>
        <v>0.777264964893086</v>
      </c>
      <c r="AC2892" s="10">
        <f>(P2892/(1+0.1)+W2892)/(VLOOKUP(A2892,[1]选股结果!$A$2:$AY$3002,51,FALSE))</f>
        <v>0.926890045242898</v>
      </c>
      <c r="AD2892" s="13"/>
      <c r="AE2892" s="10">
        <f>AA2892/VLOOKUP(A2892,[1]选股结果!$A$2:$AX$3002,35,FALSE)</f>
        <v>-3.11709149275287</v>
      </c>
      <c r="AF2892" s="9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P2892/(1+0.13)+W2892)</f>
        <v>1178845940.3723</v>
      </c>
      <c r="AG2892" s="9">
        <f t="shared" si="195"/>
        <v>-2747463838.3523</v>
      </c>
      <c r="AH2892" s="16">
        <f>AA2892-VLOOKUP(A2892,[2]选股结果!$A$2:$G$4900,7,FALSE)</f>
        <v>-1569169023.75</v>
      </c>
    </row>
    <row r="2893" spans="1:34">
      <c r="A2893" s="5" t="s">
        <v>5816</v>
      </c>
      <c r="B2893" s="5" t="s">
        <v>5817</v>
      </c>
      <c r="C2893" s="6">
        <v>1204755791.37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63313475.92</v>
      </c>
      <c r="O2893" s="6">
        <v>15654281.22</v>
      </c>
      <c r="P2893" s="6">
        <v>852040888.98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164032264.17</v>
      </c>
      <c r="X2893" s="6">
        <v>63893711.66</v>
      </c>
      <c r="Y2893" s="9">
        <f t="shared" si="193"/>
        <v>1220410072.59</v>
      </c>
      <c r="Z2893" s="9">
        <f t="shared" si="194"/>
        <v>1079966864.81</v>
      </c>
      <c r="AA2893" s="9">
        <f t="shared" si="196"/>
        <v>140443207.78</v>
      </c>
      <c r="AB2893" s="10">
        <f>C2893/(1+0.13)/VLOOKUP(A2893,[1]选股结果!$A$2:$AX$3002,3,FALSE)</f>
        <v>1.08468679597449</v>
      </c>
      <c r="AC2893" s="10">
        <f>(P2893/(1+0.1)+W2893)/(VLOOKUP(A2893,[1]选股结果!$A$2:$AY$3002,51,FALSE))</f>
        <v>1.03283430265531</v>
      </c>
      <c r="AD2893" s="13"/>
      <c r="AE2893" s="10">
        <f>AA2893/VLOOKUP(A2893,[1]选股结果!$A$2:$AX$3002,35,FALSE)</f>
        <v>2.29576194794856</v>
      </c>
      <c r="AF2893" s="9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P2893/(1+0.13)+W2893)</f>
        <v>-9274881.39300883</v>
      </c>
      <c r="AG2893" s="9">
        <f t="shared" si="195"/>
        <v>149718089.173009</v>
      </c>
      <c r="AH2893" s="16">
        <f>AA2893-VLOOKUP(A2893,[2]选股结果!$A$2:$G$4900,7,FALSE)</f>
        <v>140181518.18</v>
      </c>
    </row>
    <row r="2894" spans="1:34">
      <c r="A2894" s="5" t="s">
        <v>5818</v>
      </c>
      <c r="B2894" s="5" t="s">
        <v>5819</v>
      </c>
      <c r="C2894" s="6">
        <v>280492366.26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23493903.11</v>
      </c>
      <c r="O2894" s="6">
        <v>8344271.3</v>
      </c>
      <c r="P2894" s="6">
        <v>138875059.83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59702526.87</v>
      </c>
      <c r="X2894" s="6">
        <v>25360379</v>
      </c>
      <c r="Y2894" s="9">
        <f t="shared" si="193"/>
        <v>288836637.56</v>
      </c>
      <c r="Z2894" s="9">
        <f t="shared" si="194"/>
        <v>223937965.7</v>
      </c>
      <c r="AA2894" s="9">
        <f t="shared" si="196"/>
        <v>64898671.86</v>
      </c>
      <c r="AB2894" s="10">
        <f>C2894/(1+0.13)/VLOOKUP(A2894,[1]选股结果!$A$2:$AX$3002,3,FALSE)</f>
        <v>1.10133299865842</v>
      </c>
      <c r="AC2894" s="10">
        <f>(P2894/(1+0.1)+W2894)/(VLOOKUP(A2894,[1]选股结果!$A$2:$AY$3002,51,FALSE))</f>
        <v>0.962333428996224</v>
      </c>
      <c r="AD2894" s="13"/>
      <c r="AE2894" s="10">
        <f>AA2894/VLOOKUP(A2894,[1]选股结果!$A$2:$AX$3002,35,FALSE)</f>
        <v>1.76341022373259</v>
      </c>
      <c r="AF2894" s="9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P2894/(1+0.13)+W2894)</f>
        <v>10630117.8146017</v>
      </c>
      <c r="AG2894" s="9">
        <f t="shared" si="195"/>
        <v>54268554.0453983</v>
      </c>
      <c r="AH2894" s="16">
        <f>AA2894-VLOOKUP(A2894,[2]选股结果!$A$2:$G$4900,7,FALSE)</f>
        <v>64898671.86</v>
      </c>
    </row>
    <row r="2895" spans="1:34">
      <c r="A2895" s="5" t="s">
        <v>5820</v>
      </c>
      <c r="B2895" s="5" t="s">
        <v>5821</v>
      </c>
      <c r="C2895" s="6">
        <v>426550899.33</v>
      </c>
      <c r="D2895" s="6">
        <v>0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20152805.9</v>
      </c>
      <c r="O2895" s="6">
        <v>27174762.74</v>
      </c>
      <c r="P2895" s="6">
        <v>277099438.52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97500023.72</v>
      </c>
      <c r="X2895" s="6">
        <v>31835790.24</v>
      </c>
      <c r="Y2895" s="9">
        <f t="shared" si="193"/>
        <v>453725662.07</v>
      </c>
      <c r="Z2895" s="9">
        <f t="shared" si="194"/>
        <v>406435252.48</v>
      </c>
      <c r="AA2895" s="9">
        <f t="shared" si="196"/>
        <v>47290409.59</v>
      </c>
      <c r="AB2895" s="10">
        <f>C2895/(1+0.13)/VLOOKUP(A2895,[1]选股结果!$A$2:$AX$3002,3,FALSE)</f>
        <v>0.737255744303486</v>
      </c>
      <c r="AC2895" s="10">
        <f>(P2895/(1+0.1)+W2895)/(VLOOKUP(A2895,[1]选股结果!$A$2:$AY$3002,51,FALSE))</f>
        <v>0.789056528780835</v>
      </c>
      <c r="AD2895" s="13"/>
      <c r="AE2895" s="10">
        <f>AA2895/VLOOKUP(A2895,[1]选股结果!$A$2:$AX$3002,35,FALSE)</f>
        <v>0.804918540084669</v>
      </c>
      <c r="AF2895" s="9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P2895/(1+0.13)+W2895)</f>
        <v>100097449.966903</v>
      </c>
      <c r="AG2895" s="9">
        <f t="shared" si="195"/>
        <v>-52807040.3769026</v>
      </c>
      <c r="AH2895" s="16">
        <f>AA2895-VLOOKUP(A2895,[2]选股结果!$A$2:$G$4900,7,FALSE)</f>
        <v>46630885.67</v>
      </c>
    </row>
    <row r="2896" spans="1:34">
      <c r="A2896" s="5" t="s">
        <v>5822</v>
      </c>
      <c r="B2896" s="5" t="s">
        <v>5823</v>
      </c>
      <c r="C2896" s="6">
        <v>1181241368.42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30459468.19</v>
      </c>
      <c r="O2896" s="6">
        <v>8495688.97</v>
      </c>
      <c r="P2896" s="6">
        <v>1125840189.86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147140164.58</v>
      </c>
      <c r="X2896" s="6">
        <v>25907564.61</v>
      </c>
      <c r="Y2896" s="9">
        <f t="shared" si="193"/>
        <v>1189737057.39</v>
      </c>
      <c r="Z2896" s="9">
        <f t="shared" si="194"/>
        <v>1298887919.05</v>
      </c>
      <c r="AA2896" s="9">
        <f t="shared" si="196"/>
        <v>-109150861.66</v>
      </c>
      <c r="AB2896" s="10">
        <f>C2896/(1+0.13)/VLOOKUP(A2896,[1]选股结果!$A$2:$AX$3002,3,FALSE)</f>
        <v>0.90901914266296</v>
      </c>
      <c r="AC2896" s="10">
        <f>(P2896/(1+0.1)+W2896)/(VLOOKUP(A2896,[1]选股结果!$A$2:$AY$3002,51,FALSE))</f>
        <v>1.13643087480595</v>
      </c>
      <c r="AD2896" s="13"/>
      <c r="AE2896" s="10">
        <f>AA2896/VLOOKUP(A2896,[1]选股结果!$A$2:$AX$3002,35,FALSE)</f>
        <v>-0.979028996425787</v>
      </c>
      <c r="AF2896" s="9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P2896/(1+0.13)+W2896)</f>
        <v>-113364370.468496</v>
      </c>
      <c r="AG2896" s="9">
        <f t="shared" si="195"/>
        <v>4213508.80849561</v>
      </c>
      <c r="AH2896" s="16">
        <f>AA2896-VLOOKUP(A2896,[2]选股结果!$A$2:$G$4900,7,FALSE)</f>
        <v>-108719127.13</v>
      </c>
    </row>
    <row r="2897" spans="1:34">
      <c r="A2897" s="5" t="s">
        <v>5824</v>
      </c>
      <c r="B2897" s="5" t="s">
        <v>5825</v>
      </c>
      <c r="C2897" s="6">
        <v>3624962318.34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85924533.44</v>
      </c>
      <c r="O2897" s="6">
        <v>35724687.13</v>
      </c>
      <c r="P2897" s="6">
        <v>2323037683.18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545694171.62</v>
      </c>
      <c r="X2897" s="6">
        <v>158050024.59</v>
      </c>
      <c r="Y2897" s="9">
        <f t="shared" si="193"/>
        <v>3660687005.47</v>
      </c>
      <c r="Z2897" s="9">
        <f t="shared" si="194"/>
        <v>3026781879.39</v>
      </c>
      <c r="AA2897" s="9">
        <f t="shared" si="196"/>
        <v>633905126.08</v>
      </c>
      <c r="AB2897" s="10">
        <f>C2897/(1+0.13)/VLOOKUP(A2897,[1]选股结果!$A$2:$AX$3002,3,FALSE)</f>
        <v>0.87491240704716</v>
      </c>
      <c r="AC2897" s="10">
        <f>(P2897/(1+0.1)+W2897)/(VLOOKUP(A2897,[1]选股结果!$A$2:$AY$3002,51,FALSE))</f>
        <v>0.780259804630036</v>
      </c>
      <c r="AD2897" s="13"/>
      <c r="AE2897" s="10">
        <f>AA2897/VLOOKUP(A2897,[1]选股结果!$A$2:$AX$3002,35,FALSE)</f>
        <v>3.5587908897612</v>
      </c>
      <c r="AF2897" s="9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P2897/(1+0.13)+W2897)</f>
        <v>804496835.213717</v>
      </c>
      <c r="AG2897" s="9">
        <f t="shared" si="195"/>
        <v>-170591709.133716</v>
      </c>
      <c r="AH2897" s="16">
        <f>AA2897-VLOOKUP(A2897,[2]选股结果!$A$2:$G$4900,7,FALSE)</f>
        <v>633905126.08</v>
      </c>
    </row>
    <row r="2898" spans="1:34">
      <c r="A2898" s="5" t="s">
        <v>5826</v>
      </c>
      <c r="B2898" s="5" t="s">
        <v>5827</v>
      </c>
      <c r="C2898" s="6">
        <v>1883993461.61</v>
      </c>
      <c r="D2898" s="6">
        <v>0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170407005.02</v>
      </c>
      <c r="O2898" s="6">
        <v>16703071.51</v>
      </c>
      <c r="P2898" s="6">
        <v>1446817821.1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333525967.19</v>
      </c>
      <c r="X2898" s="6">
        <v>349309060.05</v>
      </c>
      <c r="Y2898" s="9">
        <f t="shared" si="193"/>
        <v>1900696533.12</v>
      </c>
      <c r="Z2898" s="9">
        <f t="shared" si="194"/>
        <v>2129652848.34</v>
      </c>
      <c r="AA2898" s="9">
        <f t="shared" si="196"/>
        <v>-228956315.22</v>
      </c>
      <c r="AB2898" s="10">
        <f>C2898/(1+0.13)/VLOOKUP(A2898,[1]选股结果!$A$2:$AX$3002,3,FALSE)</f>
        <v>0.922933899207911</v>
      </c>
      <c r="AC2898" s="10">
        <f>(P2898/(1+0.1)+W2898)/(VLOOKUP(A2898,[1]选股结果!$A$2:$AY$3002,51,FALSE))</f>
        <v>1.01497415756466</v>
      </c>
      <c r="AD2898" s="13"/>
      <c r="AE2898" s="10">
        <f>AA2898/VLOOKUP(A2898,[1]选股结果!$A$2:$AX$3002,35,FALSE)</f>
        <v>-1.62760922720198</v>
      </c>
      <c r="AF2898" s="9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P2898/(1+0.13)+W2898)</f>
        <v>10593812.8541591</v>
      </c>
      <c r="AG2898" s="9">
        <f t="shared" si="195"/>
        <v>-239550128.074159</v>
      </c>
      <c r="AH2898" s="16">
        <f>AA2898-VLOOKUP(A2898,[2]选股结果!$A$2:$G$4900,7,FALSE)</f>
        <v>-229593650.07</v>
      </c>
    </row>
    <row r="2899" spans="1:34">
      <c r="A2899" s="5" t="s">
        <v>5828</v>
      </c>
      <c r="B2899" s="5" t="s">
        <v>5829</v>
      </c>
      <c r="C2899" s="6">
        <v>669617237.5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48438239.09</v>
      </c>
      <c r="O2899" s="6">
        <v>17241173.35</v>
      </c>
      <c r="P2899" s="6">
        <v>530370790.91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60719620.05</v>
      </c>
      <c r="X2899" s="6">
        <v>34596772.02</v>
      </c>
      <c r="Y2899" s="9">
        <f t="shared" si="193"/>
        <v>686858410.85</v>
      </c>
      <c r="Z2899" s="9">
        <f t="shared" si="194"/>
        <v>625687182.98</v>
      </c>
      <c r="AA2899" s="9">
        <f t="shared" si="196"/>
        <v>61171227.87</v>
      </c>
      <c r="AB2899" s="10">
        <f>C2899/(1+0.13)/VLOOKUP(A2899,[1]选股结果!$A$2:$AX$3002,3,FALSE)</f>
        <v>0.550465024231993</v>
      </c>
      <c r="AC2899" s="10">
        <f>(P2899/(1+0.1)+W2899)/(VLOOKUP(A2899,[1]选股结果!$A$2:$AY$3002,51,FALSE))</f>
        <v>0.588826802610248</v>
      </c>
      <c r="AD2899" s="13"/>
      <c r="AE2899" s="10">
        <f>AA2899/VLOOKUP(A2899,[1]选股结果!$A$2:$AX$3002,35,FALSE)</f>
        <v>0.477519474669427</v>
      </c>
      <c r="AF2899" s="9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P2899/(1+0.13)+W2899)</f>
        <v>391885910.998761</v>
      </c>
      <c r="AG2899" s="9">
        <f t="shared" si="195"/>
        <v>-330714683.128761</v>
      </c>
      <c r="AH2899" s="16">
        <f>AA2899-VLOOKUP(A2899,[2]选股结果!$A$2:$G$4900,7,FALSE)</f>
        <v>64599252.65</v>
      </c>
    </row>
    <row r="2900" spans="1:34">
      <c r="A2900" s="5" t="s">
        <v>5830</v>
      </c>
      <c r="B2900" s="5" t="s">
        <v>5831</v>
      </c>
      <c r="C2900" s="6">
        <v>1653570989.18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43522816.72</v>
      </c>
      <c r="O2900" s="6">
        <v>7216043.51</v>
      </c>
      <c r="P2900" s="6">
        <v>1701229102.62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130004458.44</v>
      </c>
      <c r="X2900" s="6">
        <v>14899318.05</v>
      </c>
      <c r="Y2900" s="9">
        <f t="shared" si="193"/>
        <v>1660787032.69</v>
      </c>
      <c r="Z2900" s="9">
        <f t="shared" si="194"/>
        <v>1846132879.11</v>
      </c>
      <c r="AA2900" s="9">
        <f t="shared" si="196"/>
        <v>-185345846.42</v>
      </c>
      <c r="AB2900" s="10">
        <f>C2900/(1+0.13)/VLOOKUP(A2900,[1]选股结果!$A$2:$AX$3002,3,FALSE)</f>
        <v>0.87974123501332</v>
      </c>
      <c r="AC2900" s="10">
        <f>(P2900/(1+0.1)+W2900)/(VLOOKUP(A2900,[1]选股结果!$A$2:$AY$3002,51,FALSE))</f>
        <v>1.10058466255687</v>
      </c>
      <c r="AD2900" s="13"/>
      <c r="AE2900" s="10">
        <f>AA2900/VLOOKUP(A2900,[1]选股结果!$A$2:$AX$3002,35,FALSE)</f>
        <v>-1.65399966005534</v>
      </c>
      <c r="AF2900" s="9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P2900/(1+0.13)+W2900)</f>
        <v>-112166280.61469</v>
      </c>
      <c r="AG2900" s="9">
        <f t="shared" si="195"/>
        <v>-73179565.8053097</v>
      </c>
      <c r="AH2900" s="16">
        <f>AA2900-VLOOKUP(A2900,[2]选股结果!$A$2:$G$4900,7,FALSE)</f>
        <v>-185479114.9</v>
      </c>
    </row>
    <row r="2901" spans="1:34">
      <c r="A2901" s="5" t="s">
        <v>5832</v>
      </c>
      <c r="B2901" s="5" t="s">
        <v>5833</v>
      </c>
      <c r="C2901" s="6">
        <v>3563582103.23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148517015.44</v>
      </c>
      <c r="O2901" s="6">
        <v>46099958.41</v>
      </c>
      <c r="P2901" s="6">
        <v>3249284976.32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180525525.28</v>
      </c>
      <c r="X2901" s="6">
        <v>81783064.19</v>
      </c>
      <c r="Y2901" s="9">
        <f t="shared" si="193"/>
        <v>3609682061.64</v>
      </c>
      <c r="Z2901" s="9">
        <f t="shared" si="194"/>
        <v>3511593565.79</v>
      </c>
      <c r="AA2901" s="9">
        <f t="shared" si="196"/>
        <v>98088495.8499994</v>
      </c>
      <c r="AB2901" s="10">
        <f>C2901/(1+0.13)/VLOOKUP(A2901,[1]选股结果!$A$2:$AX$3002,3,FALSE)</f>
        <v>0.977698865065805</v>
      </c>
      <c r="AC2901" s="10">
        <f>(P2901/(1+0.1)+W2901)/(VLOOKUP(A2901,[1]选股结果!$A$2:$AY$3002,51,FALSE))</f>
        <v>1.0461565488834</v>
      </c>
      <c r="AD2901" s="13"/>
      <c r="AE2901" s="10">
        <f>AA2901/VLOOKUP(A2901,[1]选股结果!$A$2:$AX$3002,35,FALSE)</f>
        <v>0.768357280294112</v>
      </c>
      <c r="AF2901" s="9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P2901/(1+0.13)+W2901)</f>
        <v>-59869015.4016819</v>
      </c>
      <c r="AG2901" s="9">
        <f t="shared" si="195"/>
        <v>157957511.251681</v>
      </c>
      <c r="AH2901" s="16">
        <f>AA2901-VLOOKUP(A2901,[2]选股结果!$A$2:$G$4900,7,FALSE)</f>
        <v>97356275.7199994</v>
      </c>
    </row>
    <row r="2902" spans="1:34">
      <c r="A2902" s="5" t="s">
        <v>5834</v>
      </c>
      <c r="B2902" s="5" t="s">
        <v>5835</v>
      </c>
      <c r="C2902" s="6">
        <v>1213085006.01</v>
      </c>
      <c r="D2902" s="6">
        <v>0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39250760.46</v>
      </c>
      <c r="O2902" s="6">
        <v>51268883.75</v>
      </c>
      <c r="P2902" s="6">
        <v>892927502.46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272676068.2</v>
      </c>
      <c r="X2902" s="6">
        <v>155144641.06</v>
      </c>
      <c r="Y2902" s="9">
        <f t="shared" si="193"/>
        <v>1264353889.76</v>
      </c>
      <c r="Z2902" s="9">
        <f t="shared" si="194"/>
        <v>1320748211.72</v>
      </c>
      <c r="AA2902" s="9">
        <f t="shared" si="196"/>
        <v>-56394321.96</v>
      </c>
      <c r="AB2902" s="10">
        <f>C2902/(1+0.13)/VLOOKUP(A2902,[1]选股结果!$A$2:$AX$3002,3,FALSE)</f>
        <v>0.902149046375435</v>
      </c>
      <c r="AC2902" s="10">
        <f>(P2902/(1+0.1)+W2902)/(VLOOKUP(A2902,[1]选股结果!$A$2:$AY$3002,51,FALSE))</f>
        <v>0.997562955168666</v>
      </c>
      <c r="AD2902" s="13"/>
      <c r="AE2902" s="10">
        <f>AA2902/VLOOKUP(A2902,[1]选股结果!$A$2:$AX$3002,35,FALSE)</f>
        <v>-0.651471180998871</v>
      </c>
      <c r="AF2902" s="9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P2902/(1+0.13)+W2902)</f>
        <v>24200202.1993804</v>
      </c>
      <c r="AG2902" s="9">
        <f t="shared" si="195"/>
        <v>-80594524.1593804</v>
      </c>
      <c r="AH2902" s="16">
        <f>AA2902-VLOOKUP(A2902,[2]选股结果!$A$2:$G$4900,7,FALSE)</f>
        <v>-56812519.07</v>
      </c>
    </row>
    <row r="2903" spans="1:34">
      <c r="A2903" s="5" t="s">
        <v>5836</v>
      </c>
      <c r="B2903" s="5" t="s">
        <v>5837</v>
      </c>
      <c r="C2903" s="6">
        <v>335585865.71</v>
      </c>
      <c r="D2903" s="6">
        <v>0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30212597.83</v>
      </c>
      <c r="O2903" s="6">
        <v>13071145</v>
      </c>
      <c r="P2903" s="6">
        <v>423765811.83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27793838</v>
      </c>
      <c r="X2903" s="6">
        <v>58000517.99</v>
      </c>
      <c r="Y2903" s="9">
        <f t="shared" si="193"/>
        <v>348657010.71</v>
      </c>
      <c r="Z2903" s="9">
        <f t="shared" si="194"/>
        <v>509560167.82</v>
      </c>
      <c r="AA2903" s="9">
        <f t="shared" si="196"/>
        <v>-160903157.11</v>
      </c>
      <c r="AB2903" s="10">
        <f>C2903/(1+0.13)/VLOOKUP(A2903,[1]选股结果!$A$2:$AX$3002,3,FALSE)</f>
        <v>0.70186101688146</v>
      </c>
      <c r="AC2903" s="10">
        <f>(P2903/(1+0.1)+W2903)/(VLOOKUP(A2903,[1]选股结果!$A$2:$AY$3002,51,FALSE))</f>
        <v>1.17355293929203</v>
      </c>
      <c r="AD2903" s="13"/>
      <c r="AE2903" s="10">
        <f>AA2903/VLOOKUP(A2903,[1]选股结果!$A$2:$AX$3002,35,FALSE)</f>
        <v>-2.1731685964998</v>
      </c>
      <c r="AF2903" s="9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P2903/(1+0.13)+W2903)</f>
        <v>-50854824.3999115</v>
      </c>
      <c r="AG2903" s="9">
        <f t="shared" si="195"/>
        <v>-110048332.710088</v>
      </c>
      <c r="AH2903" s="16">
        <f>AA2903-VLOOKUP(A2903,[2]选股结果!$A$2:$G$4900,7,FALSE)</f>
        <v>-160903157.11</v>
      </c>
    </row>
    <row r="2904" spans="1:34">
      <c r="A2904" s="5" t="s">
        <v>5838</v>
      </c>
      <c r="B2904" s="5" t="s">
        <v>5839</v>
      </c>
      <c r="C2904" s="6">
        <v>2102737909.29</v>
      </c>
      <c r="D2904" s="6">
        <v>0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13599814.67</v>
      </c>
      <c r="O2904" s="6">
        <v>73115079.09</v>
      </c>
      <c r="P2904" s="6">
        <v>1672079809.04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187925528.97</v>
      </c>
      <c r="X2904" s="6">
        <v>81256412.47</v>
      </c>
      <c r="Y2904" s="9">
        <f t="shared" si="193"/>
        <v>2175852988.38</v>
      </c>
      <c r="Z2904" s="9">
        <f t="shared" si="194"/>
        <v>1941261750.48</v>
      </c>
      <c r="AA2904" s="9">
        <f t="shared" si="196"/>
        <v>234591237.9</v>
      </c>
      <c r="AB2904" s="10">
        <f>C2904/(1+0.13)/VLOOKUP(A2904,[1]选股结果!$A$2:$AX$3002,3,FALSE)</f>
        <v>0.840401214144278</v>
      </c>
      <c r="AC2904" s="10">
        <f>(P2904/(1+0.1)+W2904)/(VLOOKUP(A2904,[1]选股结果!$A$2:$AY$3002,51,FALSE))</f>
        <v>0.906277853962395</v>
      </c>
      <c r="AD2904" s="13"/>
      <c r="AE2904" s="10">
        <f>AA2904/VLOOKUP(A2904,[1]选股结果!$A$2:$AX$3002,35,FALSE)</f>
        <v>1.05852438178063</v>
      </c>
      <c r="AF2904" s="9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P2904/(1+0.13)+W2904)</f>
        <v>216987440.471859</v>
      </c>
      <c r="AG2904" s="9">
        <f t="shared" si="195"/>
        <v>17603797.4281415</v>
      </c>
      <c r="AH2904" s="16">
        <f>AA2904-VLOOKUP(A2904,[2]选股结果!$A$2:$G$4900,7,FALSE)</f>
        <v>234675054.5</v>
      </c>
    </row>
    <row r="2905" spans="1:34">
      <c r="A2905" s="5" t="s">
        <v>5840</v>
      </c>
      <c r="B2905" s="5" t="s">
        <v>5841</v>
      </c>
      <c r="C2905" s="6">
        <v>137483810.72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26651554.98</v>
      </c>
      <c r="O2905" s="6">
        <v>1055012.27</v>
      </c>
      <c r="P2905" s="6">
        <v>40469093.63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36927828.96</v>
      </c>
      <c r="X2905" s="6">
        <v>23656637.29</v>
      </c>
      <c r="Y2905" s="9">
        <f t="shared" si="193"/>
        <v>138538822.99</v>
      </c>
      <c r="Z2905" s="9">
        <f t="shared" si="194"/>
        <v>101053559.88</v>
      </c>
      <c r="AA2905" s="9">
        <f t="shared" si="196"/>
        <v>37485263.11</v>
      </c>
      <c r="AB2905" s="10">
        <f>C2905/(1+0.13)/VLOOKUP(A2905,[1]选股结果!$A$2:$AX$3002,3,FALSE)</f>
        <v>0.586413704977624</v>
      </c>
      <c r="AC2905" s="10">
        <f>(P2905/(1+0.1)+W2905)/(VLOOKUP(A2905,[1]选股结果!$A$2:$AY$3002,51,FALSE))</f>
        <v>0.523242093982281</v>
      </c>
      <c r="AD2905" s="13"/>
      <c r="AE2905" s="10">
        <f>AA2905/VLOOKUP(A2905,[1]选股结果!$A$2:$AX$3002,35,FALSE)</f>
        <v>0.650704345518014</v>
      </c>
      <c r="AF2905" s="9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P2905/(1+0.13)+W2905)</f>
        <v>68145632.6353097</v>
      </c>
      <c r="AG2905" s="9">
        <f t="shared" si="195"/>
        <v>-30660369.5253097</v>
      </c>
      <c r="AH2905" s="16">
        <f>AA2905-VLOOKUP(A2905,[2]选股结果!$A$2:$G$4900,7,FALSE)</f>
        <v>37485263.11</v>
      </c>
    </row>
    <row r="2906" spans="1:34">
      <c r="A2906" s="5" t="s">
        <v>5842</v>
      </c>
      <c r="B2906" s="5" t="s">
        <v>5843</v>
      </c>
      <c r="C2906" s="6">
        <v>1128857287.16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108738810.34</v>
      </c>
      <c r="O2906" s="6">
        <v>27115339.05</v>
      </c>
      <c r="P2906" s="6">
        <v>819971763.43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222862413.54</v>
      </c>
      <c r="X2906" s="6">
        <v>96632269.15</v>
      </c>
      <c r="Y2906" s="9">
        <f t="shared" si="193"/>
        <v>1155972626.21</v>
      </c>
      <c r="Z2906" s="9">
        <f t="shared" si="194"/>
        <v>1139466446.12</v>
      </c>
      <c r="AA2906" s="9">
        <f t="shared" si="196"/>
        <v>16506180.0900002</v>
      </c>
      <c r="AB2906" s="10">
        <f>C2906/(1+0.13)/VLOOKUP(A2906,[1]选股结果!$A$2:$AX$3002,3,FALSE)</f>
        <v>0.917023472534249</v>
      </c>
      <c r="AC2906" s="10">
        <f>(P2906/(1+0.1)+W2906)/(VLOOKUP(A2906,[1]选股结果!$A$2:$AY$3002,51,FALSE))</f>
        <v>0.973446548246234</v>
      </c>
      <c r="AD2906" s="13"/>
      <c r="AE2906" s="10">
        <f>AA2906/VLOOKUP(A2906,[1]选股结果!$A$2:$AX$3002,35,FALSE)</f>
        <v>0.247801981150273</v>
      </c>
      <c r="AF2906" s="9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P2906/(1+0.13)+W2906)</f>
        <v>46202974.9308851</v>
      </c>
      <c r="AG2906" s="9">
        <f t="shared" si="195"/>
        <v>-29696794.8408849</v>
      </c>
      <c r="AH2906" s="16">
        <f>AA2906-VLOOKUP(A2906,[2]选股结果!$A$2:$G$4900,7,FALSE)</f>
        <v>16573434.9700002</v>
      </c>
    </row>
    <row r="2907" spans="1:34">
      <c r="A2907" s="5" t="s">
        <v>5844</v>
      </c>
      <c r="B2907" s="5" t="s">
        <v>5845</v>
      </c>
      <c r="C2907" s="6">
        <v>1881122039.04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53040253.04</v>
      </c>
      <c r="O2907" s="6">
        <v>19464880.45</v>
      </c>
      <c r="P2907" s="6">
        <v>1659018347.94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104205406.76</v>
      </c>
      <c r="X2907" s="6">
        <v>58601974.78</v>
      </c>
      <c r="Y2907" s="9">
        <f t="shared" si="193"/>
        <v>1900586919.49</v>
      </c>
      <c r="Z2907" s="9">
        <f t="shared" si="194"/>
        <v>1821825729.48</v>
      </c>
      <c r="AA2907" s="9">
        <f t="shared" si="196"/>
        <v>78761190.01</v>
      </c>
      <c r="AB2907" s="10">
        <f>C2907/(1+0.13)/VLOOKUP(A2907,[1]选股结果!$A$2:$AX$3002,3,FALSE)</f>
        <v>0.948785228287442</v>
      </c>
      <c r="AC2907" s="10">
        <f>(P2907/(1+0.1)+W2907)/(VLOOKUP(A2907,[1]选股结果!$A$2:$AY$3002,51,FALSE))</f>
        <v>0.993539115019086</v>
      </c>
      <c r="AD2907" s="13"/>
      <c r="AE2907" s="10">
        <f>AA2907/VLOOKUP(A2907,[1]选股结果!$A$2:$AX$3002,35,FALSE)</f>
        <v>0.764099608132703</v>
      </c>
      <c r="AF2907" s="9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P2907/(1+0.13)+W2907)</f>
        <v>50525968.5846016</v>
      </c>
      <c r="AG2907" s="9">
        <f t="shared" si="195"/>
        <v>28235221.4253984</v>
      </c>
      <c r="AH2907" s="16">
        <f>AA2907-VLOOKUP(A2907,[2]选股结果!$A$2:$G$4900,7,FALSE)</f>
        <v>79481421.35</v>
      </c>
    </row>
    <row r="2908" spans="1:34">
      <c r="A2908" s="5" t="s">
        <v>5846</v>
      </c>
      <c r="B2908" s="5" t="s">
        <v>5847</v>
      </c>
      <c r="C2908" s="6">
        <v>782368637.25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34216475.47</v>
      </c>
      <c r="O2908" s="6">
        <v>12997958.88</v>
      </c>
      <c r="P2908" s="6">
        <v>939042589.99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49974568.28</v>
      </c>
      <c r="X2908" s="6">
        <v>63421934.96</v>
      </c>
      <c r="Y2908" s="9">
        <f t="shared" si="193"/>
        <v>795366596.13</v>
      </c>
      <c r="Z2908" s="9">
        <f t="shared" si="194"/>
        <v>1052439093.23</v>
      </c>
      <c r="AA2908" s="9">
        <f t="shared" si="196"/>
        <v>-257072497.1</v>
      </c>
      <c r="AB2908" s="10">
        <f>C2908/(1+0.13)/VLOOKUP(A2908,[1]选股结果!$A$2:$AX$3002,3,FALSE)</f>
        <v>0.961805371632301</v>
      </c>
      <c r="AC2908" s="10">
        <f>(P2908/(1+0.1)+W2908)/(VLOOKUP(A2908,[1]选股结果!$A$2:$AY$3002,51,FALSE))</f>
        <v>1.33934763237924</v>
      </c>
      <c r="AD2908" s="13"/>
      <c r="AE2908" s="10">
        <f>AA2908/VLOOKUP(A2908,[1]选股结果!$A$2:$AX$3002,35,FALSE)</f>
        <v>-17.4032918529077</v>
      </c>
      <c r="AF2908" s="9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P2908/(1+0.13)+W2908)</f>
        <v>-206291830.364071</v>
      </c>
      <c r="AG2908" s="9">
        <f t="shared" si="195"/>
        <v>-50780666.7359292</v>
      </c>
      <c r="AH2908" s="16">
        <f>AA2908-VLOOKUP(A2908,[2]选股结果!$A$2:$G$4900,7,FALSE)</f>
        <v>-257074057.29</v>
      </c>
    </row>
    <row r="2909" spans="1:34">
      <c r="A2909" s="5" t="s">
        <v>5848</v>
      </c>
      <c r="B2909" s="5" t="s">
        <v>5849</v>
      </c>
      <c r="C2909" s="6">
        <v>525546136.92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46229509.62</v>
      </c>
      <c r="O2909" s="6">
        <v>13717474.83</v>
      </c>
      <c r="P2909" s="6">
        <v>210667371.38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113099117.04</v>
      </c>
      <c r="X2909" s="6">
        <v>87292322.74</v>
      </c>
      <c r="Y2909" s="9">
        <f t="shared" si="193"/>
        <v>539263611.75</v>
      </c>
      <c r="Z2909" s="9">
        <f t="shared" si="194"/>
        <v>411058811.16</v>
      </c>
      <c r="AA2909" s="9">
        <f t="shared" si="196"/>
        <v>128204800.59</v>
      </c>
      <c r="AB2909" s="10">
        <f>C2909/(1+0.13)/VLOOKUP(A2909,[1]选股结果!$A$2:$AX$3002,3,FALSE)</f>
        <v>0.745066644613323</v>
      </c>
      <c r="AC2909" s="10">
        <f>(P2909/(1+0.1)+W2909)/(VLOOKUP(A2909,[1]选股结果!$A$2:$AY$3002,51,FALSE))</f>
        <v>0.68971081846299</v>
      </c>
      <c r="AD2909" s="13"/>
      <c r="AE2909" s="10">
        <f>AA2909/VLOOKUP(A2909,[1]选股结果!$A$2:$AX$3002,35,FALSE)</f>
        <v>0.801552593038198</v>
      </c>
      <c r="AF2909" s="9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P2909/(1+0.13)+W2909)</f>
        <v>142125563.403805</v>
      </c>
      <c r="AG2909" s="9">
        <f t="shared" si="195"/>
        <v>-13920762.8138054</v>
      </c>
      <c r="AH2909" s="16">
        <f>AA2909-VLOOKUP(A2909,[2]选股结果!$A$2:$G$4900,7,FALSE)</f>
        <v>128204800.59</v>
      </c>
    </row>
    <row r="2910" spans="1:34">
      <c r="A2910" s="5" t="s">
        <v>5850</v>
      </c>
      <c r="B2910" s="5" t="s">
        <v>5851</v>
      </c>
      <c r="C2910" s="6">
        <v>502244551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31234839.12</v>
      </c>
      <c r="O2910" s="6">
        <v>20542348.95</v>
      </c>
      <c r="P2910" s="6">
        <v>400794563.61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47287830.69</v>
      </c>
      <c r="X2910" s="6">
        <v>37515918.38</v>
      </c>
      <c r="Y2910" s="9">
        <f t="shared" si="193"/>
        <v>522786899.95</v>
      </c>
      <c r="Z2910" s="9">
        <f t="shared" si="194"/>
        <v>485598312.68</v>
      </c>
      <c r="AA2910" s="9">
        <f t="shared" si="196"/>
        <v>37188587.27</v>
      </c>
      <c r="AB2910" s="10">
        <f>C2910/(1+0.13)/VLOOKUP(A2910,[1]选股结果!$A$2:$AX$3002,3,FALSE)</f>
        <v>1.01667082351071</v>
      </c>
      <c r="AC2910" s="10">
        <f>(P2910/(1+0.1)+W2910)/(VLOOKUP(A2910,[1]选股结果!$A$2:$AY$3002,51,FALSE))</f>
        <v>1.02760953335311</v>
      </c>
      <c r="AD2910" s="13"/>
      <c r="AE2910" s="10">
        <f>AA2910/VLOOKUP(A2910,[1]选股结果!$A$2:$AX$3002,35,FALSE)</f>
        <v>0.974628866360426</v>
      </c>
      <c r="AF2910" s="9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P2910/(1+0.13)+W2910)</f>
        <v>-1386767.16212398</v>
      </c>
      <c r="AG2910" s="9">
        <f t="shared" si="195"/>
        <v>38575354.432124</v>
      </c>
      <c r="AH2910" s="16">
        <f>AA2910-VLOOKUP(A2910,[2]选股结果!$A$2:$G$4900,7,FALSE)</f>
        <v>36344558.07</v>
      </c>
    </row>
    <row r="2911" spans="1:34">
      <c r="A2911" s="5" t="s">
        <v>5852</v>
      </c>
      <c r="B2911" s="5" t="s">
        <v>5853</v>
      </c>
      <c r="C2911" s="6">
        <v>994112819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45862339.06</v>
      </c>
      <c r="O2911" s="6">
        <v>13998979.12</v>
      </c>
      <c r="P2911" s="6">
        <v>766614633.06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159260013.35</v>
      </c>
      <c r="X2911" s="6">
        <v>23311608.13</v>
      </c>
      <c r="Y2911" s="9">
        <f t="shared" ref="Y2911:Y2974" si="197">C2911+D2911+E2911+F2911+G2911+H2911+I2911+J2911+K2911+L2911+M2911+O2911</f>
        <v>1008111798.12</v>
      </c>
      <c r="Z2911" s="9">
        <f t="shared" ref="Z2911:Z2974" si="198">P2911+Q2911+R2911+S2911+T2911+U2911+V2911+W2911+X2911</f>
        <v>949186254.54</v>
      </c>
      <c r="AA2911" s="9">
        <f t="shared" si="196"/>
        <v>58925543.58</v>
      </c>
      <c r="AB2911" s="10">
        <f>C2911/(1+0.13)/VLOOKUP(A2911,[1]选股结果!$A$2:$AX$3002,3,FALSE)</f>
        <v>0.838980147015612</v>
      </c>
      <c r="AC2911" s="10">
        <f>(P2911/(1+0.1)+W2911)/(VLOOKUP(A2911,[1]选股结果!$A$2:$AY$3002,51,FALSE))</f>
        <v>0.884891564125912</v>
      </c>
      <c r="AD2911" s="13"/>
      <c r="AE2911" s="10">
        <f>AA2911/VLOOKUP(A2911,[1]选股结果!$A$2:$AX$3002,35,FALSE)</f>
        <v>1.0353689870483</v>
      </c>
      <c r="AF2911" s="9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P2911/(1+0.13)+W2911)</f>
        <v>129876256.663363</v>
      </c>
      <c r="AG2911" s="9">
        <f t="shared" si="195"/>
        <v>-70950713.0833627</v>
      </c>
      <c r="AH2911" s="16">
        <f>AA2911-VLOOKUP(A2911,[2]选股结果!$A$2:$G$4900,7,FALSE)</f>
        <v>61242775.18</v>
      </c>
    </row>
    <row r="2912" spans="1:34">
      <c r="A2912" s="5" t="s">
        <v>5854</v>
      </c>
      <c r="B2912" s="5" t="s">
        <v>5855</v>
      </c>
      <c r="C2912" s="6">
        <v>1421482606.26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34945456.51</v>
      </c>
      <c r="O2912" s="6">
        <v>10627906.49</v>
      </c>
      <c r="P2912" s="6">
        <v>1080891621.65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338221708.29</v>
      </c>
      <c r="X2912" s="6">
        <v>30955544.85</v>
      </c>
      <c r="Y2912" s="9">
        <f t="shared" si="197"/>
        <v>1432110512.75</v>
      </c>
      <c r="Z2912" s="9">
        <f t="shared" si="198"/>
        <v>1450068874.79</v>
      </c>
      <c r="AA2912" s="9">
        <f t="shared" si="196"/>
        <v>-17958362.04</v>
      </c>
      <c r="AB2912" s="10">
        <f>C2912/(1+0.13)/VLOOKUP(A2912,[1]选股结果!$A$2:$AX$3002,3,FALSE)</f>
        <v>0.766843760781022</v>
      </c>
      <c r="AC2912" s="10">
        <f>(P2912/(1+0.1)+W2912)/(VLOOKUP(A2912,[1]选股结果!$A$2:$AY$3002,51,FALSE))</f>
        <v>0.837964693964231</v>
      </c>
      <c r="AD2912" s="13"/>
      <c r="AE2912" s="10">
        <f>AA2912/VLOOKUP(A2912,[1]选股结果!$A$2:$AX$3002,35,FALSE)</f>
        <v>-0.538744972663576</v>
      </c>
      <c r="AF2912" s="9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P2912/(1+0.13)+W2912)</f>
        <v>281497304.192655</v>
      </c>
      <c r="AG2912" s="9">
        <f t="shared" si="195"/>
        <v>-299455666.232655</v>
      </c>
      <c r="AH2912" s="16">
        <f>AA2912-VLOOKUP(A2912,[2]选股结果!$A$2:$G$4900,7,FALSE)</f>
        <v>-18848444.25</v>
      </c>
    </row>
    <row r="2913" spans="1:34">
      <c r="A2913" s="5" t="s">
        <v>5856</v>
      </c>
      <c r="B2913" s="5" t="s">
        <v>5857</v>
      </c>
      <c r="C2913" s="6">
        <v>784553627.92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64039745.2</v>
      </c>
      <c r="O2913" s="6">
        <v>91688530.29</v>
      </c>
      <c r="P2913" s="6">
        <v>387949456.9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75901717.42</v>
      </c>
      <c r="X2913" s="6">
        <v>225251940.17</v>
      </c>
      <c r="Y2913" s="9">
        <f t="shared" si="197"/>
        <v>876242158.21</v>
      </c>
      <c r="Z2913" s="9">
        <f t="shared" si="198"/>
        <v>689103114.49</v>
      </c>
      <c r="AA2913" s="9">
        <f t="shared" si="196"/>
        <v>187139043.72</v>
      </c>
      <c r="AB2913" s="10">
        <f>C2913/(1+0.13)/VLOOKUP(A2913,[1]选股结果!$A$2:$AX$3002,3,FALSE)</f>
        <v>1.01121603751441</v>
      </c>
      <c r="AC2913" s="10">
        <f>(P2913/(1+0.1)+W2913)/(VLOOKUP(A2913,[1]选股结果!$A$2:$AY$3002,51,FALSE))</f>
        <v>0.833936703243629</v>
      </c>
      <c r="AD2913" s="13"/>
      <c r="AE2913" s="10">
        <f>AA2913/VLOOKUP(A2913,[1]选股结果!$A$2:$AX$3002,35,FALSE)</f>
        <v>1.09149703780095</v>
      </c>
      <c r="AF2913" s="9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P2913/(1+0.13)+W2913)</f>
        <v>94707723.2786725</v>
      </c>
      <c r="AG2913" s="9">
        <f t="shared" si="195"/>
        <v>92431320.4413275</v>
      </c>
      <c r="AH2913" s="16">
        <f>AA2913-VLOOKUP(A2913,[2]选股结果!$A$2:$G$4900,7,FALSE)</f>
        <v>187139043.72</v>
      </c>
    </row>
    <row r="2914" spans="1:34">
      <c r="A2914" s="5" t="s">
        <v>5858</v>
      </c>
      <c r="B2914" s="5" t="s">
        <v>5859</v>
      </c>
      <c r="C2914" s="6">
        <v>1181424761.01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105776971.01</v>
      </c>
      <c r="O2914" s="6">
        <v>54198149.44</v>
      </c>
      <c r="P2914" s="6">
        <v>751114060.14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117637300.91</v>
      </c>
      <c r="X2914" s="6">
        <v>92571458.94</v>
      </c>
      <c r="Y2914" s="9">
        <f t="shared" si="197"/>
        <v>1235622910.45</v>
      </c>
      <c r="Z2914" s="9">
        <f t="shared" si="198"/>
        <v>961322819.99</v>
      </c>
      <c r="AA2914" s="9">
        <f t="shared" si="196"/>
        <v>274300090.46</v>
      </c>
      <c r="AB2914" s="10">
        <f>C2914/(1+0.13)/VLOOKUP(A2914,[1]选股结果!$A$2:$AX$3002,3,FALSE)</f>
        <v>0.990771272581307</v>
      </c>
      <c r="AC2914" s="10">
        <f>(P2914/(1+0.1)+W2914)/(VLOOKUP(A2914,[1]选股结果!$A$2:$AY$3002,51,FALSE))</f>
        <v>0.940381569551269</v>
      </c>
      <c r="AD2914" s="13"/>
      <c r="AE2914" s="10">
        <f>AA2914/VLOOKUP(A2914,[1]选股结果!$A$2:$AX$3002,35,FALSE)</f>
        <v>1.65876100721799</v>
      </c>
      <c r="AF2914" s="9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P2914/(1+0.13)+W2914)</f>
        <v>68876444.6115044</v>
      </c>
      <c r="AG2914" s="9">
        <f t="shared" si="195"/>
        <v>205423645.848496</v>
      </c>
      <c r="AH2914" s="16">
        <f>AA2914-VLOOKUP(A2914,[2]选股结果!$A$2:$G$4900,7,FALSE)</f>
        <v>274300090.46</v>
      </c>
    </row>
    <row r="2915" spans="1:34">
      <c r="A2915" s="5" t="s">
        <v>5860</v>
      </c>
      <c r="B2915" s="5" t="s">
        <v>5861</v>
      </c>
      <c r="C2915" s="6">
        <v>1081293790</v>
      </c>
      <c r="D2915" s="6">
        <v>0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96060751.15</v>
      </c>
      <c r="O2915" s="6">
        <v>31458893.4</v>
      </c>
      <c r="P2915" s="6">
        <v>688552342.52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150141628.18</v>
      </c>
      <c r="X2915" s="6">
        <v>61268265.01</v>
      </c>
      <c r="Y2915" s="9">
        <f t="shared" si="197"/>
        <v>1112752683.4</v>
      </c>
      <c r="Z2915" s="9">
        <f t="shared" si="198"/>
        <v>899962235.71</v>
      </c>
      <c r="AA2915" s="9">
        <f t="shared" si="196"/>
        <v>212790447.69</v>
      </c>
      <c r="AB2915" s="10">
        <f>C2915/(1+0.13)/VLOOKUP(A2915,[1]选股结果!$A$2:$AX$3002,3,FALSE)</f>
        <v>0.983084250914424</v>
      </c>
      <c r="AC2915" s="10">
        <f>(P2915/(1+0.1)+W2915)/(VLOOKUP(A2915,[1]选股结果!$A$2:$AY$3002,51,FALSE))</f>
        <v>0.889876753650871</v>
      </c>
      <c r="AD2915" s="13"/>
      <c r="AE2915" s="10">
        <f>AA2915/VLOOKUP(A2915,[1]选股结果!$A$2:$AX$3002,35,FALSE)</f>
        <v>0.955653527157002</v>
      </c>
      <c r="AF2915" s="9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P2915/(1+0.13)+W2915)</f>
        <v>112661354.297611</v>
      </c>
      <c r="AG2915" s="9">
        <f t="shared" si="195"/>
        <v>100129093.392389</v>
      </c>
      <c r="AH2915" s="16">
        <f>AA2915-VLOOKUP(A2915,[2]选股结果!$A$2:$G$4900,7,FALSE)</f>
        <v>212791725.81</v>
      </c>
    </row>
    <row r="2916" spans="1:34">
      <c r="A2916" s="5" t="s">
        <v>5862</v>
      </c>
      <c r="B2916" s="5" t="s">
        <v>5863</v>
      </c>
      <c r="C2916" s="6">
        <v>2514076645.09</v>
      </c>
      <c r="D2916" s="6">
        <v>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223422339.72</v>
      </c>
      <c r="O2916" s="6">
        <v>16930995.61</v>
      </c>
      <c r="P2916" s="6">
        <v>1641188808.24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229917196.54</v>
      </c>
      <c r="X2916" s="6">
        <v>285850631.91</v>
      </c>
      <c r="Y2916" s="9">
        <f t="shared" si="197"/>
        <v>2531007640.7</v>
      </c>
      <c r="Z2916" s="9">
        <f t="shared" si="198"/>
        <v>2156956636.69</v>
      </c>
      <c r="AA2916" s="9">
        <f t="shared" si="196"/>
        <v>374051004.01</v>
      </c>
      <c r="AB2916" s="10">
        <f>C2916/(1+0.13)/VLOOKUP(A2916,[1]选股结果!$A$2:$AX$3002,3,FALSE)</f>
        <v>1.08240276007658</v>
      </c>
      <c r="AC2916" s="10">
        <f>(P2916/(1+0.1)+W2916)/(VLOOKUP(A2916,[1]选股结果!$A$2:$AY$3002,51,FALSE))</f>
        <v>0.990394162269889</v>
      </c>
      <c r="AD2916" s="13"/>
      <c r="AE2916" s="10">
        <f>AA2916/VLOOKUP(A2916,[1]选股结果!$A$2:$AX$3002,35,FALSE)</f>
        <v>1.41822838783079</v>
      </c>
      <c r="AF2916" s="9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P2916/(1+0.13)+W2916)</f>
        <v>56311133.8214159</v>
      </c>
      <c r="AG2916" s="9">
        <f t="shared" si="195"/>
        <v>317739870.188584</v>
      </c>
      <c r="AH2916" s="16">
        <f>AA2916-VLOOKUP(A2916,[2]选股结果!$A$2:$G$4900,7,FALSE)</f>
        <v>374124993.53</v>
      </c>
    </row>
    <row r="2917" spans="1:34">
      <c r="A2917" s="5" t="s">
        <v>5864</v>
      </c>
      <c r="B2917" s="5" t="s">
        <v>5865</v>
      </c>
      <c r="C2917" s="6">
        <v>1348239454.33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124414141.91</v>
      </c>
      <c r="O2917" s="6">
        <v>57803718.01</v>
      </c>
      <c r="P2917" s="6">
        <v>879956069.26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215865692.74</v>
      </c>
      <c r="X2917" s="6">
        <v>53572932.3</v>
      </c>
      <c r="Y2917" s="9">
        <f t="shared" si="197"/>
        <v>1406043172.34</v>
      </c>
      <c r="Z2917" s="9">
        <f t="shared" si="198"/>
        <v>1149394694.3</v>
      </c>
      <c r="AA2917" s="9">
        <f t="shared" si="196"/>
        <v>256648478.04</v>
      </c>
      <c r="AB2917" s="10">
        <f>C2917/(1+0.13)/VLOOKUP(A2917,[1]选股结果!$A$2:$AX$3002,3,FALSE)</f>
        <v>0.680528128789134</v>
      </c>
      <c r="AC2917" s="10">
        <f>(P2917/(1+0.1)+W2917)/(VLOOKUP(A2917,[1]选股结果!$A$2:$AY$3002,51,FALSE))</f>
        <v>0.843279580010414</v>
      </c>
      <c r="AD2917" s="13"/>
      <c r="AE2917" s="10">
        <f>AA2917/VLOOKUP(A2917,[1]选股结果!$A$2:$AX$3002,35,FALSE)</f>
        <v>0.678900442443955</v>
      </c>
      <c r="AF2917" s="9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P2917/(1+0.13)+W2917)</f>
        <v>210025372.274159</v>
      </c>
      <c r="AG2917" s="9">
        <f t="shared" si="195"/>
        <v>46623105.7658407</v>
      </c>
      <c r="AH2917" s="16">
        <f>AA2917-VLOOKUP(A2917,[2]选股结果!$A$2:$G$4900,7,FALSE)</f>
        <v>256989256.81</v>
      </c>
    </row>
    <row r="2918" spans="1:34">
      <c r="A2918" s="5" t="s">
        <v>5866</v>
      </c>
      <c r="B2918" s="5" t="s">
        <v>5867</v>
      </c>
      <c r="C2918" s="6">
        <v>4581262375.98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46954061.47</v>
      </c>
      <c r="O2918" s="6">
        <v>74679034.7</v>
      </c>
      <c r="P2918" s="6">
        <v>3719770907.62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901575151.01</v>
      </c>
      <c r="X2918" s="6">
        <v>281952462.53</v>
      </c>
      <c r="Y2918" s="9">
        <f t="shared" si="197"/>
        <v>4655941410.68</v>
      </c>
      <c r="Z2918" s="9">
        <f t="shared" si="198"/>
        <v>4903298521.16</v>
      </c>
      <c r="AA2918" s="9">
        <f t="shared" si="196"/>
        <v>-247357110.48</v>
      </c>
      <c r="AB2918" s="10">
        <f>C2918/(1+0.13)/VLOOKUP(A2918,[1]选股结果!$A$2:$AX$3002,3,FALSE)</f>
        <v>0.870420762410675</v>
      </c>
      <c r="AC2918" s="10">
        <f>(P2918/(1+0.1)+W2918)/(VLOOKUP(A2918,[1]选股结果!$A$2:$AY$3002,51,FALSE))</f>
        <v>0.981759809896651</v>
      </c>
      <c r="AD2918" s="13"/>
      <c r="AE2918" s="10">
        <f>AA2918/VLOOKUP(A2918,[1]选股结果!$A$2:$AX$3002,35,FALSE)</f>
        <v>-1.02452431842094</v>
      </c>
      <c r="AF2918" s="9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P2918/(1+0.13)+W2918)</f>
        <v>169354875.20938</v>
      </c>
      <c r="AG2918" s="9">
        <f t="shared" si="195"/>
        <v>-416711985.68938</v>
      </c>
      <c r="AH2918" s="16">
        <f>AA2918-VLOOKUP(A2918,[2]选股结果!$A$2:$G$4900,7,FALSE)</f>
        <v>-251178634.62</v>
      </c>
    </row>
    <row r="2919" spans="1:34">
      <c r="A2919" s="5" t="s">
        <v>5868</v>
      </c>
      <c r="B2919" s="5" t="s">
        <v>5869</v>
      </c>
      <c r="C2919" s="6">
        <v>552793850.32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15210341.72</v>
      </c>
      <c r="O2919" s="6">
        <v>48875397.81</v>
      </c>
      <c r="P2919" s="6">
        <v>407226590.28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87753915.6</v>
      </c>
      <c r="X2919" s="6">
        <v>51566602.34</v>
      </c>
      <c r="Y2919" s="9">
        <f t="shared" si="197"/>
        <v>601669248.13</v>
      </c>
      <c r="Z2919" s="9">
        <f t="shared" si="198"/>
        <v>546547108.22</v>
      </c>
      <c r="AA2919" s="9">
        <f t="shared" si="196"/>
        <v>55122139.9100001</v>
      </c>
      <c r="AB2919" s="10">
        <f>C2919/(1+0.13)/VLOOKUP(A2919,[1]选股结果!$A$2:$AX$3002,3,FALSE)</f>
        <v>0.58950041588109</v>
      </c>
      <c r="AC2919" s="10">
        <f>(P2919/(1+0.1)+W2919)/(VLOOKUP(A2919,[1]选股结果!$A$2:$AY$3002,51,FALSE))</f>
        <v>0.612051577099355</v>
      </c>
      <c r="AD2919" s="13"/>
      <c r="AE2919" s="10">
        <f>AA2919/VLOOKUP(A2919,[1]选股结果!$A$2:$AX$3002,35,FALSE)</f>
        <v>0.843808307773194</v>
      </c>
      <c r="AF2919" s="9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P2919/(1+0.13)+W2919)</f>
        <v>300106013.437876</v>
      </c>
      <c r="AG2919" s="9">
        <f t="shared" si="195"/>
        <v>-244983873.527876</v>
      </c>
      <c r="AH2919" s="16">
        <f>AA2919-VLOOKUP(A2919,[2]选股结果!$A$2:$G$4900,7,FALSE)</f>
        <v>51255718.5300001</v>
      </c>
    </row>
    <row r="2920" spans="1:34">
      <c r="A2920" s="5" t="s">
        <v>5870</v>
      </c>
      <c r="B2920" s="5" t="s">
        <v>5871</v>
      </c>
      <c r="C2920" s="6">
        <v>2973131999.06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154228375.4</v>
      </c>
      <c r="O2920" s="6">
        <v>18336647.03</v>
      </c>
      <c r="P2920" s="6">
        <v>2462692296.33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91743706.9</v>
      </c>
      <c r="X2920" s="6">
        <v>40154507.45</v>
      </c>
      <c r="Y2920" s="9">
        <f t="shared" si="197"/>
        <v>2991468646.09</v>
      </c>
      <c r="Z2920" s="9">
        <f t="shared" si="198"/>
        <v>2594590510.68</v>
      </c>
      <c r="AA2920" s="9">
        <f t="shared" si="196"/>
        <v>396878135.41</v>
      </c>
      <c r="AB2920" s="10">
        <f>C2920/(1+0.13)/VLOOKUP(A2920,[1]选股结果!$A$2:$AX$3002,3,FALSE)</f>
        <v>0.963802052258943</v>
      </c>
      <c r="AC2920" s="10">
        <f>(P2920/(1+0.1)+W2920)/(VLOOKUP(A2920,[1]选股结果!$A$2:$AY$3002,51,FALSE))</f>
        <v>1.00485922771314</v>
      </c>
      <c r="AD2920" s="13"/>
      <c r="AE2920" s="10">
        <f>AA2920/VLOOKUP(A2920,[1]选股结果!$A$2:$AX$3002,35,FALSE)</f>
        <v>1.34529356453168</v>
      </c>
      <c r="AF2920" s="9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P2920/(1+0.13)+W2920)</f>
        <v>48167531.2036281</v>
      </c>
      <c r="AG2920" s="9">
        <f t="shared" si="195"/>
        <v>348710604.206372</v>
      </c>
      <c r="AH2920" s="16">
        <f>AA2920-VLOOKUP(A2920,[2]选股结果!$A$2:$G$4900,7,FALSE)</f>
        <v>397092918.94</v>
      </c>
    </row>
    <row r="2921" spans="1:34">
      <c r="A2921" s="5" t="s">
        <v>5872</v>
      </c>
      <c r="B2921" s="5" t="s">
        <v>5873</v>
      </c>
      <c r="C2921" s="6">
        <v>858577293.78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95065077.37</v>
      </c>
      <c r="O2921" s="6">
        <v>10564595.88</v>
      </c>
      <c r="P2921" s="6">
        <v>421617863.17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105632975.46</v>
      </c>
      <c r="X2921" s="6">
        <v>49710216.66</v>
      </c>
      <c r="Y2921" s="9">
        <f t="shared" si="197"/>
        <v>869141889.66</v>
      </c>
      <c r="Z2921" s="9">
        <f t="shared" si="198"/>
        <v>576961055.29</v>
      </c>
      <c r="AA2921" s="9">
        <f t="shared" si="196"/>
        <v>292180834.37</v>
      </c>
      <c r="AB2921" s="10">
        <f>C2921/(1+0.13)/VLOOKUP(A2921,[1]选股结果!$A$2:$AX$3002,3,FALSE)</f>
        <v>0.897330878860484</v>
      </c>
      <c r="AC2921" s="10">
        <f>(P2921/(1+0.1)+W2921)/(VLOOKUP(A2921,[1]选股结果!$A$2:$AY$3002,51,FALSE))</f>
        <v>0.856766728797223</v>
      </c>
      <c r="AD2921" s="13"/>
      <c r="AE2921" s="10">
        <f>AA2921/VLOOKUP(A2921,[1]选股结果!$A$2:$AX$3002,35,FALSE)</f>
        <v>1.16216956763218</v>
      </c>
      <c r="AF2921" s="9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P2921/(1+0.13)+W2921)</f>
        <v>91913218.2822124</v>
      </c>
      <c r="AG2921" s="9">
        <f t="shared" si="195"/>
        <v>200267616.087788</v>
      </c>
      <c r="AH2921" s="16">
        <f>AA2921-VLOOKUP(A2921,[2]选股结果!$A$2:$G$4900,7,FALSE)</f>
        <v>302403678.91</v>
      </c>
    </row>
    <row r="2922" spans="1:34">
      <c r="A2922" s="5" t="s">
        <v>5874</v>
      </c>
      <c r="B2922" s="5" t="s">
        <v>5875</v>
      </c>
      <c r="C2922" s="6">
        <v>732983617</v>
      </c>
      <c r="D2922" s="6">
        <v>0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61029301.94</v>
      </c>
      <c r="O2922" s="6">
        <v>8799831.53</v>
      </c>
      <c r="P2922" s="6">
        <v>623895399.59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71790032.13</v>
      </c>
      <c r="X2922" s="6">
        <v>36634529.8</v>
      </c>
      <c r="Y2922" s="9">
        <f t="shared" si="197"/>
        <v>741783448.53</v>
      </c>
      <c r="Z2922" s="9">
        <f t="shared" si="198"/>
        <v>732319961.52</v>
      </c>
      <c r="AA2922" s="9">
        <f t="shared" si="196"/>
        <v>9463487.00999999</v>
      </c>
      <c r="AB2922" s="10">
        <f>C2922/(1+0.13)/VLOOKUP(A2922,[1]选股结果!$A$2:$AX$3002,3,FALSE)</f>
        <v>0.914985126677377</v>
      </c>
      <c r="AC2922" s="10">
        <f>(P2922/(1+0.1)+W2922)/(VLOOKUP(A2922,[1]选股结果!$A$2:$AY$3002,51,FALSE))</f>
        <v>1.28397541815461</v>
      </c>
      <c r="AD2922" s="13"/>
      <c r="AE2922" s="10">
        <f>AA2922/VLOOKUP(A2922,[1]选股结果!$A$2:$AX$3002,35,FALSE)</f>
        <v>0.0539212759012251</v>
      </c>
      <c r="AF2922" s="9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P2922/(1+0.13)+W2922)</f>
        <v>-126261956.626018</v>
      </c>
      <c r="AG2922" s="9">
        <f t="shared" si="195"/>
        <v>135725443.636018</v>
      </c>
      <c r="AH2922" s="16">
        <f>AA2922-VLOOKUP(A2922,[2]选股结果!$A$2:$G$4900,7,FALSE)</f>
        <v>9463487.00999999</v>
      </c>
    </row>
    <row r="2923" spans="1:34">
      <c r="A2923" s="5" t="s">
        <v>5876</v>
      </c>
      <c r="B2923" s="5" t="s">
        <v>5877</v>
      </c>
      <c r="C2923" s="6">
        <v>1987168624.22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93726865.86</v>
      </c>
      <c r="O2923" s="6">
        <v>900462348.85</v>
      </c>
      <c r="P2923" s="6">
        <v>1676607769.89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62059550.93</v>
      </c>
      <c r="X2923" s="6">
        <v>919644684.86</v>
      </c>
      <c r="Y2923" s="9">
        <f t="shared" si="197"/>
        <v>2887630973.07</v>
      </c>
      <c r="Z2923" s="9">
        <f t="shared" si="198"/>
        <v>2658312005.68</v>
      </c>
      <c r="AA2923" s="9">
        <f t="shared" si="196"/>
        <v>229318967.39</v>
      </c>
      <c r="AB2923" s="10">
        <f>C2923/(1+0.13)/VLOOKUP(A2923,[1]选股结果!$A$2:$AX$3002,3,FALSE)</f>
        <v>0.877671607384597</v>
      </c>
      <c r="AC2923" s="10">
        <f>(P2923/(1+0.1)+W2923)/(VLOOKUP(A2923,[1]选股结果!$A$2:$AY$3002,51,FALSE))</f>
        <v>0.96217323328522</v>
      </c>
      <c r="AD2923" s="13"/>
      <c r="AE2923" s="10">
        <f>AA2923/VLOOKUP(A2923,[1]选股结果!$A$2:$AX$3002,35,FALSE)</f>
        <v>0.784087452000563</v>
      </c>
      <c r="AF2923" s="9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P2923/(1+0.13)+W2923)</f>
        <v>102826778.151858</v>
      </c>
      <c r="AG2923" s="9">
        <f t="shared" si="195"/>
        <v>126492189.238142</v>
      </c>
      <c r="AH2923" s="16">
        <f>AA2923-VLOOKUP(A2923,[2]选股结果!$A$2:$G$4900,7,FALSE)</f>
        <v>229318967.39</v>
      </c>
    </row>
    <row r="2924" spans="1:34">
      <c r="A2924" s="5" t="s">
        <v>5878</v>
      </c>
      <c r="B2924" s="5" t="s">
        <v>5879</v>
      </c>
      <c r="C2924" s="6">
        <v>851553691.74</v>
      </c>
      <c r="D2924" s="6">
        <v>0</v>
      </c>
      <c r="E2924" s="6">
        <v>0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4370513.98</v>
      </c>
      <c r="O2924" s="6">
        <v>18545682.71</v>
      </c>
      <c r="P2924" s="6">
        <v>820315961.23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99265690.28</v>
      </c>
      <c r="X2924" s="6">
        <v>27577355.76</v>
      </c>
      <c r="Y2924" s="9">
        <f t="shared" si="197"/>
        <v>870099374.45</v>
      </c>
      <c r="Z2924" s="9">
        <f t="shared" si="198"/>
        <v>947159007.27</v>
      </c>
      <c r="AA2924" s="9">
        <f t="shared" si="196"/>
        <v>-77059632.8199999</v>
      </c>
      <c r="AB2924" s="10">
        <f>C2924/(1+0.13)/VLOOKUP(A2924,[1]选股结果!$A$2:$AX$3002,3,FALSE)</f>
        <v>0.838115468010402</v>
      </c>
      <c r="AC2924" s="10">
        <f>(P2924/(1+0.1)+W2924)/(VLOOKUP(A2924,[1]选股结果!$A$2:$AY$3002,51,FALSE))</f>
        <v>1.00586101014399</v>
      </c>
      <c r="AD2924" s="13"/>
      <c r="AE2924" s="10">
        <f>AA2924/VLOOKUP(A2924,[1]选股结果!$A$2:$AX$3002,35,FALSE)</f>
        <v>-1.25168415661047</v>
      </c>
      <c r="AF2924" s="9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P2924/(1+0.13)+W2924)</f>
        <v>14874715.127876</v>
      </c>
      <c r="AG2924" s="9">
        <f t="shared" si="195"/>
        <v>-91934347.9478759</v>
      </c>
      <c r="AH2924" s="16">
        <f>AA2924-VLOOKUP(A2924,[2]选股结果!$A$2:$G$4900,7,FALSE)</f>
        <v>-77229033.0699999</v>
      </c>
    </row>
    <row r="2925" spans="1:34">
      <c r="A2925" s="5" t="s">
        <v>5880</v>
      </c>
      <c r="B2925" s="5" t="s">
        <v>5881</v>
      </c>
      <c r="C2925" s="6">
        <v>810674794.4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78761737.23</v>
      </c>
      <c r="O2925" s="6">
        <v>54884828.62</v>
      </c>
      <c r="P2925" s="6">
        <v>538827301.17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91909916.15</v>
      </c>
      <c r="X2925" s="6">
        <v>98845925.6</v>
      </c>
      <c r="Y2925" s="9">
        <f t="shared" si="197"/>
        <v>865559623.02</v>
      </c>
      <c r="Z2925" s="9">
        <f t="shared" si="198"/>
        <v>729583142.92</v>
      </c>
      <c r="AA2925" s="9">
        <f t="shared" si="196"/>
        <v>135976480.1</v>
      </c>
      <c r="AB2925" s="10">
        <f>C2925/(1+0.13)/VLOOKUP(A2925,[1]选股结果!$A$2:$AX$3002,3,FALSE)</f>
        <v>1.02428821208981</v>
      </c>
      <c r="AC2925" s="10">
        <f>(P2925/(1+0.1)+W2925)/(VLOOKUP(A2925,[1]选股结果!$A$2:$AY$3002,51,FALSE))</f>
        <v>1.01038911493556</v>
      </c>
      <c r="AD2925" s="13"/>
      <c r="AE2925" s="10">
        <f>AA2925/VLOOKUP(A2925,[1]选股结果!$A$2:$AX$3002,35,FALSE)</f>
        <v>1.1587453103347</v>
      </c>
      <c r="AF2925" s="9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P2925/(1+0.13)+W2925)</f>
        <v>7022928.64053094</v>
      </c>
      <c r="AG2925" s="9">
        <f t="shared" si="195"/>
        <v>128953551.459469</v>
      </c>
      <c r="AH2925" s="16">
        <f>AA2925-VLOOKUP(A2925,[2]选股结果!$A$2:$G$4900,7,FALSE)</f>
        <v>135977379.74</v>
      </c>
    </row>
    <row r="2926" spans="1:34">
      <c r="A2926" s="5" t="s">
        <v>5882</v>
      </c>
      <c r="B2926" s="5" t="s">
        <v>5883</v>
      </c>
      <c r="C2926" s="6">
        <v>648397012.71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69589477.14</v>
      </c>
      <c r="O2926" s="6">
        <v>32923490.15</v>
      </c>
      <c r="P2926" s="6">
        <v>413034042.21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47968892.43</v>
      </c>
      <c r="X2926" s="6">
        <v>38506630.03</v>
      </c>
      <c r="Y2926" s="9">
        <f t="shared" si="197"/>
        <v>681320502.86</v>
      </c>
      <c r="Z2926" s="9">
        <f t="shared" si="198"/>
        <v>499509564.67</v>
      </c>
      <c r="AA2926" s="9">
        <f t="shared" si="196"/>
        <v>181810938.19</v>
      </c>
      <c r="AB2926" s="10">
        <f>C2926/(1+0.13)/VLOOKUP(A2926,[1]选股结果!$A$2:$AX$3002,3,FALSE)</f>
        <v>0.84596338588738</v>
      </c>
      <c r="AC2926" s="10">
        <f>(P2926/(1+0.1)+W2926)/(VLOOKUP(A2926,[1]选股结果!$A$2:$AY$3002,51,FALSE))</f>
        <v>0.829369249309949</v>
      </c>
      <c r="AD2926" s="13"/>
      <c r="AE2926" s="10">
        <f>AA2926/VLOOKUP(A2926,[1]选股结果!$A$2:$AX$3002,35,FALSE)</f>
        <v>1.16933437792011</v>
      </c>
      <c r="AF2926" s="9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P2926/(1+0.13)+W2926)</f>
        <v>97088268.4167256</v>
      </c>
      <c r="AG2926" s="9">
        <f t="shared" si="195"/>
        <v>84722669.7732744</v>
      </c>
      <c r="AH2926" s="16">
        <f>AA2926-VLOOKUP(A2926,[2]选股结果!$A$2:$G$4900,7,FALSE)</f>
        <v>182011579.56</v>
      </c>
    </row>
    <row r="2927" spans="1:34">
      <c r="A2927" s="5" t="s">
        <v>5884</v>
      </c>
      <c r="B2927" s="5" t="s">
        <v>5885</v>
      </c>
      <c r="C2927" s="6">
        <v>370959404.73</v>
      </c>
      <c r="D2927" s="6">
        <v>0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27566920.86</v>
      </c>
      <c r="O2927" s="6">
        <v>16802121.09</v>
      </c>
      <c r="P2927" s="6">
        <v>161270002.03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207268585.4</v>
      </c>
      <c r="X2927" s="6">
        <v>27792800.08</v>
      </c>
      <c r="Y2927" s="9">
        <f t="shared" si="197"/>
        <v>387761525.82</v>
      </c>
      <c r="Z2927" s="9">
        <f t="shared" si="198"/>
        <v>396331387.51</v>
      </c>
      <c r="AA2927" s="9">
        <f t="shared" si="196"/>
        <v>-8569861.69</v>
      </c>
      <c r="AB2927" s="10">
        <f>C2927/(1+0.13)/VLOOKUP(A2927,[1]选股结果!$A$2:$AX$3002,3,FALSE)</f>
        <v>0.851746903497281</v>
      </c>
      <c r="AC2927" s="10">
        <f>(P2927/(1+0.1)+W2927)/(VLOOKUP(A2927,[1]选股结果!$A$2:$AY$3002,51,FALSE))</f>
        <v>0.986841767038006</v>
      </c>
      <c r="AD2927" s="13"/>
      <c r="AE2927" s="10">
        <f>AA2927/VLOOKUP(A2927,[1]选股结果!$A$2:$AX$3002,35,FALSE)</f>
        <v>-0.298559427409044</v>
      </c>
      <c r="AF2927" s="9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P2927/(1+0.13)+W2927)</f>
        <v>8610768.74424773</v>
      </c>
      <c r="AG2927" s="9">
        <f t="shared" si="195"/>
        <v>-17180630.4342477</v>
      </c>
      <c r="AH2927" s="16">
        <f>AA2927-VLOOKUP(A2927,[2]选股结果!$A$2:$G$4900,7,FALSE)</f>
        <v>-8521566.45</v>
      </c>
    </row>
    <row r="2928" spans="1:34">
      <c r="A2928" s="5" t="s">
        <v>5886</v>
      </c>
      <c r="B2928" s="5" t="s">
        <v>5887</v>
      </c>
      <c r="C2928" s="6">
        <v>579055193.17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74441140.65</v>
      </c>
      <c r="O2928" s="6">
        <v>45038134.85</v>
      </c>
      <c r="P2928" s="6">
        <v>211766732.78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72892060.01</v>
      </c>
      <c r="X2928" s="6">
        <v>41986301.75</v>
      </c>
      <c r="Y2928" s="9">
        <f t="shared" si="197"/>
        <v>624093328.02</v>
      </c>
      <c r="Z2928" s="9">
        <f t="shared" si="198"/>
        <v>326645094.54</v>
      </c>
      <c r="AA2928" s="9">
        <f t="shared" si="196"/>
        <v>297448233.48</v>
      </c>
      <c r="AB2928" s="10">
        <f>C2928/(1+0.13)/VLOOKUP(A2928,[1]选股结果!$A$2:$AX$3002,3,FALSE)</f>
        <v>0.470141483941195</v>
      </c>
      <c r="AC2928" s="10">
        <f>(P2928/(1+0.1)+W2928)/(VLOOKUP(A2928,[1]选股结果!$A$2:$AY$3002,51,FALSE))</f>
        <v>0.348521840118918</v>
      </c>
      <c r="AD2928" s="13"/>
      <c r="AE2928" s="10">
        <f>AA2928/VLOOKUP(A2928,[1]选股结果!$A$2:$AX$3002,35,FALSE)</f>
        <v>1.0007011514731</v>
      </c>
      <c r="AF2928" s="9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P2928/(1+0.13)+W2928)</f>
        <v>501226391.239115</v>
      </c>
      <c r="AG2928" s="9">
        <f t="shared" si="195"/>
        <v>-203778157.759115</v>
      </c>
      <c r="AH2928" s="16">
        <f>AA2928-VLOOKUP(A2928,[2]选股结果!$A$2:$G$4900,7,FALSE)</f>
        <v>297448233.48</v>
      </c>
    </row>
    <row r="2929" spans="1:34">
      <c r="A2929" s="5" t="s">
        <v>5888</v>
      </c>
      <c r="B2929" s="5" t="s">
        <v>5889</v>
      </c>
      <c r="C2929" s="6">
        <v>1168254251.09</v>
      </c>
      <c r="D2929" s="6">
        <v>0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46946788.34</v>
      </c>
      <c r="O2929" s="6">
        <v>41658426.42</v>
      </c>
      <c r="P2929" s="6">
        <v>911332992.5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113832231.64</v>
      </c>
      <c r="X2929" s="6">
        <v>125989932.83</v>
      </c>
      <c r="Y2929" s="9">
        <f t="shared" si="197"/>
        <v>1209912677.51</v>
      </c>
      <c r="Z2929" s="9">
        <f t="shared" si="198"/>
        <v>1151155156.97</v>
      </c>
      <c r="AA2929" s="9">
        <f t="shared" si="196"/>
        <v>58757520.54</v>
      </c>
      <c r="AB2929" s="10">
        <f>C2929/(1+0.13)/VLOOKUP(A2929,[1]选股结果!$A$2:$AX$3002,3,FALSE)</f>
        <v>0.823013565457899</v>
      </c>
      <c r="AC2929" s="10">
        <f>(P2929/(1+0.1)+W2929)/(VLOOKUP(A2929,[1]选股结果!$A$2:$AY$3002,51,FALSE))</f>
        <v>0.823311921960502</v>
      </c>
      <c r="AD2929" s="13"/>
      <c r="AE2929" s="10">
        <f>AA2929/VLOOKUP(A2929,[1]选股结果!$A$2:$AX$3002,35,FALSE)</f>
        <v>0.565015813043447</v>
      </c>
      <c r="AF2929" s="9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P2929/(1+0.13)+W2929)</f>
        <v>224222455.036195</v>
      </c>
      <c r="AG2929" s="9">
        <f t="shared" si="195"/>
        <v>-165464934.496195</v>
      </c>
      <c r="AH2929" s="16">
        <f>AA2929-VLOOKUP(A2929,[2]选股结果!$A$2:$G$4900,7,FALSE)</f>
        <v>58706122.29</v>
      </c>
    </row>
    <row r="2930" spans="1:34">
      <c r="A2930" s="5" t="s">
        <v>5890</v>
      </c>
      <c r="B2930" s="5" t="s">
        <v>5891</v>
      </c>
      <c r="C2930" s="6">
        <v>6265803382.26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698204887.72</v>
      </c>
      <c r="O2930" s="6">
        <v>40091061.42</v>
      </c>
      <c r="P2930" s="6">
        <v>2798743676.92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670084468.69</v>
      </c>
      <c r="X2930" s="6">
        <v>757474943.18</v>
      </c>
      <c r="Y2930" s="9">
        <f t="shared" si="197"/>
        <v>6305894443.68</v>
      </c>
      <c r="Z2930" s="9">
        <f t="shared" si="198"/>
        <v>4226303088.79</v>
      </c>
      <c r="AA2930" s="9">
        <f t="shared" si="196"/>
        <v>2079591354.89</v>
      </c>
      <c r="AB2930" s="10">
        <f>C2930/(1+0.13)/VLOOKUP(A2930,[1]选股结果!$A$2:$AX$3002,3,FALSE)</f>
        <v>0.997256631437381</v>
      </c>
      <c r="AC2930" s="10">
        <f>(P2930/(1+0.1)+W2930)/(VLOOKUP(A2930,[1]选股结果!$A$2:$AY$3002,51,FALSE))</f>
        <v>0.73960391980181</v>
      </c>
      <c r="AD2930" s="13"/>
      <c r="AE2930" s="10">
        <f>AA2930/VLOOKUP(A2930,[1]选股结果!$A$2:$AX$3002,35,FALSE)</f>
        <v>2.11663760083576</v>
      </c>
      <c r="AF2930" s="9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P2930/(1+0.13)+W2930)</f>
        <v>1199257038.03159</v>
      </c>
      <c r="AG2930" s="9">
        <f t="shared" si="195"/>
        <v>880334316.858408</v>
      </c>
      <c r="AH2930" s="16">
        <f>AA2930-VLOOKUP(A2930,[2]选股结果!$A$2:$G$4900,7,FALSE)</f>
        <v>2080608056.72</v>
      </c>
    </row>
    <row r="2931" spans="1:34">
      <c r="A2931" s="5" t="s">
        <v>5892</v>
      </c>
      <c r="B2931" s="5" t="s">
        <v>5893</v>
      </c>
      <c r="C2931" s="6">
        <v>2226982667.86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215197410.32</v>
      </c>
      <c r="O2931" s="6">
        <v>16629214.49</v>
      </c>
      <c r="P2931" s="6">
        <v>1813051576.57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122329514.81</v>
      </c>
      <c r="X2931" s="6">
        <v>102282429.53</v>
      </c>
      <c r="Y2931" s="9">
        <f t="shared" si="197"/>
        <v>2243611882.35</v>
      </c>
      <c r="Z2931" s="9">
        <f t="shared" si="198"/>
        <v>2037663520.91</v>
      </c>
      <c r="AA2931" s="9">
        <f t="shared" si="196"/>
        <v>205948361.44</v>
      </c>
      <c r="AB2931" s="10">
        <f>C2931/(1+0.13)/VLOOKUP(A2931,[1]选股结果!$A$2:$AX$3002,3,FALSE)</f>
        <v>0.933543252326995</v>
      </c>
      <c r="AC2931" s="10">
        <f>(P2931/(1+0.1)+W2931)/(VLOOKUP(A2931,[1]选股结果!$A$2:$AY$3002,51,FALSE))</f>
        <v>0.892635738651195</v>
      </c>
      <c r="AD2931" s="13"/>
      <c r="AE2931" s="10">
        <f>AA2931/VLOOKUP(A2931,[1]选股结果!$A$2:$AX$3002,35,FALSE)</f>
        <v>1.946793119345</v>
      </c>
      <c r="AF2931" s="9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P2931/(1+0.13)+W2931)</f>
        <v>256717128.826638</v>
      </c>
      <c r="AG2931" s="9">
        <f t="shared" si="195"/>
        <v>-50768767.3866375</v>
      </c>
      <c r="AH2931" s="16">
        <f>AA2931-VLOOKUP(A2931,[2]选股结果!$A$2:$G$4900,7,FALSE)</f>
        <v>205339913.94</v>
      </c>
    </row>
    <row r="2932" spans="1:34">
      <c r="A2932" s="5" t="s">
        <v>5894</v>
      </c>
      <c r="B2932" s="5" t="s">
        <v>5895</v>
      </c>
      <c r="C2932" s="6">
        <v>1670473732.28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158200811.9</v>
      </c>
      <c r="O2932" s="6">
        <v>27527757.86</v>
      </c>
      <c r="P2932" s="6">
        <v>1170030484.15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330378249.53</v>
      </c>
      <c r="X2932" s="6">
        <v>190896798.14</v>
      </c>
      <c r="Y2932" s="9">
        <f t="shared" si="197"/>
        <v>1698001490.14</v>
      </c>
      <c r="Z2932" s="9">
        <f t="shared" si="198"/>
        <v>1691305531.82</v>
      </c>
      <c r="AA2932" s="9">
        <f t="shared" si="196"/>
        <v>6695958.31999969</v>
      </c>
      <c r="AB2932" s="10">
        <f>C2932/(1+0.13)/VLOOKUP(A2932,[1]选股结果!$A$2:$AX$3002,3,FALSE)</f>
        <v>0.460069295085013</v>
      </c>
      <c r="AC2932" s="10">
        <f>(P2932/(1+0.1)+W2932)/(VLOOKUP(A2932,[1]选股结果!$A$2:$AY$3002,51,FALSE))</f>
        <v>0.539415687340639</v>
      </c>
      <c r="AD2932" s="13"/>
      <c r="AE2932" s="10">
        <f>AA2932/VLOOKUP(A2932,[1]选股结果!$A$2:$AX$3002,35,FALSE)</f>
        <v>0.0130532032088428</v>
      </c>
      <c r="AF2932" s="9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P2932/(1+0.13)+W2932)</f>
        <v>1218552836.08761</v>
      </c>
      <c r="AG2932" s="9">
        <f t="shared" si="195"/>
        <v>-1211856877.76761</v>
      </c>
      <c r="AH2932" s="16">
        <f>AA2932-VLOOKUP(A2932,[2]选股结果!$A$2:$G$4900,7,FALSE)</f>
        <v>7144706.55999969</v>
      </c>
    </row>
    <row r="2933" spans="1:34">
      <c r="A2933" s="5" t="s">
        <v>5896</v>
      </c>
      <c r="B2933" s="5" t="s">
        <v>5897</v>
      </c>
      <c r="C2933" s="6">
        <v>2002614007.93</v>
      </c>
      <c r="D2933" s="6">
        <v>0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66423290.38</v>
      </c>
      <c r="O2933" s="6">
        <v>14215975.09</v>
      </c>
      <c r="P2933" s="6">
        <v>1689304773.08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239635121.46</v>
      </c>
      <c r="X2933" s="6">
        <v>63281571.61</v>
      </c>
      <c r="Y2933" s="9">
        <f t="shared" si="197"/>
        <v>2016829983.02</v>
      </c>
      <c r="Z2933" s="9">
        <f t="shared" si="198"/>
        <v>1992221466.15</v>
      </c>
      <c r="AA2933" s="9">
        <f t="shared" si="196"/>
        <v>24608516.8700001</v>
      </c>
      <c r="AB2933" s="10">
        <f>C2933/(1+0.13)/VLOOKUP(A2933,[1]选股结果!$A$2:$AX$3002,3,FALSE)</f>
        <v>0.796344015454871</v>
      </c>
      <c r="AC2933" s="10">
        <f>(P2933/(1+0.1)+W2933)/(VLOOKUP(A2933,[1]选股结果!$A$2:$AY$3002,51,FALSE))</f>
        <v>0.890097185473084</v>
      </c>
      <c r="AD2933" s="13"/>
      <c r="AE2933" s="10">
        <f>AA2933/VLOOKUP(A2933,[1]选股结果!$A$2:$AX$3002,35,FALSE)</f>
        <v>0.115487733171756</v>
      </c>
      <c r="AF2933" s="9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P2933/(1+0.13)+W2933)</f>
        <v>259981182.713009</v>
      </c>
      <c r="AG2933" s="9">
        <f t="shared" si="195"/>
        <v>-235372665.843009</v>
      </c>
      <c r="AH2933" s="16">
        <f>AA2933-VLOOKUP(A2933,[2]选股结果!$A$2:$G$4900,7,FALSE)</f>
        <v>24225770.9500001</v>
      </c>
    </row>
    <row r="2934" spans="1:34">
      <c r="A2934" s="5" t="s">
        <v>5898</v>
      </c>
      <c r="B2934" s="5" t="s">
        <v>5899</v>
      </c>
      <c r="C2934" s="6">
        <v>433425931.45</v>
      </c>
      <c r="D2934" s="6">
        <v>0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74775317.87</v>
      </c>
      <c r="O2934" s="6">
        <v>5778198.93</v>
      </c>
      <c r="P2934" s="6">
        <v>108690979.92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36482853.86</v>
      </c>
      <c r="X2934" s="6">
        <v>51794372.86</v>
      </c>
      <c r="Y2934" s="9">
        <f t="shared" si="197"/>
        <v>439204130.38</v>
      </c>
      <c r="Z2934" s="9">
        <f t="shared" si="198"/>
        <v>196968206.64</v>
      </c>
      <c r="AA2934" s="9">
        <f t="shared" si="196"/>
        <v>242235923.74</v>
      </c>
      <c r="AB2934" s="10">
        <f>C2934/(1+0.13)/VLOOKUP(A2934,[1]选股结果!$A$2:$AX$3002,3,FALSE)</f>
        <v>0.445785216470917</v>
      </c>
      <c r="AC2934" s="10">
        <f>(P2934/(1+0.1)+W2934)/(VLOOKUP(A2934,[1]选股结果!$A$2:$AY$3002,51,FALSE))</f>
        <v>0.197786191954518</v>
      </c>
      <c r="AD2934" s="13"/>
      <c r="AE2934" s="10">
        <f>AA2934/VLOOKUP(A2934,[1]选股结果!$A$2:$AX$3002,35,FALSE)</f>
        <v>1.7530522277137</v>
      </c>
      <c r="AF2934" s="9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P2934/(1+0.13)+W2934)</f>
        <v>551366236.036195</v>
      </c>
      <c r="AG2934" s="9">
        <f t="shared" si="195"/>
        <v>-309130312.296195</v>
      </c>
      <c r="AH2934" s="16">
        <f>AA2934-VLOOKUP(A2934,[2]选股结果!$A$2:$G$4900,7,FALSE)</f>
        <v>242018439.05</v>
      </c>
    </row>
    <row r="2935" spans="1:34">
      <c r="A2935" s="5" t="s">
        <v>5900</v>
      </c>
      <c r="B2935" s="5" t="s">
        <v>5901</v>
      </c>
      <c r="C2935" s="6">
        <v>1687217569.71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35427804.39</v>
      </c>
      <c r="O2935" s="6">
        <v>28463970.83</v>
      </c>
      <c r="P2935" s="6">
        <v>1421984820.15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163700721.8</v>
      </c>
      <c r="X2935" s="6">
        <v>54561378.8</v>
      </c>
      <c r="Y2935" s="9">
        <f t="shared" si="197"/>
        <v>1715681540.54</v>
      </c>
      <c r="Z2935" s="9">
        <f t="shared" si="198"/>
        <v>1640246920.75</v>
      </c>
      <c r="AA2935" s="9">
        <f t="shared" si="196"/>
        <v>75434619.79</v>
      </c>
      <c r="AB2935" s="10">
        <f>C2935/(1+0.13)/VLOOKUP(A2935,[1]选股结果!$A$2:$AX$3002,3,FALSE)</f>
        <v>0.95655466714825</v>
      </c>
      <c r="AC2935" s="10">
        <f>(P2935/(1+0.1)+W2935)/(VLOOKUP(A2935,[1]选股结果!$A$2:$AY$3002,51,FALSE))</f>
        <v>0.982475734303934</v>
      </c>
      <c r="AD2935" s="13"/>
      <c r="AE2935" s="10">
        <f>AA2935/VLOOKUP(A2935,[1]选股结果!$A$2:$AX$3002,35,FALSE)</f>
        <v>1.12703785863583</v>
      </c>
      <c r="AF2935" s="9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P2935/(1+0.13)+W2935)</f>
        <v>60297658.4495573</v>
      </c>
      <c r="AG2935" s="9">
        <f t="shared" si="195"/>
        <v>15136961.3404427</v>
      </c>
      <c r="AH2935" s="16">
        <f>AA2935-VLOOKUP(A2935,[2]选股结果!$A$2:$G$4900,7,FALSE)</f>
        <v>75423847.72</v>
      </c>
    </row>
    <row r="2936" spans="1:34">
      <c r="A2936" s="5" t="s">
        <v>5902</v>
      </c>
      <c r="B2936" s="5" t="s">
        <v>5903</v>
      </c>
      <c r="C2936" s="6">
        <v>1064057819.97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32351337.01</v>
      </c>
      <c r="O2936" s="6">
        <v>63079235.61</v>
      </c>
      <c r="P2936" s="6">
        <v>518725853.94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244971751.61</v>
      </c>
      <c r="X2936" s="6">
        <v>190717088.56</v>
      </c>
      <c r="Y2936" s="9">
        <f t="shared" si="197"/>
        <v>1127137055.58</v>
      </c>
      <c r="Z2936" s="9">
        <f t="shared" si="198"/>
        <v>954414694.11</v>
      </c>
      <c r="AA2936" s="9">
        <f t="shared" si="196"/>
        <v>172722361.47</v>
      </c>
      <c r="AB2936" s="10">
        <f>C2936/(1+0.13)/VLOOKUP(A2936,[1]选股结果!$A$2:$AX$3002,3,FALSE)</f>
        <v>0.669758537122196</v>
      </c>
      <c r="AC2936" s="10">
        <f>(P2936/(1+0.1)+W2936)/(VLOOKUP(A2936,[1]选股结果!$A$2:$AY$3002,51,FALSE))</f>
        <v>0.62774978856473</v>
      </c>
      <c r="AD2936" s="13"/>
      <c r="AE2936" s="10">
        <f>AA2936/VLOOKUP(A2936,[1]选股结果!$A$2:$AX$3002,35,FALSE)</f>
        <v>0.697806183502781</v>
      </c>
      <c r="AF2936" s="9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P2936/(1+0.13)+W2936)</f>
        <v>437421991.894513</v>
      </c>
      <c r="AG2936" s="9">
        <f t="shared" si="195"/>
        <v>-264699630.424513</v>
      </c>
      <c r="AH2936" s="16">
        <f>AA2936-VLOOKUP(A2936,[2]选股结果!$A$2:$G$4900,7,FALSE)</f>
        <v>172831981.94</v>
      </c>
    </row>
    <row r="2937" spans="1:34">
      <c r="A2937" s="5" t="s">
        <v>5904</v>
      </c>
      <c r="B2937" s="5" t="s">
        <v>5905</v>
      </c>
      <c r="C2937" s="6">
        <v>446596303.7</v>
      </c>
      <c r="D2937" s="6">
        <v>0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46677351.92</v>
      </c>
      <c r="O2937" s="6">
        <v>7854491.41</v>
      </c>
      <c r="P2937" s="6">
        <v>309979387.24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16268171.91</v>
      </c>
      <c r="X2937" s="6">
        <v>9312049.77</v>
      </c>
      <c r="Y2937" s="9">
        <f t="shared" si="197"/>
        <v>454450795.11</v>
      </c>
      <c r="Z2937" s="9">
        <f t="shared" si="198"/>
        <v>335559608.92</v>
      </c>
      <c r="AA2937" s="9">
        <f t="shared" si="196"/>
        <v>118891186.19</v>
      </c>
      <c r="AB2937" s="10">
        <f>C2937/(1+0.13)/VLOOKUP(A2937,[1]选股结果!$A$2:$AX$3002,3,FALSE)</f>
        <v>0.778092596940249</v>
      </c>
      <c r="AC2937" s="10">
        <f>(P2937/(1+0.1)+W2937)/(VLOOKUP(A2937,[1]选股结果!$A$2:$AY$3002,51,FALSE))</f>
        <v>0.763700191019289</v>
      </c>
      <c r="AD2937" s="13"/>
      <c r="AE2937" s="10">
        <f>AA2937/VLOOKUP(A2937,[1]选股结果!$A$2:$AX$3002,35,FALSE)</f>
        <v>1.45124272490425</v>
      </c>
      <c r="AF2937" s="9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P2937/(1+0.13)+W2937)</f>
        <v>99707802.6546902</v>
      </c>
      <c r="AG2937" s="9">
        <f t="shared" si="195"/>
        <v>19183383.5353098</v>
      </c>
      <c r="AH2937" s="16">
        <f>AA2937-VLOOKUP(A2937,[2]选股结果!$A$2:$G$4900,7,FALSE)</f>
        <v>119963781.56</v>
      </c>
    </row>
    <row r="2938" spans="1:34">
      <c r="A2938" s="5" t="s">
        <v>5906</v>
      </c>
      <c r="B2938" s="5" t="s">
        <v>5907</v>
      </c>
      <c r="C2938" s="6">
        <v>1140664971.29</v>
      </c>
      <c r="D2938" s="6">
        <v>0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33807177.02</v>
      </c>
      <c r="O2938" s="6">
        <v>56422066.82</v>
      </c>
      <c r="P2938" s="6">
        <v>1094825607.33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79694730.42</v>
      </c>
      <c r="X2938" s="6">
        <v>68577718.48</v>
      </c>
      <c r="Y2938" s="9">
        <f t="shared" si="197"/>
        <v>1197087038.11</v>
      </c>
      <c r="Z2938" s="9">
        <f t="shared" si="198"/>
        <v>1243098056.23</v>
      </c>
      <c r="AA2938" s="9">
        <f t="shared" si="196"/>
        <v>-46011018.1200001</v>
      </c>
      <c r="AB2938" s="10">
        <f>C2938/(1+0.13)/VLOOKUP(A2938,[1]选股结果!$A$2:$AX$3002,3,FALSE)</f>
        <v>0.933400145768315</v>
      </c>
      <c r="AC2938" s="10">
        <f>(P2938/(1+0.1)+W2938)/(VLOOKUP(A2938,[1]选股结果!$A$2:$AY$3002,51,FALSE))</f>
        <v>1.07099211666657</v>
      </c>
      <c r="AD2938" s="13"/>
      <c r="AE2938" s="10">
        <f>AA2938/VLOOKUP(A2938,[1]选股结果!$A$2:$AX$3002,35,FALSE)</f>
        <v>-0.740467346411689</v>
      </c>
      <c r="AF2938" s="9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P2938/(1+0.13)+W2938)</f>
        <v>-44833382.6761063</v>
      </c>
      <c r="AG2938" s="9">
        <f t="shared" si="195"/>
        <v>-1177635.44389377</v>
      </c>
      <c r="AH2938" s="16">
        <f>AA2938-VLOOKUP(A2938,[2]选股结果!$A$2:$G$4900,7,FALSE)</f>
        <v>-46026663.9100001</v>
      </c>
    </row>
    <row r="2939" spans="1:34">
      <c r="A2939" s="5" t="s">
        <v>5908</v>
      </c>
      <c r="B2939" s="5" t="s">
        <v>5909</v>
      </c>
      <c r="C2939" s="6">
        <v>3816466532.34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293541154.62</v>
      </c>
      <c r="O2939" s="6">
        <v>109926013.39</v>
      </c>
      <c r="P2939" s="6">
        <v>4466464679.58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568204446.02</v>
      </c>
      <c r="X2939" s="6">
        <v>746190485.31</v>
      </c>
      <c r="Y2939" s="9">
        <f t="shared" si="197"/>
        <v>3926392545.73</v>
      </c>
      <c r="Z2939" s="9">
        <f t="shared" si="198"/>
        <v>5780859610.91</v>
      </c>
      <c r="AA2939" s="9">
        <f t="shared" si="196"/>
        <v>-1854467065.18</v>
      </c>
      <c r="AB2939" s="10">
        <f>C2939/(1+0.13)/VLOOKUP(A2939,[1]选股结果!$A$2:$AX$3002,3,FALSE)</f>
        <v>0.530954907036653</v>
      </c>
      <c r="AC2939" s="10">
        <f>(P2939/(1+0.1)+W2939)/(VLOOKUP(A2939,[1]选股结果!$A$2:$AY$3002,51,FALSE))</f>
        <v>0.814652504677817</v>
      </c>
      <c r="AD2939" s="13"/>
      <c r="AE2939" s="10">
        <f>AA2939/VLOOKUP(A2939,[1]选股结果!$A$2:$AX$3002,35,FALSE)</f>
        <v>-3.95790003508944</v>
      </c>
      <c r="AF2939" s="9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P2939/(1+0.13)+W2939)</f>
        <v>1160891272.43221</v>
      </c>
      <c r="AG2939" s="9">
        <f t="shared" si="195"/>
        <v>-3015358337.61221</v>
      </c>
      <c r="AH2939" s="16">
        <f>AA2939-VLOOKUP(A2939,[2]选股结果!$A$2:$G$4900,7,FALSE)</f>
        <v>-1853793896.8</v>
      </c>
    </row>
    <row r="2940" spans="1:34">
      <c r="A2940" s="5" t="s">
        <v>5910</v>
      </c>
      <c r="B2940" s="5" t="s">
        <v>5911</v>
      </c>
      <c r="C2940" s="6">
        <v>649835517.12</v>
      </c>
      <c r="D2940" s="6">
        <v>0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47145812.46</v>
      </c>
      <c r="O2940" s="6">
        <v>105695480.28</v>
      </c>
      <c r="P2940" s="6">
        <v>449112188.97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63360555.27</v>
      </c>
      <c r="X2940" s="6">
        <v>141270722.36</v>
      </c>
      <c r="Y2940" s="9">
        <f t="shared" si="197"/>
        <v>755530997.4</v>
      </c>
      <c r="Z2940" s="9">
        <f t="shared" si="198"/>
        <v>653743466.6</v>
      </c>
      <c r="AA2940" s="9">
        <f t="shared" si="196"/>
        <v>101787530.8</v>
      </c>
      <c r="AB2940" s="10">
        <f>C2940/(1+0.13)/VLOOKUP(A2940,[1]选股结果!$A$2:$AX$3002,3,FALSE)</f>
        <v>0.977593128503304</v>
      </c>
      <c r="AC2940" s="10">
        <f>(P2940/(1+0.1)+W2940)/(VLOOKUP(A2940,[1]选股结果!$A$2:$AY$3002,51,FALSE))</f>
        <v>0.915763845654172</v>
      </c>
      <c r="AD2940" s="13"/>
      <c r="AE2940" s="10">
        <f>AA2940/VLOOKUP(A2940,[1]选股结果!$A$2:$AX$3002,35,FALSE)</f>
        <v>1.53964461045274</v>
      </c>
      <c r="AF2940" s="9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P2940/(1+0.13)+W2940)</f>
        <v>54223402.6523009</v>
      </c>
      <c r="AG2940" s="9">
        <f t="shared" si="195"/>
        <v>47564128.1476991</v>
      </c>
      <c r="AH2940" s="16">
        <f>AA2940-VLOOKUP(A2940,[2]选股结果!$A$2:$G$4900,7,FALSE)</f>
        <v>101751811.27</v>
      </c>
    </row>
    <row r="2941" spans="1:34">
      <c r="A2941" s="5" t="s">
        <v>5912</v>
      </c>
      <c r="B2941" s="5" t="s">
        <v>5913</v>
      </c>
      <c r="C2941" s="6">
        <v>8038642762.31</v>
      </c>
      <c r="D2941" s="6">
        <v>0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325956659.54</v>
      </c>
      <c r="O2941" s="6">
        <v>276416909.72</v>
      </c>
      <c r="P2941" s="6">
        <v>7298031829.17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195504198.95</v>
      </c>
      <c r="X2941" s="6">
        <v>381820671.6</v>
      </c>
      <c r="Y2941" s="9">
        <f t="shared" si="197"/>
        <v>8315059672.03</v>
      </c>
      <c r="Z2941" s="9">
        <f t="shared" si="198"/>
        <v>7875356699.72</v>
      </c>
      <c r="AA2941" s="9">
        <f t="shared" si="196"/>
        <v>439702972.31</v>
      </c>
      <c r="AB2941" s="10">
        <f>C2941/(1+0.13)/VLOOKUP(A2941,[1]选股结果!$A$2:$AX$3002,3,FALSE)</f>
        <v>0.9798873773134</v>
      </c>
      <c r="AC2941" s="10">
        <f>(P2941/(1+0.1)+W2941)/(VLOOKUP(A2941,[1]选股结果!$A$2:$AY$3002,51,FALSE))</f>
        <v>0.996311801225784</v>
      </c>
      <c r="AD2941" s="13"/>
      <c r="AE2941" s="10">
        <f>AA2941/VLOOKUP(A2941,[1]选股结果!$A$2:$AX$3002,35,FALSE)</f>
        <v>1.68021273398984</v>
      </c>
      <c r="AF2941" s="9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P2941/(1+0.13)+W2941)</f>
        <v>201423082.776902</v>
      </c>
      <c r="AG2941" s="9">
        <f t="shared" si="195"/>
        <v>238279889.533098</v>
      </c>
      <c r="AH2941" s="16">
        <f>AA2941-VLOOKUP(A2941,[2]选股结果!$A$2:$G$4900,7,FALSE)</f>
        <v>439740121.67</v>
      </c>
    </row>
    <row r="2942" spans="1:34">
      <c r="A2942" s="5" t="s">
        <v>5914</v>
      </c>
      <c r="B2942" s="5" t="s">
        <v>5915</v>
      </c>
      <c r="C2942" s="6">
        <v>0</v>
      </c>
      <c r="D2942" s="6">
        <v>0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19082565330.01</v>
      </c>
      <c r="K2942" s="6">
        <v>2683684110</v>
      </c>
      <c r="L2942" s="6">
        <v>30111855559.01</v>
      </c>
      <c r="M2942" s="6">
        <v>2562547447.78</v>
      </c>
      <c r="N2942" s="6">
        <v>2910080545.12</v>
      </c>
      <c r="O2942" s="6">
        <v>3526213828.27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4197588474.54</v>
      </c>
      <c r="V2942" s="6">
        <v>0</v>
      </c>
      <c r="W2942" s="6">
        <v>5562433818.66</v>
      </c>
      <c r="X2942" s="6">
        <v>7112036600.23</v>
      </c>
      <c r="Y2942" s="9">
        <f t="shared" si="197"/>
        <v>57966866275.07</v>
      </c>
      <c r="Z2942" s="9">
        <f t="shared" si="198"/>
        <v>16872058893.43</v>
      </c>
      <c r="AA2942" s="9">
        <f t="shared" si="196"/>
        <v>41094807381.64</v>
      </c>
      <c r="AB2942" s="10">
        <f>C2942/(1+0.13)/VLOOKUP(A2942,[1]选股结果!$A$2:$AX$3002,3,FALSE)</f>
        <v>0</v>
      </c>
      <c r="AC2942" s="10">
        <f>(P2942/(1+0.1)+W2942)/(VLOOKUP(A2942,[1]选股结果!$A$2:$AY$3002,51,FALSE))</f>
        <v>42.1110622460097</v>
      </c>
      <c r="AD2942" s="13"/>
      <c r="AE2942" s="10">
        <f>AA2942/VLOOKUP(A2942,[1]选股结果!$A$2:$AX$3002,35,FALSE)</f>
        <v>1.33388733783975</v>
      </c>
      <c r="AF2942" s="9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P2942/(1+0.13)+W2942)</f>
        <v>-5430344207.95</v>
      </c>
      <c r="AG2942" s="9">
        <f t="shared" si="195"/>
        <v>46525151589.59</v>
      </c>
      <c r="AH2942" s="16">
        <f>AA2942-VLOOKUP(A2942,[2]选股结果!$A$2:$G$4900,7,FALSE)</f>
        <v>41096874204.9</v>
      </c>
    </row>
    <row r="2943" spans="1:34">
      <c r="A2943" s="5" t="s">
        <v>5916</v>
      </c>
      <c r="B2943" s="5" t="s">
        <v>5917</v>
      </c>
      <c r="C2943" s="6">
        <v>0</v>
      </c>
      <c r="D2943" s="6">
        <v>0</v>
      </c>
      <c r="E2943" s="6">
        <v>0</v>
      </c>
      <c r="F2943" s="6">
        <v>0</v>
      </c>
      <c r="G2943" s="6">
        <v>26938555900.35</v>
      </c>
      <c r="H2943" s="6">
        <v>0</v>
      </c>
      <c r="I2943" s="6">
        <v>2325193722.14</v>
      </c>
      <c r="J2943" s="6">
        <v>0</v>
      </c>
      <c r="K2943" s="6">
        <v>0</v>
      </c>
      <c r="L2943" s="6">
        <v>0</v>
      </c>
      <c r="M2943" s="6">
        <v>0</v>
      </c>
      <c r="N2943" s="6">
        <v>221195178.48</v>
      </c>
      <c r="O2943" s="6">
        <v>756788287.81</v>
      </c>
      <c r="P2943" s="6">
        <v>0</v>
      </c>
      <c r="Q2943" s="6">
        <v>0</v>
      </c>
      <c r="R2943" s="6">
        <v>0</v>
      </c>
      <c r="S2943" s="6">
        <v>27419619314.07</v>
      </c>
      <c r="T2943" s="6">
        <v>0</v>
      </c>
      <c r="U2943" s="6">
        <v>2805122667.77</v>
      </c>
      <c r="V2943" s="6">
        <v>29912694.08</v>
      </c>
      <c r="W2943" s="6">
        <v>532714037.46</v>
      </c>
      <c r="X2943" s="6">
        <v>1197262165.09</v>
      </c>
      <c r="Y2943" s="9">
        <f t="shared" si="197"/>
        <v>30020537910.3</v>
      </c>
      <c r="Z2943" s="9">
        <f t="shared" si="198"/>
        <v>31984630878.47</v>
      </c>
      <c r="AA2943" s="9">
        <f t="shared" si="196"/>
        <v>-1964092968.17</v>
      </c>
      <c r="AB2943" s="10">
        <f>C2943/(1+0.13)/VLOOKUP(A2943,[1]选股结果!$A$2:$AX$3002,3,FALSE)</f>
        <v>0</v>
      </c>
      <c r="AC2943" s="10">
        <f>(P2943/(1+0.1)+W2943)/(VLOOKUP(A2943,[1]选股结果!$A$2:$AY$3002,51,FALSE))</f>
        <v>10.5556464182695</v>
      </c>
      <c r="AD2943" s="13"/>
      <c r="AE2943" s="10">
        <f>AA2943/VLOOKUP(A2943,[1]选股结果!$A$2:$AX$3002,35,FALSE)</f>
        <v>-0.0459140333537448</v>
      </c>
      <c r="AF2943" s="9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P2943/(1+0.13)+W2943)</f>
        <v>-482246826.23</v>
      </c>
      <c r="AG2943" s="9">
        <f t="shared" si="195"/>
        <v>-1481846141.94</v>
      </c>
      <c r="AH2943" s="16">
        <f>AA2943-VLOOKUP(A2943,[2]选股结果!$A$2:$G$4900,7,FALSE)</f>
        <v>-1964180985.81</v>
      </c>
    </row>
    <row r="2944" spans="1:34">
      <c r="A2944" s="5" t="s">
        <v>5918</v>
      </c>
      <c r="B2944" s="5" t="s">
        <v>5919</v>
      </c>
      <c r="C2944" s="6">
        <v>0</v>
      </c>
      <c r="D2944" s="6">
        <v>0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1211981932.35</v>
      </c>
      <c r="K2944" s="6">
        <v>0</v>
      </c>
      <c r="L2944" s="6">
        <v>630953835.47</v>
      </c>
      <c r="M2944" s="6">
        <v>0</v>
      </c>
      <c r="N2944" s="6">
        <v>178508984.77</v>
      </c>
      <c r="O2944" s="6">
        <v>106725754.51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328973254.71</v>
      </c>
      <c r="V2944" s="6">
        <v>0</v>
      </c>
      <c r="W2944" s="6">
        <v>558703556.82</v>
      </c>
      <c r="X2944" s="6">
        <v>449492200.48</v>
      </c>
      <c r="Y2944" s="9">
        <f t="shared" si="197"/>
        <v>1949661522.33</v>
      </c>
      <c r="Z2944" s="9">
        <f t="shared" si="198"/>
        <v>1337169012.01</v>
      </c>
      <c r="AA2944" s="9">
        <f t="shared" si="196"/>
        <v>612492510.32</v>
      </c>
      <c r="AB2944" s="10">
        <f>C2944/(1+0.13)/VLOOKUP(A2944,[1]选股结果!$A$2:$AX$3002,3,FALSE)</f>
        <v>0</v>
      </c>
      <c r="AC2944" s="10">
        <f>(P2944/(1+0.1)+W2944)/(VLOOKUP(A2944,[1]选股结果!$A$2:$AY$3002,51,FALSE))</f>
        <v>80.1006609608693</v>
      </c>
      <c r="AD2944" s="13"/>
      <c r="AE2944" s="10">
        <f>AA2944/VLOOKUP(A2944,[1]选股结果!$A$2:$AX$3002,35,FALSE)</f>
        <v>0.425897811251619</v>
      </c>
      <c r="AF2944" s="9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P2944/(1+0.13)+W2944)</f>
        <v>-551728538.76</v>
      </c>
      <c r="AG2944" s="9">
        <f t="shared" si="195"/>
        <v>1164221049.08</v>
      </c>
      <c r="AH2944" s="16">
        <f>AA2944-VLOOKUP(A2944,[2]选股结果!$A$2:$G$4900,7,FALSE)</f>
        <v>612516003.29</v>
      </c>
    </row>
    <row r="2945" spans="1:34">
      <c r="A2945" s="5" t="s">
        <v>5920</v>
      </c>
      <c r="B2945" s="5" t="s">
        <v>5921</v>
      </c>
      <c r="C2945" s="6">
        <v>0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2781743133.95</v>
      </c>
      <c r="K2945" s="6">
        <v>0</v>
      </c>
      <c r="L2945" s="6">
        <v>0</v>
      </c>
      <c r="M2945" s="6">
        <v>3543369915.33</v>
      </c>
      <c r="N2945" s="6">
        <v>434438444.58</v>
      </c>
      <c r="O2945" s="6">
        <v>1482452159.4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656079833.22</v>
      </c>
      <c r="V2945" s="6">
        <v>0</v>
      </c>
      <c r="W2945" s="6">
        <v>1129107701.35</v>
      </c>
      <c r="X2945" s="6">
        <v>2299298487.06</v>
      </c>
      <c r="Y2945" s="9">
        <f t="shared" si="197"/>
        <v>7807565208.68</v>
      </c>
      <c r="Z2945" s="9">
        <f t="shared" si="198"/>
        <v>4084486021.63</v>
      </c>
      <c r="AA2945" s="9">
        <f t="shared" si="196"/>
        <v>3723079187.05</v>
      </c>
      <c r="AB2945" s="10">
        <f>C2945/(1+0.13)/VLOOKUP(A2945,[1]选股结果!$A$2:$AX$3002,3,FALSE)</f>
        <v>0</v>
      </c>
      <c r="AC2945" s="10">
        <f>(P2945/(1+0.1)+W2945)/(VLOOKUP(A2945,[1]选股结果!$A$2:$AY$3002,51,FALSE))</f>
        <v>50.5236466565137</v>
      </c>
      <c r="AD2945" s="13"/>
      <c r="AE2945" s="10">
        <f>AA2945/VLOOKUP(A2945,[1]选股结果!$A$2:$AX$3002,35,FALSE)</f>
        <v>0.778999378038838</v>
      </c>
      <c r="AF2945" s="9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P2945/(1+0.13)+W2945)</f>
        <v>-1106759597.52</v>
      </c>
      <c r="AG2945" s="9">
        <f t="shared" si="195"/>
        <v>4829838784.57</v>
      </c>
      <c r="AH2945" s="16">
        <f>AA2945-VLOOKUP(A2945,[2]选股结果!$A$2:$G$4900,7,FALSE)</f>
        <v>3723301040.17</v>
      </c>
    </row>
    <row r="2946" spans="1:34">
      <c r="A2946" s="5" t="s">
        <v>5922</v>
      </c>
      <c r="B2946" s="5" t="s">
        <v>5923</v>
      </c>
      <c r="C2946" s="6">
        <v>0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7151394899.89</v>
      </c>
      <c r="K2946" s="6">
        <v>830000000</v>
      </c>
      <c r="L2946" s="6">
        <v>5101353894.47</v>
      </c>
      <c r="M2946" s="6">
        <v>10663493336.67</v>
      </c>
      <c r="N2946" s="6">
        <v>1438967505.7</v>
      </c>
      <c r="O2946" s="6">
        <v>597233442.24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1222500367.5</v>
      </c>
      <c r="V2946" s="6">
        <v>0</v>
      </c>
      <c r="W2946" s="6">
        <v>2383789032.13</v>
      </c>
      <c r="X2946" s="6">
        <v>4555373979.43</v>
      </c>
      <c r="Y2946" s="9">
        <f t="shared" si="197"/>
        <v>24343475573.27</v>
      </c>
      <c r="Z2946" s="9">
        <f t="shared" si="198"/>
        <v>8161663379.06</v>
      </c>
      <c r="AA2946" s="9">
        <f t="shared" si="196"/>
        <v>16181812194.21</v>
      </c>
      <c r="AB2946" s="10">
        <f>C2946/(1+0.13)/VLOOKUP(A2946,[1]选股结果!$A$2:$AX$3002,3,FALSE)</f>
        <v>0</v>
      </c>
      <c r="AC2946" s="10">
        <f>(P2946/(1+0.1)+W2946)/(VLOOKUP(A2946,[1]选股结果!$A$2:$AY$3002,51,FALSE))</f>
        <v>52.0971788890945</v>
      </c>
      <c r="AD2946" s="13"/>
      <c r="AE2946" s="10">
        <f>AA2946/VLOOKUP(A2946,[1]选股结果!$A$2:$AX$3002,35,FALSE)</f>
        <v>2.25684007473625</v>
      </c>
      <c r="AF2946" s="9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P2946/(1+0.13)+W2946)</f>
        <v>-2338032446.4</v>
      </c>
      <c r="AG2946" s="9">
        <f t="shared" si="195"/>
        <v>18519844640.61</v>
      </c>
      <c r="AH2946" s="16">
        <f>AA2946-VLOOKUP(A2946,[2]选股结果!$A$2:$G$4900,7,FALSE)</f>
        <v>16182258865.65</v>
      </c>
    </row>
    <row r="2947" spans="1:34">
      <c r="A2947" s="5" t="s">
        <v>5924</v>
      </c>
      <c r="B2947" s="5" t="s">
        <v>5925</v>
      </c>
      <c r="C2947" s="6">
        <v>0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3030133387</v>
      </c>
      <c r="K2947" s="6">
        <v>880625117</v>
      </c>
      <c r="L2947" s="6">
        <v>7324970548</v>
      </c>
      <c r="M2947" s="6">
        <v>3057828222</v>
      </c>
      <c r="N2947" s="6">
        <v>230558680</v>
      </c>
      <c r="O2947" s="6">
        <v>3010601535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731028626</v>
      </c>
      <c r="V2947" s="6">
        <v>0</v>
      </c>
      <c r="W2947" s="6">
        <v>1033602644</v>
      </c>
      <c r="X2947" s="6">
        <v>1858309362</v>
      </c>
      <c r="Y2947" s="9">
        <f t="shared" si="197"/>
        <v>17304158809</v>
      </c>
      <c r="Z2947" s="9">
        <f t="shared" si="198"/>
        <v>3622940632</v>
      </c>
      <c r="AA2947" s="9">
        <f t="shared" si="196"/>
        <v>13681218177</v>
      </c>
      <c r="AB2947" s="10">
        <f>C2947/(1+0.13)/VLOOKUP(A2947,[1]选股结果!$A$2:$AX$3002,3,FALSE)</f>
        <v>0</v>
      </c>
      <c r="AC2947" s="10">
        <f>(P2947/(1+0.1)+W2947)/(VLOOKUP(A2947,[1]选股结果!$A$2:$AY$3002,51,FALSE))</f>
        <v>59.9740970123797</v>
      </c>
      <c r="AD2947" s="13"/>
      <c r="AE2947" s="10">
        <f>AA2947/VLOOKUP(A2947,[1]选股结果!$A$2:$AX$3002,35,FALSE)</f>
        <v>3.52965589675938</v>
      </c>
      <c r="AF2947" s="9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P2947/(1+0.13)+W2947)</f>
        <v>-1016368493</v>
      </c>
      <c r="AG2947" s="9">
        <f t="shared" ref="AG2947:AG3005" si="199">AA2947-AF2947</f>
        <v>14697586670</v>
      </c>
      <c r="AH2947" s="16">
        <f>AA2947-VLOOKUP(A2947,[2]选股结果!$A$2:$G$4900,7,FALSE)</f>
        <v>13680615189</v>
      </c>
    </row>
    <row r="2948" spans="1:34">
      <c r="A2948" s="5" t="s">
        <v>5926</v>
      </c>
      <c r="B2948" s="5" t="s">
        <v>5927</v>
      </c>
      <c r="C2948" s="6">
        <v>0</v>
      </c>
      <c r="D2948" s="6">
        <v>126314000000</v>
      </c>
      <c r="E2948" s="6">
        <v>48738000000</v>
      </c>
      <c r="F2948" s="6">
        <v>0</v>
      </c>
      <c r="G2948" s="6">
        <v>0</v>
      </c>
      <c r="H2948" s="6">
        <v>0</v>
      </c>
      <c r="I2948" s="6">
        <v>0</v>
      </c>
      <c r="J2948" s="6">
        <v>171951000000</v>
      </c>
      <c r="K2948" s="6">
        <v>0</v>
      </c>
      <c r="L2948" s="6">
        <v>0</v>
      </c>
      <c r="M2948" s="6">
        <v>0</v>
      </c>
      <c r="N2948" s="6">
        <v>18147000000</v>
      </c>
      <c r="O2948" s="6">
        <v>38679000000</v>
      </c>
      <c r="P2948" s="6">
        <v>0</v>
      </c>
      <c r="Q2948" s="6">
        <v>341294000000</v>
      </c>
      <c r="R2948" s="6">
        <v>0</v>
      </c>
      <c r="S2948" s="6">
        <v>0</v>
      </c>
      <c r="T2948" s="6">
        <v>0</v>
      </c>
      <c r="U2948" s="6">
        <v>50850000000</v>
      </c>
      <c r="V2948" s="6">
        <v>0</v>
      </c>
      <c r="W2948" s="6">
        <v>16350000000</v>
      </c>
      <c r="X2948" s="6">
        <v>28977000000</v>
      </c>
      <c r="Y2948" s="9">
        <f t="shared" si="197"/>
        <v>385682000000</v>
      </c>
      <c r="Z2948" s="9">
        <f t="shared" si="198"/>
        <v>437471000000</v>
      </c>
      <c r="AA2948" s="9">
        <f t="shared" si="196"/>
        <v>-51789000000</v>
      </c>
      <c r="AB2948" s="10">
        <f>C2948/(1+0.13)/VLOOKUP(A2948,[1]选股结果!$A$2:$AX$3002,3,FALSE)</f>
        <v>0</v>
      </c>
      <c r="AC2948" s="10">
        <f>(P2948/(1+0.1)+W2948)/(VLOOKUP(A2948,[1]选股结果!$A$2:$AY$3002,51,FALSE))</f>
        <v>13.3034987794955</v>
      </c>
      <c r="AD2948" s="13"/>
      <c r="AE2948" s="10">
        <f>AA2948/VLOOKUP(A2948,[1]选股结果!$A$2:$AX$3002,35,FALSE)</f>
        <v>-0.677990731285838</v>
      </c>
      <c r="AF2948" s="9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P2948/(1+0.13)+W2948)</f>
        <v>-15121000000</v>
      </c>
      <c r="AG2948" s="9">
        <f t="shared" si="199"/>
        <v>-36668000000</v>
      </c>
      <c r="AH2948" s="16">
        <f>AA2948-VLOOKUP(A2948,[2]选股结果!$A$2:$G$4900,7,FALSE)</f>
        <v>-51770000000</v>
      </c>
    </row>
    <row r="2949" spans="1:34">
      <c r="A2949" s="5" t="s">
        <v>5928</v>
      </c>
      <c r="B2949" s="5" t="s">
        <v>5929</v>
      </c>
      <c r="C2949" s="6">
        <v>0</v>
      </c>
      <c r="D2949" s="6">
        <v>0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1908896971.67</v>
      </c>
      <c r="K2949" s="6">
        <v>0</v>
      </c>
      <c r="L2949" s="6">
        <v>963874438.35</v>
      </c>
      <c r="M2949" s="6">
        <v>0</v>
      </c>
      <c r="N2949" s="6">
        <v>187937550.42</v>
      </c>
      <c r="O2949" s="6">
        <v>247620528.89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310269099.29</v>
      </c>
      <c r="V2949" s="6">
        <v>0</v>
      </c>
      <c r="W2949" s="6">
        <v>942994474.05</v>
      </c>
      <c r="X2949" s="6">
        <v>901657643.04</v>
      </c>
      <c r="Y2949" s="9">
        <f t="shared" si="197"/>
        <v>3120391938.91</v>
      </c>
      <c r="Z2949" s="9">
        <f t="shared" si="198"/>
        <v>2154921216.38</v>
      </c>
      <c r="AA2949" s="9">
        <f t="shared" si="196"/>
        <v>965470722.53</v>
      </c>
      <c r="AB2949" s="10">
        <f>C2949/(1+0.13)/VLOOKUP(A2949,[1]选股结果!$A$2:$AX$3002,3,FALSE)</f>
        <v>0</v>
      </c>
      <c r="AC2949" s="10">
        <f>(P2949/(1+0.1)+W2949)/(VLOOKUP(A2949,[1]选股结果!$A$2:$AY$3002,51,FALSE))</f>
        <v>0.831692612847338</v>
      </c>
      <c r="AD2949" s="13"/>
      <c r="AE2949" s="10">
        <f>AA2949/VLOOKUP(A2949,[1]选股结果!$A$2:$AX$3002,35,FALSE)</f>
        <v>-0.846238986174497</v>
      </c>
      <c r="AF2949" s="9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P2949/(1+0.13)+W2949)</f>
        <v>190831244.11</v>
      </c>
      <c r="AG2949" s="9">
        <f t="shared" si="199"/>
        <v>774639478.42</v>
      </c>
      <c r="AH2949" s="16">
        <f>AA2949-VLOOKUP(A2949,[2]选股结果!$A$2:$G$4900,7,FALSE)</f>
        <v>966096252.33</v>
      </c>
    </row>
    <row r="2950" spans="1:34">
      <c r="A2950" s="5" t="s">
        <v>5930</v>
      </c>
      <c r="B2950" s="5" t="s">
        <v>5931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13897626756.16</v>
      </c>
      <c r="K2950" s="6">
        <v>0</v>
      </c>
      <c r="L2950" s="6">
        <v>26510741263.3</v>
      </c>
      <c r="M2950" s="6">
        <v>8028645799</v>
      </c>
      <c r="N2950" s="6">
        <v>2896388377.83</v>
      </c>
      <c r="O2950" s="6">
        <v>8895773350.69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3086728705.73</v>
      </c>
      <c r="V2950" s="6">
        <v>0</v>
      </c>
      <c r="W2950" s="6">
        <v>4507466405.16</v>
      </c>
      <c r="X2950" s="6">
        <v>24838788514.91</v>
      </c>
      <c r="Y2950" s="9">
        <f t="shared" si="197"/>
        <v>57332787169.15</v>
      </c>
      <c r="Z2950" s="9">
        <f t="shared" si="198"/>
        <v>32432983625.8</v>
      </c>
      <c r="AA2950" s="9">
        <f t="shared" si="196"/>
        <v>24899803543.35</v>
      </c>
      <c r="AB2950" s="10">
        <f>C2950/(1+0.13)/VLOOKUP(A2950,[1]选股结果!$A$2:$AX$3002,3,FALSE)</f>
        <v>0</v>
      </c>
      <c r="AC2950" s="10">
        <f>(P2950/(1+0.1)+W2950)/(VLOOKUP(A2950,[1]选股结果!$A$2:$AY$3002,51,FALSE))</f>
        <v>42.6586345416083</v>
      </c>
      <c r="AD2950" s="13"/>
      <c r="AE2950" s="10">
        <f>AA2950/VLOOKUP(A2950,[1]选股结果!$A$2:$AX$3002,35,FALSE)</f>
        <v>1.10725326851179</v>
      </c>
      <c r="AF2950" s="9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P2950/(1+0.13)+W2950)</f>
        <v>-4401802769.8</v>
      </c>
      <c r="AG2950" s="9">
        <f t="shared" si="199"/>
        <v>29301606313.15</v>
      </c>
      <c r="AH2950" s="16">
        <f>AA2950-VLOOKUP(A2950,[2]选股结果!$A$2:$G$4900,7,FALSE)</f>
        <v>24900034077.09</v>
      </c>
    </row>
    <row r="2951" spans="1:34">
      <c r="A2951" s="5" t="s">
        <v>5932</v>
      </c>
      <c r="B2951" s="5" t="s">
        <v>5933</v>
      </c>
      <c r="C2951" s="6">
        <v>0</v>
      </c>
      <c r="D2951" s="6">
        <v>0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2111523916</v>
      </c>
      <c r="K2951" s="6">
        <v>0</v>
      </c>
      <c r="L2951" s="6">
        <v>2269389352.21</v>
      </c>
      <c r="M2951" s="6">
        <v>2716940962.9</v>
      </c>
      <c r="N2951" s="6">
        <v>353841466.66</v>
      </c>
      <c r="O2951" s="6">
        <v>910440263.25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555626366.11</v>
      </c>
      <c r="V2951" s="6">
        <v>0</v>
      </c>
      <c r="W2951" s="6">
        <v>1091774899.21</v>
      </c>
      <c r="X2951" s="6">
        <v>1169728745.76</v>
      </c>
      <c r="Y2951" s="9">
        <f t="shared" si="197"/>
        <v>8008294494.36</v>
      </c>
      <c r="Z2951" s="9">
        <f t="shared" si="198"/>
        <v>2817130011.08</v>
      </c>
      <c r="AA2951" s="9">
        <f t="shared" si="196"/>
        <v>5191164483.28</v>
      </c>
      <c r="AB2951" s="10">
        <f>C2951/(1+0.13)/VLOOKUP(A2951,[1]选股结果!$A$2:$AX$3002,3,FALSE)</f>
        <v>0</v>
      </c>
      <c r="AC2951" s="10">
        <f>(P2951/(1+0.1)+W2951)/(VLOOKUP(A2951,[1]选股结果!$A$2:$AY$3002,51,FALSE))</f>
        <v>55.9759329747288</v>
      </c>
      <c r="AD2951" s="13"/>
      <c r="AE2951" s="10">
        <f>AA2951/VLOOKUP(A2951,[1]选股结果!$A$2:$AX$3002,35,FALSE)</f>
        <v>1.62835388134594</v>
      </c>
      <c r="AF2951" s="9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P2951/(1+0.13)+W2951)</f>
        <v>-1072270536.51</v>
      </c>
      <c r="AG2951" s="9">
        <f t="shared" si="199"/>
        <v>6263435019.79</v>
      </c>
      <c r="AH2951" s="16">
        <f>AA2951-VLOOKUP(A2951,[2]选股结果!$A$2:$G$4900,7,FALSE)</f>
        <v>5191300686.4</v>
      </c>
    </row>
    <row r="2952" spans="1:34">
      <c r="A2952" s="5" t="s">
        <v>5934</v>
      </c>
      <c r="B2952" s="5" t="s">
        <v>5935</v>
      </c>
      <c r="C2952" s="6">
        <v>0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1366202893</v>
      </c>
      <c r="K2952" s="6">
        <v>0</v>
      </c>
      <c r="L2952" s="6">
        <v>0</v>
      </c>
      <c r="M2952" s="6">
        <v>0</v>
      </c>
      <c r="N2952" s="6">
        <v>130827420.85</v>
      </c>
      <c r="O2952" s="6">
        <v>8952248.81</v>
      </c>
      <c r="P2952" s="6">
        <v>0</v>
      </c>
      <c r="Q2952" s="6">
        <v>1552000000</v>
      </c>
      <c r="R2952" s="6">
        <v>0</v>
      </c>
      <c r="S2952" s="6">
        <v>0</v>
      </c>
      <c r="T2952" s="6">
        <v>0</v>
      </c>
      <c r="U2952" s="6">
        <v>648879.92</v>
      </c>
      <c r="V2952" s="6">
        <v>0</v>
      </c>
      <c r="W2952" s="6">
        <v>323560643.01</v>
      </c>
      <c r="X2952" s="6">
        <v>232182890.04</v>
      </c>
      <c r="Y2952" s="9">
        <f t="shared" si="197"/>
        <v>1375155141.81</v>
      </c>
      <c r="Z2952" s="9">
        <f t="shared" si="198"/>
        <v>2108392412.97</v>
      </c>
      <c r="AA2952" s="9">
        <f t="shared" si="196"/>
        <v>-733237271.16</v>
      </c>
      <c r="AB2952" s="10">
        <f>C2952/(1+0.13)/VLOOKUP(A2952,[1]选股结果!$A$2:$AX$3002,3,FALSE)</f>
        <v>0</v>
      </c>
      <c r="AC2952" s="10">
        <f>(P2952/(1+0.1)+W2952)/(VLOOKUP(A2952,[1]选股结果!$A$2:$AY$3002,51,FALSE))</f>
        <v>23.0480382326846</v>
      </c>
      <c r="AD2952" s="13"/>
      <c r="AE2952" s="10">
        <f>AA2952/VLOOKUP(A2952,[1]选股结果!$A$2:$AX$3002,35,FALSE)</f>
        <v>-0.521529714798073</v>
      </c>
      <c r="AF2952" s="9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P2952/(1+0.13)+W2952)</f>
        <v>-309522110.11</v>
      </c>
      <c r="AG2952" s="9">
        <f t="shared" si="199"/>
        <v>-423715161.05</v>
      </c>
      <c r="AH2952" s="16">
        <f>AA2952-VLOOKUP(A2952,[2]选股结果!$A$2:$G$4900,7,FALSE)</f>
        <v>-715205245.55</v>
      </c>
    </row>
    <row r="2953" spans="1:34">
      <c r="A2953" s="5" t="s">
        <v>5936</v>
      </c>
      <c r="B2953" s="5" t="s">
        <v>5937</v>
      </c>
      <c r="C2953" s="6">
        <v>0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  <c r="J2953" s="6">
        <v>21846850329.06</v>
      </c>
      <c r="K2953" s="6">
        <v>2740708697.24</v>
      </c>
      <c r="L2953" s="6">
        <v>0</v>
      </c>
      <c r="M2953" s="6">
        <v>27530407081.51</v>
      </c>
      <c r="N2953" s="6">
        <v>4330741782.68</v>
      </c>
      <c r="O2953" s="6">
        <v>7610424637.29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2957371778.42</v>
      </c>
      <c r="V2953" s="6">
        <v>0</v>
      </c>
      <c r="W2953" s="6">
        <v>6918093250.46</v>
      </c>
      <c r="X2953" s="6">
        <v>3757542288.55</v>
      </c>
      <c r="Y2953" s="9">
        <f t="shared" si="197"/>
        <v>59728390745.1</v>
      </c>
      <c r="Z2953" s="9">
        <f t="shared" si="198"/>
        <v>13633007317.43</v>
      </c>
      <c r="AA2953" s="9">
        <f t="shared" si="196"/>
        <v>46095383427.67</v>
      </c>
      <c r="AB2953" s="10">
        <f>C2953/(1+0.13)/VLOOKUP(A2953,[1]选股结果!$A$2:$AX$3002,3,FALSE)</f>
        <v>0</v>
      </c>
      <c r="AC2953" s="10">
        <f>(P2953/(1+0.1)+W2953)/(VLOOKUP(A2953,[1]选股结果!$A$2:$AY$3002,51,FALSE))</f>
        <v>39.9982887789023</v>
      </c>
      <c r="AD2953" s="13"/>
      <c r="AE2953" s="10">
        <f>AA2953/VLOOKUP(A2953,[1]选股结果!$A$2:$AX$3002,35,FALSE)</f>
        <v>1.54296092415144</v>
      </c>
      <c r="AF2953" s="9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P2953/(1+0.13)+W2953)</f>
        <v>-6745133519.89</v>
      </c>
      <c r="AG2953" s="9">
        <f t="shared" si="199"/>
        <v>52840516947.56</v>
      </c>
      <c r="AH2953" s="16">
        <f>AA2953-VLOOKUP(A2953,[2]选股结果!$A$2:$G$4900,7,FALSE)</f>
        <v>46097336294.15</v>
      </c>
    </row>
    <row r="2954" spans="1:34">
      <c r="A2954" s="5" t="s">
        <v>5938</v>
      </c>
      <c r="B2954" s="5" t="s">
        <v>5939</v>
      </c>
      <c r="C2954" s="6">
        <v>0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3180001985.11</v>
      </c>
      <c r="K2954" s="6">
        <v>420000000</v>
      </c>
      <c r="L2954" s="6">
        <v>6800231880.52</v>
      </c>
      <c r="M2954" s="6">
        <v>2656146553.58</v>
      </c>
      <c r="N2954" s="6">
        <v>512415703.11</v>
      </c>
      <c r="O2954" s="6">
        <v>1603369499.7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686812141.95</v>
      </c>
      <c r="V2954" s="6">
        <v>0</v>
      </c>
      <c r="W2954" s="6">
        <v>1351046300.61</v>
      </c>
      <c r="X2954" s="6">
        <v>2455643799.94</v>
      </c>
      <c r="Y2954" s="9">
        <f t="shared" si="197"/>
        <v>14659749918.91</v>
      </c>
      <c r="Z2954" s="9">
        <f t="shared" si="198"/>
        <v>4493502242.5</v>
      </c>
      <c r="AA2954" s="9">
        <f t="shared" si="196"/>
        <v>10166247676.41</v>
      </c>
      <c r="AB2954" s="10">
        <f>C2954/(1+0.13)/VLOOKUP(A2954,[1]选股结果!$A$2:$AX$3002,3,FALSE)</f>
        <v>0</v>
      </c>
      <c r="AC2954" s="10">
        <f>(P2954/(1+0.1)+W2954)/(VLOOKUP(A2954,[1]选股结果!$A$2:$AY$3002,51,FALSE))</f>
        <v>49.8113846361033</v>
      </c>
      <c r="AD2954" s="13"/>
      <c r="AE2954" s="10">
        <f>AA2954/VLOOKUP(A2954,[1]选股结果!$A$2:$AX$3002,35,FALSE)</f>
        <v>1.61209406665555</v>
      </c>
      <c r="AF2954" s="9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P2954/(1+0.13)+W2954)</f>
        <v>-1323923057.39</v>
      </c>
      <c r="AG2954" s="9">
        <f t="shared" si="199"/>
        <v>11490170733.8</v>
      </c>
      <c r="AH2954" s="16">
        <f>AA2954-VLOOKUP(A2954,[2]选股结果!$A$2:$G$4900,7,FALSE)</f>
        <v>10166313305.04</v>
      </c>
    </row>
    <row r="2955" spans="1:34">
      <c r="A2955" s="5" t="s">
        <v>5940</v>
      </c>
      <c r="B2955" s="5" t="s">
        <v>5941</v>
      </c>
      <c r="C2955" s="6">
        <v>0</v>
      </c>
      <c r="D2955" s="6">
        <v>0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  <c r="J2955" s="6">
        <v>4332934397.42</v>
      </c>
      <c r="K2955" s="6">
        <v>0</v>
      </c>
      <c r="L2955" s="6">
        <v>8282902146.41</v>
      </c>
      <c r="M2955" s="6">
        <v>3695126188.62</v>
      </c>
      <c r="N2955" s="6">
        <v>555322296.37</v>
      </c>
      <c r="O2955" s="6">
        <v>297843669.78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938941385.03</v>
      </c>
      <c r="V2955" s="6">
        <v>0</v>
      </c>
      <c r="W2955" s="6">
        <v>801944355.08</v>
      </c>
      <c r="X2955" s="6">
        <v>2112303563.87</v>
      </c>
      <c r="Y2955" s="9">
        <f t="shared" si="197"/>
        <v>16608806402.23</v>
      </c>
      <c r="Z2955" s="9">
        <f t="shared" si="198"/>
        <v>3853189303.98</v>
      </c>
      <c r="AA2955" s="9">
        <f t="shared" ref="AA2955:AA3005" si="200">Y2955-Z2955</f>
        <v>12755617098.25</v>
      </c>
      <c r="AB2955" s="10">
        <f>C2955/(1+0.13)/VLOOKUP(A2955,[1]选股结果!$A$2:$AX$3002,3,FALSE)</f>
        <v>0</v>
      </c>
      <c r="AC2955" s="10">
        <f>(P2955/(1+0.1)+W2955)/(VLOOKUP(A2955,[1]选股结果!$A$2:$AY$3002,51,FALSE))</f>
        <v>23.9612319841494</v>
      </c>
      <c r="AD2955" s="13"/>
      <c r="AE2955" s="10">
        <f>AA2955/VLOOKUP(A2955,[1]选股结果!$A$2:$AX$3002,35,FALSE)</f>
        <v>3.10304816215758</v>
      </c>
      <c r="AF2955" s="9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P2955/(1+0.13)+W2955)</f>
        <v>-768475944.29</v>
      </c>
      <c r="AG2955" s="9">
        <f t="shared" si="199"/>
        <v>13524093042.54</v>
      </c>
      <c r="AH2955" s="16">
        <f>AA2955-VLOOKUP(A2955,[2]选股结果!$A$2:$G$4900,7,FALSE)</f>
        <v>12755567460.78</v>
      </c>
    </row>
    <row r="2956" spans="1:34">
      <c r="A2956" s="5" t="s">
        <v>5942</v>
      </c>
      <c r="B2956" s="5" t="s">
        <v>5943</v>
      </c>
      <c r="C2956" s="6">
        <v>0</v>
      </c>
      <c r="D2956" s="6">
        <v>12753863593.81</v>
      </c>
      <c r="E2956" s="6">
        <v>0</v>
      </c>
      <c r="F2956" s="6">
        <v>284731486.33</v>
      </c>
      <c r="G2956" s="6">
        <v>0</v>
      </c>
      <c r="H2956" s="6">
        <v>0</v>
      </c>
      <c r="I2956" s="6">
        <v>0</v>
      </c>
      <c r="J2956" s="6">
        <v>4238804488.31</v>
      </c>
      <c r="K2956" s="6">
        <v>0</v>
      </c>
      <c r="L2956" s="6">
        <v>0</v>
      </c>
      <c r="M2956" s="6">
        <v>0</v>
      </c>
      <c r="N2956" s="6">
        <v>388551772.55</v>
      </c>
      <c r="O2956" s="6">
        <v>48763196.18</v>
      </c>
      <c r="P2956" s="6">
        <v>0</v>
      </c>
      <c r="Q2956" s="6">
        <v>12670923232.11</v>
      </c>
      <c r="R2956" s="6">
        <v>1000102151.45</v>
      </c>
      <c r="S2956" s="6">
        <v>0</v>
      </c>
      <c r="T2956" s="6">
        <v>0</v>
      </c>
      <c r="U2956" s="6">
        <v>1783245608.74</v>
      </c>
      <c r="V2956" s="6">
        <v>0</v>
      </c>
      <c r="W2956" s="6">
        <v>676089788.8</v>
      </c>
      <c r="X2956" s="6">
        <v>556368913.13</v>
      </c>
      <c r="Y2956" s="9">
        <f t="shared" si="197"/>
        <v>17326162764.63</v>
      </c>
      <c r="Z2956" s="9">
        <f t="shared" si="198"/>
        <v>16686729694.23</v>
      </c>
      <c r="AA2956" s="9">
        <f t="shared" si="200"/>
        <v>639433070.400002</v>
      </c>
      <c r="AB2956" s="10">
        <f>C2956/(1+0.13)/VLOOKUP(A2956,[1]选股结果!$A$2:$AX$3002,3,FALSE)</f>
        <v>0</v>
      </c>
      <c r="AC2956" s="10">
        <f>(P2956/(1+0.1)+W2956)/(VLOOKUP(A2956,[1]选股结果!$A$2:$AY$3002,51,FALSE))</f>
        <v>26.8172954987866</v>
      </c>
      <c r="AD2956" s="13"/>
      <c r="AE2956" s="10">
        <f>AA2956/VLOOKUP(A2956,[1]选股结果!$A$2:$AX$3002,35,FALSE)</f>
        <v>0.240590759225731</v>
      </c>
      <c r="AF2956" s="9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P2956/(1+0.13)+W2956)</f>
        <v>-650878827.88</v>
      </c>
      <c r="AG2956" s="9">
        <f t="shared" si="199"/>
        <v>1290311898.28</v>
      </c>
      <c r="AH2956" s="16">
        <f>AA2956-VLOOKUP(A2956,[2]选股结果!$A$2:$G$4900,7,FALSE)</f>
        <v>678697127.650002</v>
      </c>
    </row>
    <row r="2957" spans="1:34">
      <c r="A2957" s="5" t="s">
        <v>5944</v>
      </c>
      <c r="B2957" s="5" t="s">
        <v>5945</v>
      </c>
      <c r="C2957" s="6">
        <v>0</v>
      </c>
      <c r="D2957" s="6">
        <v>0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4922017671.52</v>
      </c>
      <c r="K2957" s="6">
        <v>800000000</v>
      </c>
      <c r="L2957" s="6">
        <v>1884661895.06</v>
      </c>
      <c r="M2957" s="6">
        <v>3151356868.96</v>
      </c>
      <c r="N2957" s="6">
        <v>801039908.6</v>
      </c>
      <c r="O2957" s="6">
        <v>676350186.16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732820670.14</v>
      </c>
      <c r="V2957" s="6">
        <v>0</v>
      </c>
      <c r="W2957" s="6">
        <v>2469092892.84</v>
      </c>
      <c r="X2957" s="6">
        <v>691175783.64</v>
      </c>
      <c r="Y2957" s="9">
        <f t="shared" si="197"/>
        <v>11434386621.7</v>
      </c>
      <c r="Z2957" s="9">
        <f t="shared" si="198"/>
        <v>3893089346.62</v>
      </c>
      <c r="AA2957" s="9">
        <f t="shared" si="200"/>
        <v>7541297275.08</v>
      </c>
      <c r="AB2957" s="10">
        <f>C2957/(1+0.13)/VLOOKUP(A2957,[1]选股结果!$A$2:$AX$3002,3,FALSE)</f>
        <v>0</v>
      </c>
      <c r="AC2957" s="10">
        <f>(P2957/(1+0.1)+W2957)/(VLOOKUP(A2957,[1]选股结果!$A$2:$AY$3002,51,FALSE))</f>
        <v>88.8897546226056</v>
      </c>
      <c r="AD2957" s="13"/>
      <c r="AE2957" s="10">
        <f>AA2957/VLOOKUP(A2957,[1]选股结果!$A$2:$AX$3002,35,FALSE)</f>
        <v>1.3132878774804</v>
      </c>
      <c r="AF2957" s="9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P2957/(1+0.13)+W2957)</f>
        <v>-2441315868.33</v>
      </c>
      <c r="AG2957" s="9">
        <f t="shared" si="199"/>
        <v>9982613143.41</v>
      </c>
      <c r="AH2957" s="16">
        <f>AA2957-VLOOKUP(A2957,[2]选股结果!$A$2:$G$4900,7,FALSE)</f>
        <v>7541393832.15</v>
      </c>
    </row>
    <row r="2958" spans="1:34">
      <c r="A2958" s="5" t="s">
        <v>5946</v>
      </c>
      <c r="B2958" s="5" t="s">
        <v>5947</v>
      </c>
      <c r="C2958" s="6">
        <v>0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2391105319.65</v>
      </c>
      <c r="K2958" s="6">
        <v>0</v>
      </c>
      <c r="L2958" s="6">
        <v>0</v>
      </c>
      <c r="M2958" s="6">
        <v>1265096861.35</v>
      </c>
      <c r="N2958" s="6">
        <v>589602564.41</v>
      </c>
      <c r="O2958" s="6">
        <v>2340945099.93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522947217</v>
      </c>
      <c r="V2958" s="6">
        <v>0</v>
      </c>
      <c r="W2958" s="6">
        <v>1174085589.13</v>
      </c>
      <c r="X2958" s="6">
        <v>4217539025.55</v>
      </c>
      <c r="Y2958" s="9">
        <f t="shared" si="197"/>
        <v>5997147280.93</v>
      </c>
      <c r="Z2958" s="9">
        <f t="shared" si="198"/>
        <v>5914571831.68</v>
      </c>
      <c r="AA2958" s="9">
        <f t="shared" si="200"/>
        <v>82575449.25</v>
      </c>
      <c r="AB2958" s="10">
        <f>C2958/(1+0.13)/VLOOKUP(A2958,[1]选股结果!$A$2:$AX$3002,3,FALSE)</f>
        <v>0</v>
      </c>
      <c r="AC2958" s="10">
        <f>(P2958/(1+0.1)+W2958)/(VLOOKUP(A2958,[1]选股结果!$A$2:$AY$3002,51,FALSE))</f>
        <v>48.711308858938</v>
      </c>
      <c r="AD2958" s="13"/>
      <c r="AE2958" s="10">
        <f>AA2958/VLOOKUP(A2958,[1]选股结果!$A$2:$AX$3002,35,FALSE)</f>
        <v>0.0143334078956569</v>
      </c>
      <c r="AF2958" s="9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P2958/(1+0.13)+W2958)</f>
        <v>-1149982652.53</v>
      </c>
      <c r="AG2958" s="9">
        <f t="shared" si="199"/>
        <v>1232558101.78</v>
      </c>
      <c r="AH2958" s="16">
        <f>AA2958-VLOOKUP(A2958,[2]选股结果!$A$2:$G$4900,7,FALSE)</f>
        <v>82578921.2</v>
      </c>
    </row>
    <row r="2959" spans="1:34">
      <c r="A2959" s="5" t="s">
        <v>5948</v>
      </c>
      <c r="B2959" s="5" t="s">
        <v>5949</v>
      </c>
      <c r="C2959" s="6">
        <v>0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3101051849.03</v>
      </c>
      <c r="K2959" s="6">
        <v>-100000000</v>
      </c>
      <c r="L2959" s="6">
        <v>4980437982.11</v>
      </c>
      <c r="M2959" s="6">
        <v>2017781873.46</v>
      </c>
      <c r="N2959" s="6">
        <v>650682692.08</v>
      </c>
      <c r="O2959" s="6">
        <v>123629523.09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650389884.99</v>
      </c>
      <c r="V2959" s="6">
        <v>0</v>
      </c>
      <c r="W2959" s="6">
        <v>807994060.08</v>
      </c>
      <c r="X2959" s="6">
        <v>305964989.13</v>
      </c>
      <c r="Y2959" s="9">
        <f t="shared" si="197"/>
        <v>10122901227.69</v>
      </c>
      <c r="Z2959" s="9">
        <f t="shared" si="198"/>
        <v>1764348934.2</v>
      </c>
      <c r="AA2959" s="9">
        <f t="shared" si="200"/>
        <v>8358552293.49</v>
      </c>
      <c r="AB2959" s="10">
        <f>C2959/(1+0.13)/VLOOKUP(A2959,[1]选股结果!$A$2:$AX$3002,3,FALSE)</f>
        <v>0</v>
      </c>
      <c r="AC2959" s="10">
        <f>(P2959/(1+0.1)+W2959)/(VLOOKUP(A2959,[1]选股结果!$A$2:$AY$3002,51,FALSE))</f>
        <v>34.9522473535193</v>
      </c>
      <c r="AD2959" s="13"/>
      <c r="AE2959" s="10">
        <f>AA2959/VLOOKUP(A2959,[1]选股结果!$A$2:$AX$3002,35,FALSE)</f>
        <v>3.57591002702795</v>
      </c>
      <c r="AF2959" s="9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P2959/(1+0.13)+W2959)</f>
        <v>-784876975.45</v>
      </c>
      <c r="AG2959" s="9">
        <f t="shared" si="199"/>
        <v>9143429268.94</v>
      </c>
      <c r="AH2959" s="16">
        <f>AA2959-VLOOKUP(A2959,[2]选股结果!$A$2:$G$4900,7,FALSE)</f>
        <v>8358418346.49</v>
      </c>
    </row>
    <row r="2960" spans="1:34">
      <c r="A2960" s="5" t="s">
        <v>5950</v>
      </c>
      <c r="B2960" s="5" t="s">
        <v>5951</v>
      </c>
      <c r="C2960" s="6">
        <v>0</v>
      </c>
      <c r="D2960" s="6">
        <v>0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1057843932.03</v>
      </c>
      <c r="K2960" s="6">
        <v>0</v>
      </c>
      <c r="L2960" s="6">
        <v>0</v>
      </c>
      <c r="M2960" s="6">
        <v>1196186926.42</v>
      </c>
      <c r="N2960" s="6">
        <v>175544114.82</v>
      </c>
      <c r="O2960" s="6">
        <v>65957189.85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204307834.82</v>
      </c>
      <c r="V2960" s="6">
        <v>0</v>
      </c>
      <c r="W2960" s="6">
        <v>611229287.28</v>
      </c>
      <c r="X2960" s="6">
        <v>598441577.46</v>
      </c>
      <c r="Y2960" s="9">
        <f t="shared" si="197"/>
        <v>2319988048.3</v>
      </c>
      <c r="Z2960" s="9">
        <f t="shared" si="198"/>
        <v>1413978699.56</v>
      </c>
      <c r="AA2960" s="9">
        <f t="shared" si="200"/>
        <v>906009348.74</v>
      </c>
      <c r="AB2960" s="10">
        <f>C2960/(1+0.13)/VLOOKUP(A2960,[1]选股结果!$A$2:$AX$3002,3,FALSE)</f>
        <v>0</v>
      </c>
      <c r="AC2960" s="10">
        <f>(P2960/(1+0.1)+W2960)/(VLOOKUP(A2960,[1]选股结果!$A$2:$AY$3002,51,FALSE))</f>
        <v>71.2344773668847</v>
      </c>
      <c r="AD2960" s="13"/>
      <c r="AE2960" s="10">
        <f>AA2960/VLOOKUP(A2960,[1]选股结果!$A$2:$AX$3002,35,FALSE)</f>
        <v>0.513346565782137</v>
      </c>
      <c r="AF2960" s="9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P2960/(1+0.13)+W2960)</f>
        <v>-602648761.25</v>
      </c>
      <c r="AG2960" s="9">
        <f t="shared" si="199"/>
        <v>1508658109.99</v>
      </c>
      <c r="AH2960" s="16">
        <f>AA2960-VLOOKUP(A2960,[2]选股结果!$A$2:$G$4900,7,FALSE)</f>
        <v>906114925.38</v>
      </c>
    </row>
    <row r="2961" spans="1:34">
      <c r="A2961" s="5" t="s">
        <v>5952</v>
      </c>
      <c r="B2961" s="5" t="s">
        <v>5953</v>
      </c>
      <c r="C2961" s="6">
        <v>0</v>
      </c>
      <c r="D2961" s="6">
        <v>0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26517532191</v>
      </c>
      <c r="K2961" s="6">
        <v>0</v>
      </c>
      <c r="L2961" s="6">
        <v>16234956009</v>
      </c>
      <c r="M2961" s="6">
        <v>13726646003</v>
      </c>
      <c r="N2961" s="6">
        <v>4372381121</v>
      </c>
      <c r="O2961" s="6">
        <v>39636518696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5728671547</v>
      </c>
      <c r="V2961" s="6">
        <v>0</v>
      </c>
      <c r="W2961" s="6">
        <v>6897371246</v>
      </c>
      <c r="X2961" s="6">
        <v>13170224938</v>
      </c>
      <c r="Y2961" s="9">
        <f t="shared" si="197"/>
        <v>96115652899</v>
      </c>
      <c r="Z2961" s="9">
        <f t="shared" si="198"/>
        <v>25796267731</v>
      </c>
      <c r="AA2961" s="9">
        <f t="shared" si="200"/>
        <v>70319385168</v>
      </c>
      <c r="AB2961" s="10">
        <f>C2961/(1+0.13)/VLOOKUP(A2961,[1]选股结果!$A$2:$AX$3002,3,FALSE)</f>
        <v>0</v>
      </c>
      <c r="AC2961" s="10">
        <f>(P2961/(1+0.1)+W2961)/(VLOOKUP(A2961,[1]选股结果!$A$2:$AY$3002,51,FALSE))</f>
        <v>50.001179433671</v>
      </c>
      <c r="AD2961" s="13"/>
      <c r="AE2961" s="10">
        <f>AA2961/VLOOKUP(A2961,[1]选股结果!$A$2:$AX$3002,35,FALSE)</f>
        <v>1.85026212335923</v>
      </c>
      <c r="AF2961" s="9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P2961/(1+0.13)+W2961)</f>
        <v>-6759427075</v>
      </c>
      <c r="AG2961" s="9">
        <f t="shared" si="199"/>
        <v>77078812243</v>
      </c>
      <c r="AH2961" s="16">
        <f>AA2961-VLOOKUP(A2961,[2]选股结果!$A$2:$G$4900,7,FALSE)</f>
        <v>70349364498</v>
      </c>
    </row>
    <row r="2962" spans="1:34">
      <c r="A2962" s="5" t="s">
        <v>5954</v>
      </c>
      <c r="B2962" s="5" t="s">
        <v>5955</v>
      </c>
      <c r="C2962" s="6">
        <v>0</v>
      </c>
      <c r="D2962" s="6">
        <v>0</v>
      </c>
      <c r="E2962" s="6">
        <v>0</v>
      </c>
      <c r="F2962" s="6">
        <v>0</v>
      </c>
      <c r="G2962" s="6">
        <v>484552000000</v>
      </c>
      <c r="H2962" s="6">
        <v>0</v>
      </c>
      <c r="I2962" s="6">
        <v>11941000000</v>
      </c>
      <c r="J2962" s="6">
        <v>0</v>
      </c>
      <c r="K2962" s="6">
        <v>0</v>
      </c>
      <c r="L2962" s="6">
        <v>0</v>
      </c>
      <c r="M2962" s="6">
        <v>0</v>
      </c>
      <c r="N2962" s="6">
        <v>13663000000</v>
      </c>
      <c r="O2962" s="6">
        <v>9430000000</v>
      </c>
      <c r="P2962" s="6">
        <v>0</v>
      </c>
      <c r="Q2962" s="6">
        <v>0</v>
      </c>
      <c r="R2962" s="6">
        <v>0</v>
      </c>
      <c r="S2962" s="6">
        <v>136268000000</v>
      </c>
      <c r="T2962" s="6">
        <v>0</v>
      </c>
      <c r="U2962" s="6">
        <v>56081000000</v>
      </c>
      <c r="V2962" s="6">
        <v>19305000000</v>
      </c>
      <c r="W2962" s="6">
        <v>18321000000</v>
      </c>
      <c r="X2962" s="6">
        <v>15768000000</v>
      </c>
      <c r="Y2962" s="9">
        <f t="shared" si="197"/>
        <v>505923000000</v>
      </c>
      <c r="Z2962" s="9">
        <f t="shared" si="198"/>
        <v>245743000000</v>
      </c>
      <c r="AA2962" s="9">
        <f t="shared" si="200"/>
        <v>260180000000</v>
      </c>
      <c r="AB2962" s="10">
        <f>C2962/(1+0.13)/VLOOKUP(A2962,[1]选股结果!$A$2:$AX$3002,3,FALSE)</f>
        <v>0</v>
      </c>
      <c r="AC2962" s="10">
        <f>(P2962/(1+0.1)+W2962)/(VLOOKUP(A2962,[1]选股结果!$A$2:$AY$3002,51,FALSE))</f>
        <v>19.3873015873016</v>
      </c>
      <c r="AD2962" s="13"/>
      <c r="AE2962" s="10">
        <f>AA2962/VLOOKUP(A2962,[1]选股结果!$A$2:$AX$3002,35,FALSE)</f>
        <v>0.291912329812239</v>
      </c>
      <c r="AF2962" s="9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P2962/(1+0.13)+W2962)</f>
        <v>-17376000000</v>
      </c>
      <c r="AG2962" s="9">
        <f t="shared" si="199"/>
        <v>277556000000</v>
      </c>
      <c r="AH2962" s="16">
        <f>AA2962-VLOOKUP(A2962,[2]选股结果!$A$2:$G$4900,7,FALSE)</f>
        <v>260211000000</v>
      </c>
    </row>
    <row r="2963" spans="1:34">
      <c r="A2963" s="5" t="s">
        <v>5956</v>
      </c>
      <c r="B2963" s="5" t="s">
        <v>5957</v>
      </c>
      <c r="C2963" s="6">
        <v>0</v>
      </c>
      <c r="D2963" s="6">
        <v>0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2204936621.81</v>
      </c>
      <c r="K2963" s="6">
        <v>0</v>
      </c>
      <c r="L2963" s="6">
        <v>0</v>
      </c>
      <c r="M2963" s="6">
        <v>1799443052.63</v>
      </c>
      <c r="N2963" s="6">
        <v>345296700.67</v>
      </c>
      <c r="O2963" s="6">
        <v>1544572061.11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575318629.6</v>
      </c>
      <c r="V2963" s="6">
        <v>0</v>
      </c>
      <c r="W2963" s="6">
        <v>893308962.26</v>
      </c>
      <c r="X2963" s="6">
        <v>1162340301.49</v>
      </c>
      <c r="Y2963" s="9">
        <f t="shared" si="197"/>
        <v>5548951735.55</v>
      </c>
      <c r="Z2963" s="9">
        <f t="shared" si="198"/>
        <v>2630967893.35</v>
      </c>
      <c r="AA2963" s="9">
        <f t="shared" si="200"/>
        <v>2917983842.2</v>
      </c>
      <c r="AB2963" s="10">
        <f>C2963/(1+0.13)/VLOOKUP(A2963,[1]选股结果!$A$2:$AX$3002,3,FALSE)</f>
        <v>0</v>
      </c>
      <c r="AC2963" s="10">
        <f>(P2963/(1+0.1)+W2963)/(VLOOKUP(A2963,[1]选股结果!$A$2:$AY$3002,51,FALSE))</f>
        <v>50.7736227472865</v>
      </c>
      <c r="AD2963" s="13"/>
      <c r="AE2963" s="10">
        <f>AA2963/VLOOKUP(A2963,[1]选股结果!$A$2:$AX$3002,35,FALSE)</f>
        <v>0.724913470413767</v>
      </c>
      <c r="AF2963" s="9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P2963/(1+0.13)+W2963)</f>
        <v>-875715004.73</v>
      </c>
      <c r="AG2963" s="9">
        <f t="shared" si="199"/>
        <v>3793698846.93</v>
      </c>
      <c r="AH2963" s="16">
        <f>AA2963-VLOOKUP(A2963,[2]选股结果!$A$2:$G$4900,7,FALSE)</f>
        <v>2917993842.32</v>
      </c>
    </row>
    <row r="2964" spans="1:34">
      <c r="A2964" s="5" t="s">
        <v>5958</v>
      </c>
      <c r="B2964" s="5" t="s">
        <v>5959</v>
      </c>
      <c r="C2964" s="6">
        <v>0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5194159352.54</v>
      </c>
      <c r="K2964" s="6">
        <v>1000000000</v>
      </c>
      <c r="L2964" s="6">
        <v>5283204847.64</v>
      </c>
      <c r="M2964" s="6">
        <v>7342786105.4</v>
      </c>
      <c r="N2964" s="6">
        <v>881154098.7</v>
      </c>
      <c r="O2964" s="6">
        <v>1110600536.38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1185702756.46</v>
      </c>
      <c r="V2964" s="6">
        <v>0</v>
      </c>
      <c r="W2964" s="6">
        <v>1615599429.84</v>
      </c>
      <c r="X2964" s="6">
        <v>5026219732.1</v>
      </c>
      <c r="Y2964" s="9">
        <f t="shared" si="197"/>
        <v>19930750841.96</v>
      </c>
      <c r="Z2964" s="9">
        <f t="shared" si="198"/>
        <v>7827521918.4</v>
      </c>
      <c r="AA2964" s="9">
        <f t="shared" si="200"/>
        <v>12103228923.56</v>
      </c>
      <c r="AB2964" s="10">
        <f>C2964/(1+0.13)/VLOOKUP(A2964,[1]选股结果!$A$2:$AX$3002,3,FALSE)</f>
        <v>0</v>
      </c>
      <c r="AC2964" s="10">
        <f>(P2964/(1+0.1)+W2964)/(VLOOKUP(A2964,[1]选股结果!$A$2:$AY$3002,51,FALSE))</f>
        <v>71.9518977255591</v>
      </c>
      <c r="AD2964" s="13"/>
      <c r="AE2964" s="10">
        <f>AA2964/VLOOKUP(A2964,[1]选股结果!$A$2:$AX$3002,35,FALSE)</f>
        <v>1.58098805167151</v>
      </c>
      <c r="AF2964" s="9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P2964/(1+0.13)+W2964)</f>
        <v>-1593145547.72</v>
      </c>
      <c r="AG2964" s="9">
        <f t="shared" si="199"/>
        <v>13696374471.28</v>
      </c>
      <c r="AH2964" s="16">
        <f>AA2964-VLOOKUP(A2964,[2]选股结果!$A$2:$G$4900,7,FALSE)</f>
        <v>12103769309.07</v>
      </c>
    </row>
    <row r="2965" spans="1:34">
      <c r="A2965" s="5" t="s">
        <v>5960</v>
      </c>
      <c r="B2965" s="5" t="s">
        <v>5961</v>
      </c>
      <c r="C2965" s="6">
        <v>0</v>
      </c>
      <c r="D2965" s="6">
        <v>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27963317720.36</v>
      </c>
      <c r="K2965" s="6">
        <v>9222592489.53</v>
      </c>
      <c r="L2965" s="6">
        <v>0</v>
      </c>
      <c r="M2965" s="6">
        <v>26771929491.43</v>
      </c>
      <c r="N2965" s="6">
        <v>3699803602.28</v>
      </c>
      <c r="O2965" s="6">
        <v>38994380395.39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7420789324.08</v>
      </c>
      <c r="V2965" s="6">
        <v>0</v>
      </c>
      <c r="W2965" s="6">
        <v>8019327853.1</v>
      </c>
      <c r="X2965" s="6">
        <v>22567889869.24</v>
      </c>
      <c r="Y2965" s="9">
        <f t="shared" si="197"/>
        <v>102952220096.71</v>
      </c>
      <c r="Z2965" s="9">
        <f t="shared" si="198"/>
        <v>38008007046.42</v>
      </c>
      <c r="AA2965" s="9">
        <f t="shared" si="200"/>
        <v>64944213050.29</v>
      </c>
      <c r="AB2965" s="10">
        <f>C2965/(1+0.13)/VLOOKUP(A2965,[1]选股结果!$A$2:$AX$3002,3,FALSE)</f>
        <v>0</v>
      </c>
      <c r="AC2965" s="10">
        <f>(P2965/(1+0.1)+W2965)/(VLOOKUP(A2965,[1]选股结果!$A$2:$AY$3002,51,FALSE))</f>
        <v>45.1235247602829</v>
      </c>
      <c r="AD2965" s="13"/>
      <c r="AE2965" s="10">
        <f>AA2965/VLOOKUP(A2965,[1]选股结果!$A$2:$AX$3002,35,FALSE)</f>
        <v>1.8337726582443</v>
      </c>
      <c r="AF2965" s="9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P2965/(1+0.13)+W2965)</f>
        <v>-7841608406.41</v>
      </c>
      <c r="AG2965" s="9">
        <f t="shared" si="199"/>
        <v>72785821456.7</v>
      </c>
      <c r="AH2965" s="16">
        <f>AA2965-VLOOKUP(A2965,[2]选股结果!$A$2:$G$4900,7,FALSE)</f>
        <v>64944230779.06</v>
      </c>
    </row>
    <row r="2966" spans="1:34">
      <c r="A2966" s="5" t="s">
        <v>5962</v>
      </c>
      <c r="B2966" s="5" t="s">
        <v>5963</v>
      </c>
      <c r="C2966" s="6">
        <v>0</v>
      </c>
      <c r="D2966" s="6">
        <v>6452750000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13463338000</v>
      </c>
      <c r="K2966" s="6">
        <v>0</v>
      </c>
      <c r="L2966" s="6">
        <v>0</v>
      </c>
      <c r="M2966" s="6">
        <v>0</v>
      </c>
      <c r="N2966" s="6">
        <v>1887799000</v>
      </c>
      <c r="O2966" s="6">
        <v>348070000</v>
      </c>
      <c r="P2966" s="6">
        <v>0</v>
      </c>
      <c r="Q2966" s="6">
        <v>17596608000</v>
      </c>
      <c r="R2966" s="6">
        <v>0</v>
      </c>
      <c r="S2966" s="6">
        <v>0</v>
      </c>
      <c r="T2966" s="6">
        <v>0</v>
      </c>
      <c r="U2966" s="6">
        <v>8017922000</v>
      </c>
      <c r="V2966" s="6">
        <v>0</v>
      </c>
      <c r="W2966" s="6">
        <v>1918682000</v>
      </c>
      <c r="X2966" s="6">
        <v>695203000</v>
      </c>
      <c r="Y2966" s="9">
        <f t="shared" si="197"/>
        <v>20264158000</v>
      </c>
      <c r="Z2966" s="9">
        <f t="shared" si="198"/>
        <v>28228415000</v>
      </c>
      <c r="AA2966" s="9">
        <f t="shared" si="200"/>
        <v>-7964257000</v>
      </c>
      <c r="AB2966" s="10">
        <f>C2966/(1+0.13)/VLOOKUP(A2966,[1]选股结果!$A$2:$AX$3002,3,FALSE)</f>
        <v>0</v>
      </c>
      <c r="AC2966" s="10">
        <f>(P2966/(1+0.1)+W2966)/(VLOOKUP(A2966,[1]选股结果!$A$2:$AY$3002,51,FALSE))</f>
        <v>17.7958930028938</v>
      </c>
      <c r="AD2966" s="13"/>
      <c r="AE2966" s="10">
        <f>AA2966/VLOOKUP(A2966,[1]选股结果!$A$2:$AX$3002,35,FALSE)</f>
        <v>-0.975658689244114</v>
      </c>
      <c r="AF2966" s="9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P2966/(1+0.13)+W2966)</f>
        <v>-1810866000</v>
      </c>
      <c r="AG2966" s="9">
        <f t="shared" si="199"/>
        <v>-6153391000</v>
      </c>
      <c r="AH2966" s="16">
        <f>AA2966-VLOOKUP(A2966,[2]选股结果!$A$2:$G$4900,7,FALSE)</f>
        <v>-7964193000</v>
      </c>
    </row>
    <row r="2967" spans="1:34">
      <c r="A2967" s="5" t="s">
        <v>5964</v>
      </c>
      <c r="B2967" s="5" t="s">
        <v>5965</v>
      </c>
      <c r="C2967" s="6">
        <v>0</v>
      </c>
      <c r="D2967" s="6">
        <v>0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7536745999.58</v>
      </c>
      <c r="K2967" s="6">
        <v>0</v>
      </c>
      <c r="L2967" s="6">
        <v>18314828668.15</v>
      </c>
      <c r="M2967" s="6">
        <v>4235573031.1</v>
      </c>
      <c r="N2967" s="6">
        <v>837928751.21</v>
      </c>
      <c r="O2967" s="6">
        <v>9592825647.32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1543591418.84</v>
      </c>
      <c r="V2967" s="6">
        <v>0</v>
      </c>
      <c r="W2967" s="6">
        <v>2909567358.44</v>
      </c>
      <c r="X2967" s="6">
        <v>26543688454.15</v>
      </c>
      <c r="Y2967" s="9">
        <f t="shared" si="197"/>
        <v>39679973346.15</v>
      </c>
      <c r="Z2967" s="9">
        <f t="shared" si="198"/>
        <v>30996847231.43</v>
      </c>
      <c r="AA2967" s="9">
        <f t="shared" si="200"/>
        <v>8683126114.72</v>
      </c>
      <c r="AB2967" s="10">
        <f>C2967/(1+0.13)/VLOOKUP(A2967,[1]选股结果!$A$2:$AX$3002,3,FALSE)</f>
        <v>0</v>
      </c>
      <c r="AC2967" s="10">
        <f>(P2967/(1+0.1)+W2967)/(VLOOKUP(A2967,[1]选股结果!$A$2:$AY$3002,51,FALSE))</f>
        <v>65.9957379702915</v>
      </c>
      <c r="AD2967" s="13"/>
      <c r="AE2967" s="10">
        <f>AA2967/VLOOKUP(A2967,[1]选股结果!$A$2:$AX$3002,35,FALSE)</f>
        <v>1.42431925759395</v>
      </c>
      <c r="AF2967" s="9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P2967/(1+0.13)+W2967)</f>
        <v>-2865480157.54</v>
      </c>
      <c r="AG2967" s="9">
        <f t="shared" si="199"/>
        <v>11548606272.26</v>
      </c>
      <c r="AH2967" s="16">
        <f>AA2967-VLOOKUP(A2967,[2]选股结果!$A$2:$G$4900,7,FALSE)</f>
        <v>8683794897.58</v>
      </c>
    </row>
    <row r="2968" spans="1:34">
      <c r="A2968" s="5" t="s">
        <v>5966</v>
      </c>
      <c r="B2968" s="5" t="s">
        <v>5967</v>
      </c>
      <c r="C2968" s="6">
        <v>0</v>
      </c>
      <c r="D2968" s="6">
        <v>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44135477652.15</v>
      </c>
      <c r="K2968" s="6">
        <v>-602000051.63</v>
      </c>
      <c r="L2968" s="6">
        <v>4249279024.5</v>
      </c>
      <c r="M2968" s="6">
        <v>79572845407.08</v>
      </c>
      <c r="N2968" s="6">
        <v>9561187195.35</v>
      </c>
      <c r="O2968" s="6">
        <v>48547070161.26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11472816630.5</v>
      </c>
      <c r="V2968" s="6">
        <v>0</v>
      </c>
      <c r="W2968" s="6">
        <v>15300894294.74</v>
      </c>
      <c r="X2968" s="6">
        <v>50501198673.44</v>
      </c>
      <c r="Y2968" s="9">
        <f t="shared" si="197"/>
        <v>175902672193.36</v>
      </c>
      <c r="Z2968" s="9">
        <f t="shared" si="198"/>
        <v>77274909598.68</v>
      </c>
      <c r="AA2968" s="9">
        <f t="shared" si="200"/>
        <v>98627762594.68</v>
      </c>
      <c r="AB2968" s="10">
        <f>C2968/(1+0.13)/VLOOKUP(A2968,[1]选股结果!$A$2:$AX$3002,3,FALSE)</f>
        <v>0</v>
      </c>
      <c r="AC2968" s="10">
        <f>(P2968/(1+0.1)+W2968)/(VLOOKUP(A2968,[1]选股结果!$A$2:$AY$3002,51,FALSE))</f>
        <v>46.5438375274446</v>
      </c>
      <c r="AD2968" s="13"/>
      <c r="AE2968" s="10">
        <f>AA2968/VLOOKUP(A2968,[1]选股结果!$A$2:$AX$3002,35,FALSE)</f>
        <v>1.50270921244743</v>
      </c>
      <c r="AF2968" s="9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P2968/(1+0.13)+W2968)</f>
        <v>-14972152723.19</v>
      </c>
      <c r="AG2968" s="9">
        <f t="shared" si="199"/>
        <v>113599915317.87</v>
      </c>
      <c r="AH2968" s="16">
        <f>AA2968-VLOOKUP(A2968,[2]选股结果!$A$2:$G$4900,7,FALSE)</f>
        <v>98661796880.91</v>
      </c>
    </row>
    <row r="2969" spans="1:34">
      <c r="A2969" s="5" t="s">
        <v>5968</v>
      </c>
      <c r="B2969" s="5" t="s">
        <v>5969</v>
      </c>
      <c r="C2969" s="6">
        <v>0</v>
      </c>
      <c r="D2969" s="6">
        <v>0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2851322799.4</v>
      </c>
      <c r="K2969" s="6">
        <v>400000000</v>
      </c>
      <c r="L2969" s="6">
        <v>3212741368.39</v>
      </c>
      <c r="M2969" s="6">
        <v>1669878026.9</v>
      </c>
      <c r="N2969" s="6">
        <v>289999701.72</v>
      </c>
      <c r="O2969" s="6">
        <v>119004885.09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801200761.18</v>
      </c>
      <c r="V2969" s="6">
        <v>0</v>
      </c>
      <c r="W2969" s="6">
        <v>1100172781.98</v>
      </c>
      <c r="X2969" s="6">
        <v>688387495.67</v>
      </c>
      <c r="Y2969" s="9">
        <f t="shared" si="197"/>
        <v>8252947079.78</v>
      </c>
      <c r="Z2969" s="9">
        <f t="shared" si="198"/>
        <v>2589761038.83</v>
      </c>
      <c r="AA2969" s="9">
        <f t="shared" si="200"/>
        <v>5663186040.95</v>
      </c>
      <c r="AB2969" s="10">
        <f>C2969/(1+0.13)/VLOOKUP(A2969,[1]选股结果!$A$2:$AX$3002,3,FALSE)</f>
        <v>0</v>
      </c>
      <c r="AC2969" s="10">
        <f>(P2969/(1+0.1)+W2969)/(VLOOKUP(A2969,[1]选股结果!$A$2:$AY$3002,51,FALSE))</f>
        <v>65.1954792485623</v>
      </c>
      <c r="AD2969" s="13"/>
      <c r="AE2969" s="10">
        <f>AA2969/VLOOKUP(A2969,[1]选股结果!$A$2:$AX$3002,35,FALSE)</f>
        <v>1.48388999032321</v>
      </c>
      <c r="AF2969" s="9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P2969/(1+0.13)+W2969)</f>
        <v>-1083297796.25</v>
      </c>
      <c r="AG2969" s="9">
        <f t="shared" si="199"/>
        <v>6746483837.2</v>
      </c>
      <c r="AH2969" s="16">
        <f>AA2969-VLOOKUP(A2969,[2]选股结果!$A$2:$G$4900,7,FALSE)</f>
        <v>5663612052.85</v>
      </c>
    </row>
    <row r="2970" spans="1:34">
      <c r="A2970" s="5" t="s">
        <v>5970</v>
      </c>
      <c r="B2970" s="5" t="s">
        <v>5971</v>
      </c>
      <c r="C2970" s="6">
        <v>0</v>
      </c>
      <c r="D2970" s="6">
        <v>0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9984261588.79</v>
      </c>
      <c r="K2970" s="6">
        <v>0</v>
      </c>
      <c r="L2970" s="6">
        <v>17891400824.78</v>
      </c>
      <c r="M2970" s="6">
        <v>14804971596.62</v>
      </c>
      <c r="N2970" s="6">
        <v>1900623278.34</v>
      </c>
      <c r="O2970" s="6">
        <v>10448675496.93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1951487632.67</v>
      </c>
      <c r="V2970" s="6">
        <v>0</v>
      </c>
      <c r="W2970" s="6">
        <v>4390739659.12</v>
      </c>
      <c r="X2970" s="6">
        <v>11004034252.11</v>
      </c>
      <c r="Y2970" s="9">
        <f t="shared" si="197"/>
        <v>53129309507.12</v>
      </c>
      <c r="Z2970" s="9">
        <f t="shared" si="198"/>
        <v>17346261543.9</v>
      </c>
      <c r="AA2970" s="9">
        <f t="shared" si="200"/>
        <v>35783047963.22</v>
      </c>
      <c r="AB2970" s="10">
        <f>C2970/(1+0.13)/VLOOKUP(A2970,[1]选股结果!$A$2:$AX$3002,3,FALSE)</f>
        <v>0</v>
      </c>
      <c r="AC2970" s="10">
        <f>(P2970/(1+0.1)+W2970)/(VLOOKUP(A2970,[1]选股结果!$A$2:$AY$3002,51,FALSE))</f>
        <v>54.4619830452952</v>
      </c>
      <c r="AD2970" s="13"/>
      <c r="AE2970" s="10">
        <f>AA2970/VLOOKUP(A2970,[1]选股结果!$A$2:$AX$3002,35,FALSE)</f>
        <v>1.67055200884822</v>
      </c>
      <c r="AF2970" s="9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P2970/(1+0.13)+W2970)</f>
        <v>-4310119391.3</v>
      </c>
      <c r="AG2970" s="9">
        <f t="shared" si="199"/>
        <v>40093167354.52</v>
      </c>
      <c r="AH2970" s="16">
        <f>AA2970-VLOOKUP(A2970,[2]选股结果!$A$2:$G$4900,7,FALSE)</f>
        <v>35783078983.95</v>
      </c>
    </row>
    <row r="2971" spans="1:34">
      <c r="A2971" s="5" t="s">
        <v>5972</v>
      </c>
      <c r="B2971" s="5" t="s">
        <v>5973</v>
      </c>
      <c r="C2971" s="6">
        <v>0</v>
      </c>
      <c r="D2971" s="6">
        <v>0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18105922982.89</v>
      </c>
      <c r="K2971" s="6">
        <v>0</v>
      </c>
      <c r="L2971" s="6">
        <v>19486705120.28</v>
      </c>
      <c r="M2971" s="6">
        <v>16074628062.81</v>
      </c>
      <c r="N2971" s="6">
        <v>2494397756.76</v>
      </c>
      <c r="O2971" s="6">
        <v>22020100593.52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5279793587.86</v>
      </c>
      <c r="V2971" s="6">
        <v>0</v>
      </c>
      <c r="W2971" s="6">
        <v>5975617610.46</v>
      </c>
      <c r="X2971" s="6">
        <v>12306280057.44</v>
      </c>
      <c r="Y2971" s="9">
        <f t="shared" si="197"/>
        <v>75687356759.5</v>
      </c>
      <c r="Z2971" s="9">
        <f t="shared" si="198"/>
        <v>23561691255.76</v>
      </c>
      <c r="AA2971" s="9">
        <f t="shared" si="200"/>
        <v>52125665503.74</v>
      </c>
      <c r="AB2971" s="10">
        <f>C2971/(1+0.13)/VLOOKUP(A2971,[1]选股结果!$A$2:$AX$3002,3,FALSE)</f>
        <v>0</v>
      </c>
      <c r="AC2971" s="10">
        <f>(P2971/(1+0.1)+W2971)/(VLOOKUP(A2971,[1]选股结果!$A$2:$AY$3002,51,FALSE))</f>
        <v>51.658136023932</v>
      </c>
      <c r="AD2971" s="13"/>
      <c r="AE2971" s="10">
        <f>AA2971/VLOOKUP(A2971,[1]选股结果!$A$2:$AX$3002,35,FALSE)</f>
        <v>1.83973054634658</v>
      </c>
      <c r="AF2971" s="9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P2971/(1+0.13)+W2971)</f>
        <v>-5859941396.21</v>
      </c>
      <c r="AG2971" s="9">
        <f t="shared" si="199"/>
        <v>57985606899.95</v>
      </c>
      <c r="AH2971" s="16">
        <f>AA2971-VLOOKUP(A2971,[2]选股结果!$A$2:$G$4900,7,FALSE)</f>
        <v>52125665503.74</v>
      </c>
    </row>
    <row r="2972" spans="1:34">
      <c r="A2972" s="5" t="s">
        <v>5974</v>
      </c>
      <c r="B2972" s="5" t="s">
        <v>5975</v>
      </c>
      <c r="C2972" s="6">
        <v>0</v>
      </c>
      <c r="D2972" s="6">
        <v>0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4004853638.7</v>
      </c>
      <c r="K2972" s="6">
        <v>1300000000</v>
      </c>
      <c r="L2972" s="6">
        <v>7826750501.96</v>
      </c>
      <c r="M2972" s="6">
        <v>2206991090.55</v>
      </c>
      <c r="N2972" s="6">
        <v>687393006.37</v>
      </c>
      <c r="O2972" s="6">
        <v>951222261.65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686821549.01</v>
      </c>
      <c r="V2972" s="6">
        <v>0</v>
      </c>
      <c r="W2972" s="6">
        <v>1419271286.02</v>
      </c>
      <c r="X2972" s="6">
        <v>711916994.29</v>
      </c>
      <c r="Y2972" s="9">
        <f t="shared" si="197"/>
        <v>16289817492.86</v>
      </c>
      <c r="Z2972" s="9">
        <f t="shared" si="198"/>
        <v>2818009829.32</v>
      </c>
      <c r="AA2972" s="9">
        <f t="shared" si="200"/>
        <v>13471807663.54</v>
      </c>
      <c r="AB2972" s="10">
        <f>C2972/(1+0.13)/VLOOKUP(A2972,[1]选股结果!$A$2:$AX$3002,3,FALSE)</f>
        <v>0</v>
      </c>
      <c r="AC2972" s="10">
        <f>(P2972/(1+0.1)+W2972)/(VLOOKUP(A2972,[1]选股结果!$A$2:$AY$3002,51,FALSE))</f>
        <v>66.7878602163686</v>
      </c>
      <c r="AD2972" s="13"/>
      <c r="AE2972" s="10">
        <f>AA2972/VLOOKUP(A2972,[1]选股结果!$A$2:$AX$3002,35,FALSE)</f>
        <v>3.24347004706768</v>
      </c>
      <c r="AF2972" s="9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P2972/(1+0.13)+W2972)</f>
        <v>-1398020847.97</v>
      </c>
      <c r="AG2972" s="9">
        <f t="shared" si="199"/>
        <v>14869828511.51</v>
      </c>
      <c r="AH2972" s="16">
        <f>AA2972-VLOOKUP(A2972,[2]选股结果!$A$2:$G$4900,7,FALSE)</f>
        <v>13472581797.17</v>
      </c>
    </row>
    <row r="2973" spans="1:34">
      <c r="A2973" s="5" t="s">
        <v>5976</v>
      </c>
      <c r="B2973" s="5" t="s">
        <v>5977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12254245447.29</v>
      </c>
      <c r="K2973" s="6">
        <v>0</v>
      </c>
      <c r="L2973" s="6">
        <v>601806675.56</v>
      </c>
      <c r="M2973" s="6">
        <v>17927333263.82</v>
      </c>
      <c r="N2973" s="6">
        <v>3590296383.87</v>
      </c>
      <c r="O2973" s="6">
        <v>6352965853.89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1997502104.13</v>
      </c>
      <c r="V2973" s="6">
        <v>0</v>
      </c>
      <c r="W2973" s="6">
        <v>3864069045.35</v>
      </c>
      <c r="X2973" s="6">
        <v>4868315263.2</v>
      </c>
      <c r="Y2973" s="9">
        <f t="shared" si="197"/>
        <v>37136351240.56</v>
      </c>
      <c r="Z2973" s="9">
        <f t="shared" si="198"/>
        <v>10729886412.68</v>
      </c>
      <c r="AA2973" s="9">
        <f t="shared" si="200"/>
        <v>26406464827.88</v>
      </c>
      <c r="AB2973" s="10">
        <f>C2973/(1+0.13)/VLOOKUP(A2973,[1]选股结果!$A$2:$AX$3002,3,FALSE)</f>
        <v>0</v>
      </c>
      <c r="AC2973" s="10">
        <f>(P2973/(1+0.1)+W2973)/(VLOOKUP(A2973,[1]选股结果!$A$2:$AY$3002,51,FALSE))</f>
        <v>46.6614322059052</v>
      </c>
      <c r="AD2973" s="13"/>
      <c r="AE2973" s="10">
        <f>AA2973/VLOOKUP(A2973,[1]选股结果!$A$2:$AX$3002,35,FALSE)</f>
        <v>1.83908555173448</v>
      </c>
      <c r="AF2973" s="9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P2973/(1+0.13)+W2973)</f>
        <v>-3781258277.17</v>
      </c>
      <c r="AG2973" s="9">
        <f t="shared" si="199"/>
        <v>30187723105.05</v>
      </c>
      <c r="AH2973" s="16">
        <f>AA2973-VLOOKUP(A2973,[2]选股结果!$A$2:$G$4900,7,FALSE)</f>
        <v>26406821908.71</v>
      </c>
    </row>
    <row r="2974" spans="1:34">
      <c r="A2974" s="5" t="s">
        <v>5978</v>
      </c>
      <c r="B2974" s="5" t="s">
        <v>5979</v>
      </c>
      <c r="C2974" s="6">
        <v>0</v>
      </c>
      <c r="D2974" s="6">
        <v>0</v>
      </c>
      <c r="E2974" s="6">
        <v>0</v>
      </c>
      <c r="F2974" s="6">
        <v>0</v>
      </c>
      <c r="G2974" s="6">
        <v>126658000000</v>
      </c>
      <c r="H2974" s="6">
        <v>0</v>
      </c>
      <c r="I2974" s="6">
        <v>3857000000</v>
      </c>
      <c r="J2974" s="6">
        <v>0</v>
      </c>
      <c r="K2974" s="6">
        <v>0</v>
      </c>
      <c r="L2974" s="6">
        <v>0</v>
      </c>
      <c r="M2974" s="6">
        <v>0</v>
      </c>
      <c r="N2974" s="6">
        <v>3126000000</v>
      </c>
      <c r="O2974" s="6">
        <v>1058000000</v>
      </c>
      <c r="P2974" s="6">
        <v>0</v>
      </c>
      <c r="Q2974" s="6">
        <v>0</v>
      </c>
      <c r="R2974" s="6">
        <v>0</v>
      </c>
      <c r="S2974" s="6">
        <v>48539000000</v>
      </c>
      <c r="T2974" s="6">
        <v>0</v>
      </c>
      <c r="U2974" s="6">
        <v>11903000000</v>
      </c>
      <c r="V2974" s="6">
        <v>981000000</v>
      </c>
      <c r="W2974" s="6">
        <v>7089000000</v>
      </c>
      <c r="X2974" s="6">
        <v>1865000000</v>
      </c>
      <c r="Y2974" s="9">
        <f t="shared" si="197"/>
        <v>131573000000</v>
      </c>
      <c r="Z2974" s="9">
        <f t="shared" si="198"/>
        <v>70377000000</v>
      </c>
      <c r="AA2974" s="9">
        <f t="shared" si="200"/>
        <v>61196000000</v>
      </c>
      <c r="AB2974" s="10">
        <f>C2974/(1+0.13)/VLOOKUP(A2974,[1]选股结果!$A$2:$AX$3002,3,FALSE)</f>
        <v>0</v>
      </c>
      <c r="AC2974" s="10">
        <f>(P2974/(1+0.1)+W2974)/(VLOOKUP(A2974,[1]选股结果!$A$2:$AY$3002,51,FALSE))</f>
        <v>29.2933884297521</v>
      </c>
      <c r="AD2974" s="13"/>
      <c r="AE2974" s="10">
        <f>AA2974/VLOOKUP(A2974,[1]选股结果!$A$2:$AX$3002,35,FALSE)</f>
        <v>0.267479063587251</v>
      </c>
      <c r="AF2974" s="9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P2974/(1+0.13)+W2974)</f>
        <v>-6847000000</v>
      </c>
      <c r="AG2974" s="9">
        <f t="shared" si="199"/>
        <v>68043000000</v>
      </c>
      <c r="AH2974" s="16">
        <f>AA2974-VLOOKUP(A2974,[2]选股结果!$A$2:$G$4900,7,FALSE)</f>
        <v>61196000000</v>
      </c>
    </row>
    <row r="2975" spans="1:34">
      <c r="A2975" s="5" t="s">
        <v>5980</v>
      </c>
      <c r="B2975" s="5" t="s">
        <v>5981</v>
      </c>
      <c r="C2975" s="6">
        <v>0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5888361616.81</v>
      </c>
      <c r="K2975" s="6">
        <v>0</v>
      </c>
      <c r="L2975" s="6">
        <v>11433902563.04</v>
      </c>
      <c r="M2975" s="6">
        <v>6655576493.47</v>
      </c>
      <c r="N2975" s="6">
        <v>1143904531.73</v>
      </c>
      <c r="O2975" s="6">
        <v>11924522323.18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531492316.29</v>
      </c>
      <c r="V2975" s="6">
        <v>0</v>
      </c>
      <c r="W2975" s="6">
        <v>1440789892.77</v>
      </c>
      <c r="X2975" s="6">
        <v>11715005892.15</v>
      </c>
      <c r="Y2975" s="9">
        <f t="shared" ref="Y2975:Y3005" si="201">C2975+D2975+E2975+F2975+G2975+H2975+I2975+J2975+K2975+L2975+M2975+O2975</f>
        <v>35902362996.5</v>
      </c>
      <c r="Z2975" s="9">
        <f t="shared" ref="Z2975:Z3005" si="202">P2975+Q2975+R2975+S2975+T2975+U2975+V2975+W2975+X2975</f>
        <v>13687288101.21</v>
      </c>
      <c r="AA2975" s="9">
        <f t="shared" si="200"/>
        <v>22215074895.29</v>
      </c>
      <c r="AB2975" s="10">
        <f>C2975/(1+0.13)/VLOOKUP(A2975,[1]选股结果!$A$2:$AX$3002,3,FALSE)</f>
        <v>0</v>
      </c>
      <c r="AC2975" s="10">
        <f>(P2975/(1+0.1)+W2975)/(VLOOKUP(A2975,[1]选股结果!$A$2:$AY$3002,51,FALSE))</f>
        <v>34.766317928235</v>
      </c>
      <c r="AD2975" s="13"/>
      <c r="AE2975" s="10">
        <f>AA2975/VLOOKUP(A2975,[1]选股结果!$A$2:$AX$3002,35,FALSE)</f>
        <v>1.69495935341017</v>
      </c>
      <c r="AF2975" s="9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P2975/(1+0.13)+W2975)</f>
        <v>-1399347773.54</v>
      </c>
      <c r="AG2975" s="9">
        <f t="shared" si="199"/>
        <v>23614422668.83</v>
      </c>
      <c r="AH2975" s="16">
        <f>AA2975-VLOOKUP(A2975,[2]选股结果!$A$2:$G$4900,7,FALSE)</f>
        <v>22215056432.35</v>
      </c>
    </row>
    <row r="2976" spans="1:34">
      <c r="A2976" s="5" t="s">
        <v>5982</v>
      </c>
      <c r="B2976" s="5" t="s">
        <v>5983</v>
      </c>
      <c r="C2976" s="6">
        <v>0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20683944974.6</v>
      </c>
      <c r="K2976" s="6">
        <v>0</v>
      </c>
      <c r="L2976" s="6">
        <v>53944931313.15</v>
      </c>
      <c r="M2976" s="6">
        <v>25997134510.69</v>
      </c>
      <c r="N2976" s="6">
        <v>2750623407.41</v>
      </c>
      <c r="O2976" s="6">
        <v>11752482937.24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3858549465.88</v>
      </c>
      <c r="V2976" s="6">
        <v>0</v>
      </c>
      <c r="W2976" s="6">
        <v>4755626009.31</v>
      </c>
      <c r="X2976" s="6">
        <v>17998630618.43</v>
      </c>
      <c r="Y2976" s="9">
        <f t="shared" si="201"/>
        <v>112378493735.68</v>
      </c>
      <c r="Z2976" s="9">
        <f t="shared" si="202"/>
        <v>26612806093.62</v>
      </c>
      <c r="AA2976" s="9">
        <f t="shared" si="200"/>
        <v>85765687642.06</v>
      </c>
      <c r="AB2976" s="10">
        <f>C2976/(1+0.13)/VLOOKUP(A2976,[1]选股结果!$A$2:$AX$3002,3,FALSE)</f>
        <v>0</v>
      </c>
      <c r="AC2976" s="10">
        <f>(P2976/(1+0.1)+W2976)/(VLOOKUP(A2976,[1]选股结果!$A$2:$AY$3002,51,FALSE))</f>
        <v>41.594231325246</v>
      </c>
      <c r="AD2976" s="13"/>
      <c r="AE2976" s="10">
        <f>AA2976/VLOOKUP(A2976,[1]选股结果!$A$2:$AX$3002,35,FALSE)</f>
        <v>2.93967798060343</v>
      </c>
      <c r="AF2976" s="9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P2976/(1+0.13)+W2976)</f>
        <v>-4641292221.72</v>
      </c>
      <c r="AG2976" s="9">
        <f t="shared" si="199"/>
        <v>90406979863.78</v>
      </c>
      <c r="AH2976" s="16">
        <f>AA2976-VLOOKUP(A2976,[2]选股结果!$A$2:$G$4900,7,FALSE)</f>
        <v>85766963362.54</v>
      </c>
    </row>
    <row r="2977" spans="1:34">
      <c r="A2977" s="5" t="s">
        <v>5984</v>
      </c>
      <c r="B2977" s="5" t="s">
        <v>5985</v>
      </c>
      <c r="C2977" s="6">
        <v>0</v>
      </c>
      <c r="D2977" s="6">
        <v>0</v>
      </c>
      <c r="E2977" s="6">
        <v>0</v>
      </c>
      <c r="F2977" s="6">
        <v>0</v>
      </c>
      <c r="G2977" s="6">
        <v>268963000000</v>
      </c>
      <c r="H2977" s="6">
        <v>0</v>
      </c>
      <c r="I2977" s="6">
        <v>10023000000</v>
      </c>
      <c r="J2977" s="6">
        <v>0</v>
      </c>
      <c r="K2977" s="6">
        <v>0</v>
      </c>
      <c r="L2977" s="6">
        <v>0</v>
      </c>
      <c r="M2977" s="6">
        <v>0</v>
      </c>
      <c r="N2977" s="6">
        <v>7900000000</v>
      </c>
      <c r="O2977" s="6">
        <v>4381000000</v>
      </c>
      <c r="P2977" s="6">
        <v>0</v>
      </c>
      <c r="Q2977" s="6">
        <v>0</v>
      </c>
      <c r="R2977" s="6">
        <v>0</v>
      </c>
      <c r="S2977" s="6">
        <v>109889000000</v>
      </c>
      <c r="T2977" s="6">
        <v>0</v>
      </c>
      <c r="U2977" s="6">
        <v>24955000000</v>
      </c>
      <c r="V2977" s="6">
        <v>7953000000</v>
      </c>
      <c r="W2977" s="6">
        <v>19914000000</v>
      </c>
      <c r="X2977" s="6">
        <v>37034000000</v>
      </c>
      <c r="Y2977" s="9">
        <f t="shared" si="201"/>
        <v>283367000000</v>
      </c>
      <c r="Z2977" s="9">
        <f t="shared" si="202"/>
        <v>199745000000</v>
      </c>
      <c r="AA2977" s="9">
        <f t="shared" si="200"/>
        <v>83622000000</v>
      </c>
      <c r="AB2977" s="10">
        <f>C2977/(1+0.13)/VLOOKUP(A2977,[1]选股结果!$A$2:$AX$3002,3,FALSE)</f>
        <v>0</v>
      </c>
      <c r="AC2977" s="10">
        <f>(P2977/(1+0.1)+W2977)/(VLOOKUP(A2977,[1]选股结果!$A$2:$AY$3002,51,FALSE))</f>
        <v>26.8382749326146</v>
      </c>
      <c r="AD2977" s="13"/>
      <c r="AE2977" s="10">
        <f>AA2977/VLOOKUP(A2977,[1]选股结果!$A$2:$AX$3002,35,FALSE)</f>
        <v>0.201186592372319</v>
      </c>
      <c r="AF2977" s="9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P2977/(1+0.13)+W2977)</f>
        <v>-19172000000</v>
      </c>
      <c r="AG2977" s="9">
        <f t="shared" si="199"/>
        <v>102794000000</v>
      </c>
      <c r="AH2977" s="16">
        <f>AA2977-VLOOKUP(A2977,[2]选股结果!$A$2:$G$4900,7,FALSE)</f>
        <v>83624000000</v>
      </c>
    </row>
    <row r="2978" spans="1:34">
      <c r="A2978" s="5" t="s">
        <v>5986</v>
      </c>
      <c r="B2978" s="5" t="s">
        <v>5987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11551180313.07</v>
      </c>
      <c r="K2978" s="6">
        <v>0</v>
      </c>
      <c r="L2978" s="6">
        <v>0</v>
      </c>
      <c r="M2978" s="6">
        <v>14596176497.52</v>
      </c>
      <c r="N2978" s="6">
        <v>2892508247.25</v>
      </c>
      <c r="O2978" s="6">
        <v>4983357058.7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2443559980.74</v>
      </c>
      <c r="V2978" s="6">
        <v>0</v>
      </c>
      <c r="W2978" s="6">
        <v>3231067547.92</v>
      </c>
      <c r="X2978" s="6">
        <v>7754598612.11</v>
      </c>
      <c r="Y2978" s="9">
        <f t="shared" si="201"/>
        <v>31130713869.29</v>
      </c>
      <c r="Z2978" s="9">
        <f t="shared" si="202"/>
        <v>13429226140.77</v>
      </c>
      <c r="AA2978" s="9">
        <f t="shared" si="200"/>
        <v>17701487728.52</v>
      </c>
      <c r="AB2978" s="10">
        <f>C2978/(1+0.13)/VLOOKUP(A2978,[1]选股结果!$A$2:$AX$3002,3,FALSE)</f>
        <v>0</v>
      </c>
      <c r="AC2978" s="10">
        <f>(P2978/(1+0.1)+W2978)/(VLOOKUP(A2978,[1]选股结果!$A$2:$AY$3002,51,FALSE))</f>
        <v>51.8966807316409</v>
      </c>
      <c r="AD2978" s="13"/>
      <c r="AE2978" s="10">
        <f>AA2978/VLOOKUP(A2978,[1]选股结果!$A$2:$AX$3002,35,FALSE)</f>
        <v>1.51072339497971</v>
      </c>
      <c r="AF2978" s="9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P2978/(1+0.13)+W2978)</f>
        <v>-3168807929.34</v>
      </c>
      <c r="AG2978" s="9">
        <f t="shared" si="199"/>
        <v>20870295657.86</v>
      </c>
      <c r="AH2978" s="16">
        <f>AA2978-VLOOKUP(A2978,[2]选股结果!$A$2:$G$4900,7,FALSE)</f>
        <v>17701480173.21</v>
      </c>
    </row>
    <row r="2979" spans="1:34">
      <c r="A2979" s="5" t="s">
        <v>5988</v>
      </c>
      <c r="B2979" s="5" t="s">
        <v>5989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4998696083.43</v>
      </c>
      <c r="K2979" s="6">
        <v>0</v>
      </c>
      <c r="L2979" s="6">
        <v>4499418406.23</v>
      </c>
      <c r="M2979" s="6">
        <v>1412896579.95</v>
      </c>
      <c r="N2979" s="6">
        <v>924799647.67</v>
      </c>
      <c r="O2979" s="6">
        <v>505576446.97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449737910.51</v>
      </c>
      <c r="V2979" s="6">
        <v>0</v>
      </c>
      <c r="W2979" s="6">
        <v>1597158275.01</v>
      </c>
      <c r="X2979" s="6">
        <v>3479714381.28</v>
      </c>
      <c r="Y2979" s="9">
        <f t="shared" si="201"/>
        <v>11416587516.58</v>
      </c>
      <c r="Z2979" s="9">
        <f t="shared" si="202"/>
        <v>5526610566.8</v>
      </c>
      <c r="AA2979" s="9">
        <f t="shared" si="200"/>
        <v>5889976949.78</v>
      </c>
      <c r="AB2979" s="10">
        <f>C2979/(1+0.13)/VLOOKUP(A2979,[1]选股结果!$A$2:$AX$3002,3,FALSE)</f>
        <v>0</v>
      </c>
      <c r="AC2979" s="10">
        <f>(P2979/(1+0.1)+W2979)/(VLOOKUP(A2979,[1]选股结果!$A$2:$AY$3002,51,FALSE))</f>
        <v>48.9902446516371</v>
      </c>
      <c r="AD2979" s="13"/>
      <c r="AE2979" s="10">
        <f>AA2979/VLOOKUP(A2979,[1]选股结果!$A$2:$AX$3002,35,FALSE)</f>
        <v>1.01407796167792</v>
      </c>
      <c r="AF2979" s="9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P2979/(1+0.13)+W2979)</f>
        <v>-1564556717.57</v>
      </c>
      <c r="AG2979" s="9">
        <f t="shared" si="199"/>
        <v>7454533667.35</v>
      </c>
      <c r="AH2979" s="16">
        <f>AA2979-VLOOKUP(A2979,[2]选股结果!$A$2:$G$4900,7,FALSE)</f>
        <v>5889976949.78</v>
      </c>
    </row>
    <row r="2980" spans="1:34">
      <c r="A2980" s="5" t="s">
        <v>5990</v>
      </c>
      <c r="B2980" s="5" t="s">
        <v>5991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3862903180.98</v>
      </c>
      <c r="K2980" s="6">
        <v>1189000000</v>
      </c>
      <c r="L2980" s="6">
        <v>0</v>
      </c>
      <c r="M2980" s="6">
        <v>4665828891.86</v>
      </c>
      <c r="N2980" s="6">
        <v>675072145.43</v>
      </c>
      <c r="O2980" s="6">
        <v>1619030247.98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668376227.24</v>
      </c>
      <c r="V2980" s="6">
        <v>0</v>
      </c>
      <c r="W2980" s="6">
        <v>1626188010.24</v>
      </c>
      <c r="X2980" s="6">
        <v>1020595655.72</v>
      </c>
      <c r="Y2980" s="9">
        <f t="shared" si="201"/>
        <v>11336762320.82</v>
      </c>
      <c r="Z2980" s="9">
        <f t="shared" si="202"/>
        <v>3315159893.2</v>
      </c>
      <c r="AA2980" s="9">
        <f t="shared" si="200"/>
        <v>8021602427.62</v>
      </c>
      <c r="AB2980" s="10">
        <f>C2980/(1+0.13)/VLOOKUP(A2980,[1]选股结果!$A$2:$AX$3002,3,FALSE)</f>
        <v>0</v>
      </c>
      <c r="AC2980" s="10">
        <f>(P2980/(1+0.1)+W2980)/(VLOOKUP(A2980,[1]选股结果!$A$2:$AY$3002,51,FALSE))</f>
        <v>50.9317359309369</v>
      </c>
      <c r="AD2980" s="13"/>
      <c r="AE2980" s="10">
        <f>AA2980/VLOOKUP(A2980,[1]选股结果!$A$2:$AX$3002,35,FALSE)</f>
        <v>1.77995619280453</v>
      </c>
      <c r="AF2980" s="9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P2980/(1+0.13)+W2980)</f>
        <v>-1594259233.8</v>
      </c>
      <c r="AG2980" s="9">
        <f t="shared" si="199"/>
        <v>9615861661.42</v>
      </c>
      <c r="AH2980" s="16">
        <f>AA2980-VLOOKUP(A2980,[2]选股结果!$A$2:$G$4900,7,FALSE)</f>
        <v>8021593304.99</v>
      </c>
    </row>
    <row r="2981" spans="1:34">
      <c r="A2981" s="5" t="s">
        <v>5992</v>
      </c>
      <c r="B2981" s="5" t="s">
        <v>5993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216876863.24</v>
      </c>
      <c r="K2981" s="6">
        <v>0</v>
      </c>
      <c r="L2981" s="6">
        <v>0</v>
      </c>
      <c r="M2981" s="6">
        <v>0</v>
      </c>
      <c r="N2981" s="6">
        <v>716632254.69</v>
      </c>
      <c r="O2981" s="6">
        <v>38425274.96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1598578357.48</v>
      </c>
      <c r="V2981" s="6">
        <v>0</v>
      </c>
      <c r="W2981" s="6">
        <v>192870674.54</v>
      </c>
      <c r="X2981" s="6">
        <v>108652367.58</v>
      </c>
      <c r="Y2981" s="9">
        <f t="shared" si="201"/>
        <v>255302138.2</v>
      </c>
      <c r="Z2981" s="9">
        <f t="shared" si="202"/>
        <v>1900101399.6</v>
      </c>
      <c r="AA2981" s="9">
        <f t="shared" si="200"/>
        <v>-1644799261.4</v>
      </c>
      <c r="AB2981" s="10">
        <f>C2981/(1+0.13)/VLOOKUP(A2981,[1]选股结果!$A$2:$AX$3002,3,FALSE)</f>
        <v>0</v>
      </c>
      <c r="AC2981" s="10">
        <f>(P2981/(1+0.1)+W2981)/(VLOOKUP(A2981,[1]选股结果!$A$2:$AY$3002,51,FALSE))</f>
        <v>34.1742444704208</v>
      </c>
      <c r="AD2981" s="13"/>
      <c r="AE2981" s="10">
        <f>AA2981/VLOOKUP(A2981,[1]选股结果!$A$2:$AX$3002,35,FALSE)</f>
        <v>-0.90860817514044</v>
      </c>
      <c r="AF2981" s="9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P2981/(1+0.13)+W2981)</f>
        <v>-187226930.91</v>
      </c>
      <c r="AG2981" s="9">
        <f t="shared" si="199"/>
        <v>-1457572330.49</v>
      </c>
      <c r="AH2981" s="16">
        <f>AA2981-VLOOKUP(A2981,[2]选股结果!$A$2:$G$4900,7,FALSE)</f>
        <v>-1644799261.4</v>
      </c>
    </row>
    <row r="2982" spans="1:34">
      <c r="A2982" s="5" t="s">
        <v>5994</v>
      </c>
      <c r="B2982" s="5" t="s">
        <v>5995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2351665591.31</v>
      </c>
      <c r="K2982" s="6">
        <v>0</v>
      </c>
      <c r="L2982" s="6">
        <v>1473980194.48</v>
      </c>
      <c r="M2982" s="6">
        <v>1062509446.37</v>
      </c>
      <c r="N2982" s="6">
        <v>294386293.42</v>
      </c>
      <c r="O2982" s="6">
        <v>15836652.84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424140397.28</v>
      </c>
      <c r="V2982" s="6">
        <v>0</v>
      </c>
      <c r="W2982" s="6">
        <v>645863090.33</v>
      </c>
      <c r="X2982" s="6">
        <v>909508568.39</v>
      </c>
      <c r="Y2982" s="9">
        <f t="shared" si="201"/>
        <v>4903991885</v>
      </c>
      <c r="Z2982" s="9">
        <f t="shared" si="202"/>
        <v>1979512056</v>
      </c>
      <c r="AA2982" s="9">
        <f t="shared" si="200"/>
        <v>2924479829</v>
      </c>
      <c r="AB2982" s="10">
        <f>C2982/(1+0.13)/VLOOKUP(A2982,[1]选股结果!$A$2:$AX$3002,3,FALSE)</f>
        <v>0</v>
      </c>
      <c r="AC2982" s="10">
        <f>(P2982/(1+0.1)+W2982)/(VLOOKUP(A2982,[1]选股结果!$A$2:$AY$3002,51,FALSE))</f>
        <v>33.8288142497736</v>
      </c>
      <c r="AD2982" s="13"/>
      <c r="AE2982" s="10">
        <f>AA2982/VLOOKUP(A2982,[1]选股结果!$A$2:$AX$3002,35,FALSE)</f>
        <v>1.23373307975896</v>
      </c>
      <c r="AF2982" s="9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P2982/(1+0.13)+W2982)</f>
        <v>-626770990.75</v>
      </c>
      <c r="AG2982" s="9">
        <f t="shared" si="199"/>
        <v>3551250819.75</v>
      </c>
      <c r="AH2982" s="16">
        <f>AA2982-VLOOKUP(A2982,[2]选股结果!$A$2:$G$4900,7,FALSE)</f>
        <v>2924515447.54</v>
      </c>
    </row>
    <row r="2983" spans="1:34">
      <c r="A2983" s="5" t="s">
        <v>5996</v>
      </c>
      <c r="B2983" s="5" t="s">
        <v>5997</v>
      </c>
      <c r="C2983" s="6">
        <v>0</v>
      </c>
      <c r="D2983" s="6">
        <v>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18820890821.75</v>
      </c>
      <c r="K2983" s="6">
        <v>0</v>
      </c>
      <c r="L2983" s="6">
        <v>7593819403.54</v>
      </c>
      <c r="M2983" s="6">
        <v>18273968746.12</v>
      </c>
      <c r="N2983" s="6">
        <v>3353521036.92</v>
      </c>
      <c r="O2983" s="6">
        <v>19696540244.03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3783563579.84</v>
      </c>
      <c r="V2983" s="6">
        <v>0</v>
      </c>
      <c r="W2983" s="6">
        <v>5086300501.88</v>
      </c>
      <c r="X2983" s="6">
        <v>26692711313.89</v>
      </c>
      <c r="Y2983" s="9">
        <f t="shared" si="201"/>
        <v>64385219215.44</v>
      </c>
      <c r="Z2983" s="9">
        <f t="shared" si="202"/>
        <v>35562575395.61</v>
      </c>
      <c r="AA2983" s="9">
        <f t="shared" si="200"/>
        <v>28822643819.83</v>
      </c>
      <c r="AB2983" s="10">
        <f>C2983/(1+0.13)/VLOOKUP(A2983,[1]选股结果!$A$2:$AX$3002,3,FALSE)</f>
        <v>0</v>
      </c>
      <c r="AC2983" s="10">
        <f>(P2983/(1+0.1)+W2983)/(VLOOKUP(A2983,[1]选股结果!$A$2:$AY$3002,51,FALSE))</f>
        <v>43.6216873458543</v>
      </c>
      <c r="AD2983" s="13"/>
      <c r="AE2983" s="10">
        <f>AA2983/VLOOKUP(A2983,[1]选股结果!$A$2:$AX$3002,35,FALSE)</f>
        <v>1.19522780982669</v>
      </c>
      <c r="AF2983" s="9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P2983/(1+0.13)+W2983)</f>
        <v>-4969700232.35</v>
      </c>
      <c r="AG2983" s="9">
        <f t="shared" si="199"/>
        <v>33792344052.18</v>
      </c>
      <c r="AH2983" s="16">
        <f>AA2983-VLOOKUP(A2983,[2]选股结果!$A$2:$G$4900,7,FALSE)</f>
        <v>28822643819.83</v>
      </c>
    </row>
    <row r="2984" spans="1:34">
      <c r="A2984" s="5" t="s">
        <v>5998</v>
      </c>
      <c r="B2984" s="5" t="s">
        <v>5999</v>
      </c>
      <c r="C2984" s="6">
        <v>0</v>
      </c>
      <c r="D2984" s="6">
        <v>0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3348994560.08</v>
      </c>
      <c r="K2984" s="6">
        <v>830000000</v>
      </c>
      <c r="L2984" s="6">
        <v>6598051101.69</v>
      </c>
      <c r="M2984" s="6">
        <v>5582632593.46</v>
      </c>
      <c r="N2984" s="6">
        <v>431976144.79</v>
      </c>
      <c r="O2984" s="6">
        <v>3346785704.91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923448371.02</v>
      </c>
      <c r="V2984" s="6">
        <v>0</v>
      </c>
      <c r="W2984" s="6">
        <v>1237000220.89</v>
      </c>
      <c r="X2984" s="6">
        <v>4941315379.55</v>
      </c>
      <c r="Y2984" s="9">
        <f t="shared" si="201"/>
        <v>19706463960.14</v>
      </c>
      <c r="Z2984" s="9">
        <f t="shared" si="202"/>
        <v>7101763971.46</v>
      </c>
      <c r="AA2984" s="9">
        <f t="shared" si="200"/>
        <v>12604699988.68</v>
      </c>
      <c r="AB2984" s="10">
        <f>C2984/(1+0.13)/VLOOKUP(A2984,[1]选股结果!$A$2:$AX$3002,3,FALSE)</f>
        <v>0</v>
      </c>
      <c r="AC2984" s="10">
        <f>(P2984/(1+0.1)+W2984)/(VLOOKUP(A2984,[1]选股结果!$A$2:$AY$3002,51,FALSE))</f>
        <v>47.076341851421</v>
      </c>
      <c r="AD2984" s="13"/>
      <c r="AE2984" s="10">
        <f>AA2984/VLOOKUP(A2984,[1]选股结果!$A$2:$AX$3002,35,FALSE)</f>
        <v>1.7314049388899</v>
      </c>
      <c r="AF2984" s="9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P2984/(1+0.13)+W2984)</f>
        <v>-1210723747.99</v>
      </c>
      <c r="AG2984" s="9">
        <f t="shared" si="199"/>
        <v>13815423736.67</v>
      </c>
      <c r="AH2984" s="16">
        <f>AA2984-VLOOKUP(A2984,[2]选股结果!$A$2:$G$4900,7,FALSE)</f>
        <v>12604699988.68</v>
      </c>
    </row>
    <row r="2985" spans="1:34">
      <c r="A2985" s="5" t="s">
        <v>6000</v>
      </c>
      <c r="B2985" s="5" t="s">
        <v>6001</v>
      </c>
      <c r="C2985" s="6">
        <v>0</v>
      </c>
      <c r="D2985" s="6">
        <v>0</v>
      </c>
      <c r="E2985" s="6">
        <v>0</v>
      </c>
      <c r="F2985" s="6">
        <v>0</v>
      </c>
      <c r="G2985" s="6">
        <v>431517000000</v>
      </c>
      <c r="H2985" s="6">
        <v>0</v>
      </c>
      <c r="I2985" s="6">
        <v>3209000000</v>
      </c>
      <c r="J2985" s="6">
        <v>0</v>
      </c>
      <c r="K2985" s="6">
        <v>0</v>
      </c>
      <c r="L2985" s="6">
        <v>0</v>
      </c>
      <c r="M2985" s="6">
        <v>0</v>
      </c>
      <c r="N2985" s="6">
        <v>13128000000</v>
      </c>
      <c r="O2985" s="6">
        <v>2668000000</v>
      </c>
      <c r="P2985" s="6">
        <v>0</v>
      </c>
      <c r="Q2985" s="6">
        <v>0</v>
      </c>
      <c r="R2985" s="6">
        <v>0</v>
      </c>
      <c r="S2985" s="6">
        <v>243042000000</v>
      </c>
      <c r="T2985" s="6">
        <v>0</v>
      </c>
      <c r="U2985" s="6">
        <v>39071000000</v>
      </c>
      <c r="V2985" s="6">
        <v>2068000000</v>
      </c>
      <c r="W2985" s="6">
        <v>37336000000</v>
      </c>
      <c r="X2985" s="6">
        <v>46585000000</v>
      </c>
      <c r="Y2985" s="9">
        <f t="shared" si="201"/>
        <v>437394000000</v>
      </c>
      <c r="Z2985" s="9">
        <f t="shared" si="202"/>
        <v>368102000000</v>
      </c>
      <c r="AA2985" s="9">
        <f t="shared" si="200"/>
        <v>69292000000</v>
      </c>
      <c r="AB2985" s="10">
        <f>C2985/(1+0.13)/VLOOKUP(A2985,[1]选股结果!$A$2:$AX$3002,3,FALSE)</f>
        <v>0</v>
      </c>
      <c r="AC2985" s="10">
        <f>(P2985/(1+0.1)+W2985)/(VLOOKUP(A2985,[1]选股结果!$A$2:$AY$3002,51,FALSE))</f>
        <v>26.0544312630844</v>
      </c>
      <c r="AD2985" s="13"/>
      <c r="AE2985" s="10">
        <f>AA2985/VLOOKUP(A2985,[1]选股结果!$A$2:$AX$3002,35,FALSE)</f>
        <v>0.139789263025809</v>
      </c>
      <c r="AF2985" s="9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P2985/(1+0.13)+W2985)</f>
        <v>-35903000000</v>
      </c>
      <c r="AG2985" s="9">
        <f t="shared" si="199"/>
        <v>105195000000</v>
      </c>
      <c r="AH2985" s="16">
        <f>AA2985-VLOOKUP(A2985,[2]选股结果!$A$2:$G$4900,7,FALSE)</f>
        <v>69379000000</v>
      </c>
    </row>
    <row r="2986" spans="1:34">
      <c r="A2986" s="5" t="s">
        <v>6002</v>
      </c>
      <c r="B2986" s="5" t="s">
        <v>6003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1237722548.71</v>
      </c>
      <c r="K2986" s="6">
        <v>327000000</v>
      </c>
      <c r="L2986" s="6">
        <v>0</v>
      </c>
      <c r="M2986" s="6">
        <v>1350507093.23</v>
      </c>
      <c r="N2986" s="6">
        <v>80488896.94</v>
      </c>
      <c r="O2986" s="6">
        <v>292612515.76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500444155.28</v>
      </c>
      <c r="V2986" s="6">
        <v>0</v>
      </c>
      <c r="W2986" s="6">
        <v>326512966.51</v>
      </c>
      <c r="X2986" s="6">
        <v>1674167710.09</v>
      </c>
      <c r="Y2986" s="9">
        <f t="shared" si="201"/>
        <v>3207842157.7</v>
      </c>
      <c r="Z2986" s="9">
        <f t="shared" si="202"/>
        <v>2501124831.88</v>
      </c>
      <c r="AA2986" s="9">
        <f t="shared" si="200"/>
        <v>706717325.82</v>
      </c>
      <c r="AB2986" s="10">
        <f>C2986/(1+0.13)/VLOOKUP(A2986,[1]选股结果!$A$2:$AX$3002,3,FALSE)</f>
        <v>0</v>
      </c>
      <c r="AC2986" s="10">
        <f>(P2986/(1+0.1)+W2986)/(VLOOKUP(A2986,[1]选股结果!$A$2:$AY$3002,51,FALSE))</f>
        <v>63.903393482638</v>
      </c>
      <c r="AD2986" s="13"/>
      <c r="AE2986" s="10">
        <f>AA2986/VLOOKUP(A2986,[1]选股结果!$A$2:$AX$3002,35,FALSE)</f>
        <v>0.682288612958932</v>
      </c>
      <c r="AF2986" s="9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P2986/(1+0.13)+W2986)</f>
        <v>-321403488.77</v>
      </c>
      <c r="AG2986" s="9">
        <f t="shared" si="199"/>
        <v>1028120814.59</v>
      </c>
      <c r="AH2986" s="16">
        <f>AA2986-VLOOKUP(A2986,[2]选股结果!$A$2:$G$4900,7,FALSE)</f>
        <v>707152144.06</v>
      </c>
    </row>
    <row r="2987" spans="1:34">
      <c r="A2987" s="5" t="s">
        <v>6004</v>
      </c>
      <c r="B2987" s="5" t="s">
        <v>6005</v>
      </c>
      <c r="C2987" s="6">
        <v>0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971514807.77</v>
      </c>
      <c r="K2987" s="6">
        <v>0</v>
      </c>
      <c r="L2987" s="6">
        <v>-2005689073.11</v>
      </c>
      <c r="M2987" s="6">
        <v>206037138.95</v>
      </c>
      <c r="N2987" s="6">
        <v>624973501.48</v>
      </c>
      <c r="O2987" s="6">
        <v>4745683010.31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152178433.6</v>
      </c>
      <c r="V2987" s="6">
        <v>0</v>
      </c>
      <c r="W2987" s="6">
        <v>318516644.96</v>
      </c>
      <c r="X2987" s="6">
        <v>4477281881.68</v>
      </c>
      <c r="Y2987" s="9">
        <f t="shared" si="201"/>
        <v>3917545883.92</v>
      </c>
      <c r="Z2987" s="9">
        <f t="shared" si="202"/>
        <v>4947976960.24</v>
      </c>
      <c r="AA2987" s="9">
        <f t="shared" si="200"/>
        <v>-1030431076.32</v>
      </c>
      <c r="AB2987" s="10">
        <f>C2987/(1+0.13)/VLOOKUP(A2987,[1]选股结果!$A$2:$AX$3002,3,FALSE)</f>
        <v>0</v>
      </c>
      <c r="AC2987" s="10">
        <f>(P2987/(1+0.1)+W2987)/(VLOOKUP(A2987,[1]选股结果!$A$2:$AY$3002,51,FALSE))</f>
        <v>12.4119363299803</v>
      </c>
      <c r="AD2987" s="13"/>
      <c r="AE2987" s="10">
        <f>AA2987/VLOOKUP(A2987,[1]选股结果!$A$2:$AX$3002,35,FALSE)</f>
        <v>-0.15033816198908</v>
      </c>
      <c r="AF2987" s="9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P2987/(1+0.13)+W2987)</f>
        <v>-292854521.3</v>
      </c>
      <c r="AG2987" s="9">
        <f t="shared" si="199"/>
        <v>-737576555.02</v>
      </c>
      <c r="AH2987" s="16">
        <f>AA2987-VLOOKUP(A2987,[2]选股结果!$A$2:$G$4900,7,FALSE)</f>
        <v>-1030701562.52</v>
      </c>
    </row>
    <row r="2988" spans="1:34">
      <c r="A2988" s="5" t="s">
        <v>6006</v>
      </c>
      <c r="B2988" s="5" t="s">
        <v>6007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463283095.88</v>
      </c>
      <c r="K2988" s="6">
        <v>0</v>
      </c>
      <c r="L2988" s="6">
        <v>0</v>
      </c>
      <c r="M2988" s="6">
        <v>876228.7</v>
      </c>
      <c r="N2988" s="6">
        <v>57126119.45</v>
      </c>
      <c r="O2988" s="6">
        <v>6695782026.62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27169537.82</v>
      </c>
      <c r="V2988" s="6">
        <v>0</v>
      </c>
      <c r="W2988" s="6">
        <v>237442067.77</v>
      </c>
      <c r="X2988" s="6">
        <v>1995396893.02</v>
      </c>
      <c r="Y2988" s="9">
        <f t="shared" si="201"/>
        <v>7159941351.2</v>
      </c>
      <c r="Z2988" s="9">
        <f t="shared" si="202"/>
        <v>2260008498.61</v>
      </c>
      <c r="AA2988" s="9">
        <f t="shared" si="200"/>
        <v>4899932852.59</v>
      </c>
      <c r="AB2988" s="10">
        <f>C2988/(1+0.13)/VLOOKUP(A2988,[1]选股结果!$A$2:$AX$3002,3,FALSE)</f>
        <v>0</v>
      </c>
      <c r="AC2988" s="10">
        <f>(P2988/(1+0.1)+W2988)/(VLOOKUP(A2988,[1]选股结果!$A$2:$AY$3002,51,FALSE))</f>
        <v>73.7134429359029</v>
      </c>
      <c r="AD2988" s="13"/>
      <c r="AE2988" s="10">
        <f>AA2988/VLOOKUP(A2988,[1]选股结果!$A$2:$AX$3002,35,FALSE)</f>
        <v>0.71438436586151</v>
      </c>
      <c r="AF2988" s="9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P2988/(1+0.13)+W2988)</f>
        <v>-234220917.62</v>
      </c>
      <c r="AG2988" s="9">
        <f t="shared" si="199"/>
        <v>5134153770.21</v>
      </c>
      <c r="AH2988" s="16">
        <f>AA2988-VLOOKUP(A2988,[2]选股结果!$A$2:$G$4900,7,FALSE)</f>
        <v>4899932103.77</v>
      </c>
    </row>
    <row r="2989" spans="1:34">
      <c r="A2989" s="5" t="s">
        <v>6008</v>
      </c>
      <c r="B2989" s="5" t="s">
        <v>6009</v>
      </c>
      <c r="C2989" s="6">
        <v>0</v>
      </c>
      <c r="D2989" s="6">
        <v>0</v>
      </c>
      <c r="E2989" s="6">
        <v>0</v>
      </c>
      <c r="F2989" s="6">
        <v>0</v>
      </c>
      <c r="G2989" s="6">
        <v>0</v>
      </c>
      <c r="H2989" s="6">
        <v>0</v>
      </c>
      <c r="I2989" s="6">
        <v>0</v>
      </c>
      <c r="J2989" s="6">
        <v>869629939.5</v>
      </c>
      <c r="K2989" s="6">
        <v>0</v>
      </c>
      <c r="L2989" s="6">
        <v>0</v>
      </c>
      <c r="M2989" s="6">
        <v>0</v>
      </c>
      <c r="N2989" s="6">
        <v>169108098.46</v>
      </c>
      <c r="O2989" s="6">
        <v>5313945008.47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113070469.56</v>
      </c>
      <c r="X2989" s="6">
        <v>6487865967.6</v>
      </c>
      <c r="Y2989" s="9">
        <f t="shared" si="201"/>
        <v>6183574947.97</v>
      </c>
      <c r="Z2989" s="9">
        <f t="shared" si="202"/>
        <v>6600936437.16</v>
      </c>
      <c r="AA2989" s="9">
        <f t="shared" si="200"/>
        <v>-417361489.190001</v>
      </c>
      <c r="AB2989" s="10">
        <f>C2989/(1+0.13)/VLOOKUP(A2989,[1]选股结果!$A$2:$AX$3002,3,FALSE)</f>
        <v>0</v>
      </c>
      <c r="AC2989" s="10">
        <f>(P2989/(1+0.1)+W2989)/(VLOOKUP(A2989,[1]选股结果!$A$2:$AY$3002,51,FALSE))</f>
        <v>12.0084067929284</v>
      </c>
      <c r="AD2989" s="13"/>
      <c r="AE2989" s="10">
        <f>AA2989/VLOOKUP(A2989,[1]选股结果!$A$2:$AX$3002,35,FALSE)</f>
        <v>-0.264274568295044</v>
      </c>
      <c r="AF2989" s="9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P2989/(1+0.13)+W2989)</f>
        <v>-103654526.92</v>
      </c>
      <c r="AG2989" s="9">
        <f t="shared" si="199"/>
        <v>-313706962.270001</v>
      </c>
      <c r="AH2989" s="16">
        <f>AA2989-VLOOKUP(A2989,[2]选股结果!$A$2:$G$4900,7,FALSE)</f>
        <v>-416856926.990001</v>
      </c>
    </row>
    <row r="2990" spans="1:34">
      <c r="A2990" s="5" t="s">
        <v>6010</v>
      </c>
      <c r="B2990" s="5" t="s">
        <v>6011</v>
      </c>
      <c r="C2990" s="6">
        <v>0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3010392784.64</v>
      </c>
      <c r="K2990" s="6">
        <v>0</v>
      </c>
      <c r="L2990" s="6">
        <v>3238805392.3</v>
      </c>
      <c r="M2990" s="6">
        <v>3163394472.57</v>
      </c>
      <c r="N2990" s="6">
        <v>372101378.86</v>
      </c>
      <c r="O2990" s="6">
        <v>5632080390.56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617121635.75</v>
      </c>
      <c r="V2990" s="6">
        <v>0</v>
      </c>
      <c r="W2990" s="6">
        <v>607268871.48</v>
      </c>
      <c r="X2990" s="6">
        <v>1841201285.78</v>
      </c>
      <c r="Y2990" s="9">
        <f t="shared" si="201"/>
        <v>15044673040.07</v>
      </c>
      <c r="Z2990" s="9">
        <f t="shared" si="202"/>
        <v>3065591793.01</v>
      </c>
      <c r="AA2990" s="9">
        <f t="shared" si="200"/>
        <v>11979081247.06</v>
      </c>
      <c r="AB2990" s="10">
        <f>C2990/(1+0.13)/VLOOKUP(A2990,[1]选股结果!$A$2:$AX$3002,3,FALSE)</f>
        <v>0</v>
      </c>
      <c r="AC2990" s="10">
        <f>(P2990/(1+0.1)+W2990)/(VLOOKUP(A2990,[1]选股结果!$A$2:$AY$3002,51,FALSE))</f>
        <v>41.9016397740088</v>
      </c>
      <c r="AD2990" s="13"/>
      <c r="AE2990" s="10">
        <f>AA2990/VLOOKUP(A2990,[1]选股结果!$A$2:$AX$3002,35,FALSE)</f>
        <v>4.55748209837775</v>
      </c>
      <c r="AF2990" s="9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P2990/(1+0.13)+W2990)</f>
        <v>-592776148.17</v>
      </c>
      <c r="AG2990" s="9">
        <f t="shared" si="199"/>
        <v>12571857395.23</v>
      </c>
      <c r="AH2990" s="16">
        <f>AA2990-VLOOKUP(A2990,[2]选股结果!$A$2:$G$4900,7,FALSE)</f>
        <v>11978900275.98</v>
      </c>
    </row>
    <row r="2991" spans="1:34">
      <c r="A2991" s="5" t="s">
        <v>6012</v>
      </c>
      <c r="B2991" s="5" t="s">
        <v>6013</v>
      </c>
      <c r="C2991" s="6">
        <v>0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9377093064.42</v>
      </c>
      <c r="K2991" s="6">
        <v>0</v>
      </c>
      <c r="L2991" s="6">
        <v>2601166904.69</v>
      </c>
      <c r="M2991" s="6">
        <v>8355827788.47</v>
      </c>
      <c r="N2991" s="6">
        <v>1417541858.04</v>
      </c>
      <c r="O2991" s="6">
        <v>5357960779.34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2398164331.17</v>
      </c>
      <c r="V2991" s="6">
        <v>0</v>
      </c>
      <c r="W2991" s="6">
        <v>3384188243.75</v>
      </c>
      <c r="X2991" s="6">
        <v>6930826832.64</v>
      </c>
      <c r="Y2991" s="9">
        <f t="shared" si="201"/>
        <v>25692048536.92</v>
      </c>
      <c r="Z2991" s="9">
        <f t="shared" si="202"/>
        <v>12713179407.56</v>
      </c>
      <c r="AA2991" s="9">
        <f t="shared" si="200"/>
        <v>12978869129.36</v>
      </c>
      <c r="AB2991" s="10">
        <f>C2991/(1+0.13)/VLOOKUP(A2991,[1]选股结果!$A$2:$AX$3002,3,FALSE)</f>
        <v>0</v>
      </c>
      <c r="AC2991" s="10">
        <f>(P2991/(1+0.1)+W2991)/(VLOOKUP(A2991,[1]选股结果!$A$2:$AY$3002,51,FALSE))</f>
        <v>62.6882962105588</v>
      </c>
      <c r="AD2991" s="13"/>
      <c r="AE2991" s="10">
        <f>AA2991/VLOOKUP(A2991,[1]选股结果!$A$2:$AX$3002,35,FALSE)</f>
        <v>1.28018587634898</v>
      </c>
      <c r="AF2991" s="9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P2991/(1+0.13)+W2991)</f>
        <v>-3330203872.69</v>
      </c>
      <c r="AG2991" s="9">
        <f t="shared" si="199"/>
        <v>16309073002.05</v>
      </c>
      <c r="AH2991" s="16">
        <f>AA2991-VLOOKUP(A2991,[2]选股结果!$A$2:$G$4900,7,FALSE)</f>
        <v>13022738975.94</v>
      </c>
    </row>
    <row r="2992" spans="1:34">
      <c r="A2992" s="5" t="s">
        <v>6014</v>
      </c>
      <c r="B2992" s="5" t="s">
        <v>6015</v>
      </c>
      <c r="C2992" s="6">
        <v>0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2061152519.83</v>
      </c>
      <c r="K2992" s="6">
        <v>735000000</v>
      </c>
      <c r="L2992" s="6">
        <v>528261693.73</v>
      </c>
      <c r="M2992" s="6">
        <v>1817502413.49</v>
      </c>
      <c r="N2992" s="6">
        <v>292145734.44</v>
      </c>
      <c r="O2992" s="6">
        <v>1962737220.04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452711115.23</v>
      </c>
      <c r="V2992" s="6">
        <v>0</v>
      </c>
      <c r="W2992" s="6">
        <v>736654127.87</v>
      </c>
      <c r="X2992" s="6">
        <v>1001473337.82</v>
      </c>
      <c r="Y2992" s="9">
        <f t="shared" si="201"/>
        <v>7104653847.09</v>
      </c>
      <c r="Z2992" s="9">
        <f t="shared" si="202"/>
        <v>2190838580.92</v>
      </c>
      <c r="AA2992" s="9">
        <f t="shared" si="200"/>
        <v>4913815266.17</v>
      </c>
      <c r="AB2992" s="10">
        <f>C2992/(1+0.13)/VLOOKUP(A2992,[1]选股结果!$A$2:$AX$3002,3,FALSE)</f>
        <v>0</v>
      </c>
      <c r="AC2992" s="10">
        <f>(P2992/(1+0.1)+W2992)/(VLOOKUP(A2992,[1]选股结果!$A$2:$AY$3002,51,FALSE))</f>
        <v>49.9069148181878</v>
      </c>
      <c r="AD2992" s="13"/>
      <c r="AE2992" s="10">
        <f>AA2992/VLOOKUP(A2992,[1]选股结果!$A$2:$AX$3002,35,FALSE)</f>
        <v>1.76670130046434</v>
      </c>
      <c r="AF2992" s="9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P2992/(1+0.13)+W2992)</f>
        <v>-721893565.52</v>
      </c>
      <c r="AG2992" s="9">
        <f t="shared" si="199"/>
        <v>5635708831.69</v>
      </c>
      <c r="AH2992" s="16">
        <f>AA2992-VLOOKUP(A2992,[2]选股结果!$A$2:$G$4900,7,FALSE)</f>
        <v>4916661308.63</v>
      </c>
    </row>
    <row r="2993" spans="1:34">
      <c r="A2993" s="5" t="s">
        <v>6016</v>
      </c>
      <c r="B2993" s="5" t="s">
        <v>6017</v>
      </c>
      <c r="C2993" s="6">
        <v>0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18285522067</v>
      </c>
      <c r="K2993" s="6">
        <v>3212432754</v>
      </c>
      <c r="L2993" s="6">
        <v>0</v>
      </c>
      <c r="M2993" s="6">
        <v>23022512506</v>
      </c>
      <c r="N2993" s="6">
        <v>2403807543</v>
      </c>
      <c r="O2993" s="6">
        <v>38457923352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3566181862</v>
      </c>
      <c r="V2993" s="6">
        <v>0</v>
      </c>
      <c r="W2993" s="6">
        <v>8822534355</v>
      </c>
      <c r="X2993" s="6">
        <v>6985231088</v>
      </c>
      <c r="Y2993" s="9">
        <f t="shared" si="201"/>
        <v>82978390679</v>
      </c>
      <c r="Z2993" s="9">
        <f t="shared" si="202"/>
        <v>19373947305</v>
      </c>
      <c r="AA2993" s="9">
        <f t="shared" si="200"/>
        <v>63604443374</v>
      </c>
      <c r="AB2993" s="10">
        <f>C2993/(1+0.13)/VLOOKUP(A2993,[1]选股结果!$A$2:$AX$3002,3,FALSE)</f>
        <v>0</v>
      </c>
      <c r="AC2993" s="10">
        <f>(P2993/(1+0.1)+W2993)/(VLOOKUP(A2993,[1]选股结果!$A$2:$AY$3002,51,FALSE))</f>
        <v>94.2988132686192</v>
      </c>
      <c r="AD2993" s="13"/>
      <c r="AE2993" s="10">
        <f>AA2993/VLOOKUP(A2993,[1]选股结果!$A$2:$AX$3002,35,FALSE)</f>
        <v>2.02347332549289</v>
      </c>
      <c r="AF2993" s="9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P2993/(1+0.13)+W2993)</f>
        <v>-8728975019</v>
      </c>
      <c r="AG2993" s="9">
        <f t="shared" si="199"/>
        <v>72333418393</v>
      </c>
      <c r="AH2993" s="16">
        <f>AA2993-VLOOKUP(A2993,[2]选股结果!$A$2:$G$4900,7,FALSE)</f>
        <v>63608014206</v>
      </c>
    </row>
    <row r="2994" spans="1:34">
      <c r="A2994" s="5" t="s">
        <v>6018</v>
      </c>
      <c r="B2994" s="5" t="s">
        <v>6019</v>
      </c>
      <c r="C2994" s="6">
        <v>0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2043729360.77</v>
      </c>
      <c r="K2994" s="6">
        <v>0</v>
      </c>
      <c r="L2994" s="6">
        <v>3290892082.3</v>
      </c>
      <c r="M2994" s="6">
        <v>1037801581.78</v>
      </c>
      <c r="N2994" s="6">
        <v>450774740.27</v>
      </c>
      <c r="O2994" s="6">
        <v>426050925.06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184310917.28</v>
      </c>
      <c r="V2994" s="6">
        <v>0</v>
      </c>
      <c r="W2994" s="6">
        <v>701620981.73</v>
      </c>
      <c r="X2994" s="6">
        <v>674726152.19</v>
      </c>
      <c r="Y2994" s="9">
        <f t="shared" si="201"/>
        <v>6798473949.91</v>
      </c>
      <c r="Z2994" s="9">
        <f t="shared" si="202"/>
        <v>1560658051.2</v>
      </c>
      <c r="AA2994" s="9">
        <f t="shared" si="200"/>
        <v>5237815898.71</v>
      </c>
      <c r="AB2994" s="10">
        <f>C2994/(1+0.13)/VLOOKUP(A2994,[1]选股结果!$A$2:$AX$3002,3,FALSE)</f>
        <v>0</v>
      </c>
      <c r="AC2994" s="10">
        <f>(P2994/(1+0.1)+W2994)/(VLOOKUP(A2994,[1]选股结果!$A$2:$AY$3002,51,FALSE))</f>
        <v>47.615110856</v>
      </c>
      <c r="AD2994" s="13"/>
      <c r="AE2994" s="10">
        <f>AA2994/VLOOKUP(A2994,[1]选股结果!$A$2:$AX$3002,35,FALSE)</f>
        <v>1.98491031976748</v>
      </c>
      <c r="AF2994" s="9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P2994/(1+0.13)+W2994)</f>
        <v>-686885722.92</v>
      </c>
      <c r="AG2994" s="9">
        <f t="shared" si="199"/>
        <v>5924701621.63</v>
      </c>
      <c r="AH2994" s="16">
        <f>AA2994-VLOOKUP(A2994,[2]选股结果!$A$2:$G$4900,7,FALSE)</f>
        <v>5237815898.71</v>
      </c>
    </row>
    <row r="2995" spans="1:34">
      <c r="A2995" s="5" t="s">
        <v>6020</v>
      </c>
      <c r="B2995" s="5" t="s">
        <v>6021</v>
      </c>
      <c r="C2995" s="6">
        <v>0</v>
      </c>
      <c r="D2995" s="6">
        <v>9084593000</v>
      </c>
      <c r="E2995" s="6">
        <v>-1307082000</v>
      </c>
      <c r="F2995" s="6">
        <v>0</v>
      </c>
      <c r="G2995" s="6">
        <v>0</v>
      </c>
      <c r="H2995" s="6">
        <v>0</v>
      </c>
      <c r="I2995" s="6">
        <v>0</v>
      </c>
      <c r="J2995" s="6">
        <v>4603694000</v>
      </c>
      <c r="K2995" s="6">
        <v>0</v>
      </c>
      <c r="L2995" s="6">
        <v>0</v>
      </c>
      <c r="M2995" s="6">
        <v>0</v>
      </c>
      <c r="N2995" s="6">
        <v>202612000</v>
      </c>
      <c r="O2995" s="6">
        <v>139683000</v>
      </c>
      <c r="P2995" s="6">
        <v>0</v>
      </c>
      <c r="Q2995" s="6">
        <v>9494285000</v>
      </c>
      <c r="R2995" s="6">
        <v>-499688000</v>
      </c>
      <c r="S2995" s="6">
        <v>0</v>
      </c>
      <c r="T2995" s="6">
        <v>0</v>
      </c>
      <c r="U2995" s="6">
        <v>2003307000</v>
      </c>
      <c r="V2995" s="6">
        <v>0</v>
      </c>
      <c r="W2995" s="6">
        <v>544817000</v>
      </c>
      <c r="X2995" s="6">
        <v>237980000</v>
      </c>
      <c r="Y2995" s="9">
        <f t="shared" si="201"/>
        <v>12520888000</v>
      </c>
      <c r="Z2995" s="9">
        <f t="shared" si="202"/>
        <v>11780701000</v>
      </c>
      <c r="AA2995" s="9">
        <f t="shared" si="200"/>
        <v>740187000</v>
      </c>
      <c r="AB2995" s="10">
        <f>C2995/(1+0.13)/VLOOKUP(A2995,[1]选股结果!$A$2:$AX$3002,3,FALSE)</f>
        <v>0</v>
      </c>
      <c r="AC2995" s="10">
        <f>(P2995/(1+0.1)+W2995)/(VLOOKUP(A2995,[1]选股结果!$A$2:$AY$3002,51,FALSE))</f>
        <v>66.0384242424242</v>
      </c>
      <c r="AD2995" s="13"/>
      <c r="AE2995" s="10">
        <f>AA2995/VLOOKUP(A2995,[1]选股结果!$A$2:$AX$3002,35,FALSE)</f>
        <v>0.389765141578013</v>
      </c>
      <c r="AF2995" s="9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P2995/(1+0.13)+W2995)</f>
        <v>-536567000</v>
      </c>
      <c r="AG2995" s="9">
        <f t="shared" si="199"/>
        <v>1276754000</v>
      </c>
      <c r="AH2995" s="16">
        <f>AA2995-VLOOKUP(A2995,[2]选股结果!$A$2:$G$4900,7,FALSE)</f>
        <v>740187000</v>
      </c>
    </row>
    <row r="2996" spans="1:34">
      <c r="A2996" s="5" t="s">
        <v>6022</v>
      </c>
      <c r="B2996" s="5" t="s">
        <v>6023</v>
      </c>
      <c r="C2996" s="6">
        <v>0</v>
      </c>
      <c r="D2996" s="6">
        <v>0</v>
      </c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1184498984.05</v>
      </c>
      <c r="K2996" s="6">
        <v>0</v>
      </c>
      <c r="L2996" s="6">
        <v>0</v>
      </c>
      <c r="M2996" s="6">
        <v>0</v>
      </c>
      <c r="N2996" s="6">
        <v>325908309.03</v>
      </c>
      <c r="O2996" s="6">
        <v>10929278813.05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41281132.92</v>
      </c>
      <c r="V2996" s="6">
        <v>0</v>
      </c>
      <c r="W2996" s="6">
        <v>552236530.84</v>
      </c>
      <c r="X2996" s="6">
        <v>4421757787.02</v>
      </c>
      <c r="Y2996" s="9">
        <f t="shared" si="201"/>
        <v>12113777797.1</v>
      </c>
      <c r="Z2996" s="9">
        <f t="shared" si="202"/>
        <v>5015275450.78</v>
      </c>
      <c r="AA2996" s="9">
        <f t="shared" si="200"/>
        <v>7098502346.32</v>
      </c>
      <c r="AB2996" s="10">
        <f>C2996/(1+0.13)/VLOOKUP(A2996,[1]选股结果!$A$2:$AX$3002,3,FALSE)</f>
        <v>0</v>
      </c>
      <c r="AC2996" s="10">
        <f>(P2996/(1+0.1)+W2996)/(VLOOKUP(A2996,[1]选股结果!$A$2:$AY$3002,51,FALSE))</f>
        <v>62.300506553547</v>
      </c>
      <c r="AD2996" s="13"/>
      <c r="AE2996" s="10">
        <f>AA2996/VLOOKUP(A2996,[1]选股结果!$A$2:$AX$3002,35,FALSE)</f>
        <v>0.258783975925683</v>
      </c>
      <c r="AF2996" s="9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P2996/(1+0.13)+W2996)</f>
        <v>-543372453.14</v>
      </c>
      <c r="AG2996" s="9">
        <f t="shared" si="199"/>
        <v>7641874799.46</v>
      </c>
      <c r="AH2996" s="16">
        <f>AA2996-VLOOKUP(A2996,[2]选股结果!$A$2:$G$4900,7,FALSE)</f>
        <v>7098504123.6</v>
      </c>
    </row>
    <row r="2997" spans="1:34">
      <c r="A2997" s="5" t="s">
        <v>6024</v>
      </c>
      <c r="B2997" s="5" t="s">
        <v>6025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9">
        <f t="shared" si="201"/>
        <v>0</v>
      </c>
      <c r="Z2997" s="9">
        <f t="shared" si="202"/>
        <v>0</v>
      </c>
      <c r="AA2997" s="9">
        <f t="shared" si="200"/>
        <v>0</v>
      </c>
      <c r="AB2997" s="10" t="e">
        <f>C2997/(1+0.13)/VLOOKUP(A2997,[1]选股结果!$A$2:$AX$3002,3,FALSE)</f>
        <v>#DIV/0!</v>
      </c>
      <c r="AC2997" s="10" t="e">
        <f>(P2997/(1+0.1)+W2997)/(VLOOKUP(A2997,[1]选股结果!$A$2:$AY$3002,51,FALSE))</f>
        <v>#DIV/0!</v>
      </c>
      <c r="AD2997" s="13"/>
      <c r="AE2997" s="10" t="e">
        <f>AA2997/VLOOKUP(A2997,[1]选股结果!$A$2:$AX$3002,35,FALSE)</f>
        <v>#DIV/0!</v>
      </c>
      <c r="AF2997" s="9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P2997/(1+0.13)+W2997)</f>
        <v>0</v>
      </c>
      <c r="AG2997" s="9">
        <f t="shared" si="199"/>
        <v>0</v>
      </c>
      <c r="AH2997" s="16">
        <f>AA2997-VLOOKUP(A2997,[2]选股结果!$A$2:$G$4900,7,FALSE)</f>
        <v>0</v>
      </c>
    </row>
    <row r="2998" spans="1:34">
      <c r="A2998" s="5" t="s">
        <v>6026</v>
      </c>
      <c r="B2998" s="5" t="s">
        <v>6027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9">
        <f t="shared" si="201"/>
        <v>0</v>
      </c>
      <c r="Z2998" s="9">
        <f t="shared" si="202"/>
        <v>0</v>
      </c>
      <c r="AA2998" s="9">
        <f t="shared" si="200"/>
        <v>0</v>
      </c>
      <c r="AB2998" s="10" t="e">
        <f>C2998/(1+0.13)/VLOOKUP(A2998,[1]选股结果!$A$2:$AX$3002,3,FALSE)</f>
        <v>#DIV/0!</v>
      </c>
      <c r="AC2998" s="10" t="e">
        <f>(P2998/(1+0.1)+W2998)/(VLOOKUP(A2998,[1]选股结果!$A$2:$AY$3002,51,FALSE))</f>
        <v>#DIV/0!</v>
      </c>
      <c r="AD2998" s="13"/>
      <c r="AE2998" s="10" t="e">
        <f>AA2998/VLOOKUP(A2998,[1]选股结果!$A$2:$AX$3002,35,FALSE)</f>
        <v>#DIV/0!</v>
      </c>
      <c r="AF2998" s="9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P2998/(1+0.13)+W2998)</f>
        <v>0</v>
      </c>
      <c r="AG2998" s="9">
        <f t="shared" si="199"/>
        <v>0</v>
      </c>
      <c r="AH2998" s="16">
        <f>AA2998-VLOOKUP(A2998,[2]选股结果!$A$2:$G$4900,7,FALSE)</f>
        <v>0</v>
      </c>
    </row>
    <row r="2999" spans="1:34">
      <c r="A2999" s="5" t="s">
        <v>6028</v>
      </c>
      <c r="B2999" s="5" t="s">
        <v>6029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9">
        <f t="shared" si="201"/>
        <v>0</v>
      </c>
      <c r="Z2999" s="9">
        <f t="shared" si="202"/>
        <v>0</v>
      </c>
      <c r="AA2999" s="9">
        <f t="shared" si="200"/>
        <v>0</v>
      </c>
      <c r="AB2999" s="10" t="e">
        <f>C2999/(1+0.13)/VLOOKUP(A2999,[1]选股结果!$A$2:$AX$3002,3,FALSE)</f>
        <v>#DIV/0!</v>
      </c>
      <c r="AC2999" s="10" t="e">
        <f>(P2999/(1+0.1)+W2999)/(VLOOKUP(A2999,[1]选股结果!$A$2:$AY$3002,51,FALSE))</f>
        <v>#DIV/0!</v>
      </c>
      <c r="AD2999" s="13"/>
      <c r="AE2999" s="10" t="e">
        <f>AA2999/VLOOKUP(A2999,[1]选股结果!$A$2:$AX$3002,35,FALSE)</f>
        <v>#DIV/0!</v>
      </c>
      <c r="AF2999" s="9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P2999/(1+0.13)+W2999)</f>
        <v>0</v>
      </c>
      <c r="AG2999" s="9">
        <f t="shared" si="199"/>
        <v>0</v>
      </c>
      <c r="AH2999" s="16">
        <f>AA2999-VLOOKUP(A2999,[2]选股结果!$A$2:$G$4900,7,FALSE)</f>
        <v>0</v>
      </c>
    </row>
    <row r="3000" spans="1:34">
      <c r="A3000" s="5" t="s">
        <v>6030</v>
      </c>
      <c r="B3000" s="5" t="s">
        <v>6031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9">
        <f t="shared" si="201"/>
        <v>0</v>
      </c>
      <c r="Z3000" s="9">
        <f t="shared" si="202"/>
        <v>0</v>
      </c>
      <c r="AA3000" s="9">
        <f t="shared" si="200"/>
        <v>0</v>
      </c>
      <c r="AB3000" s="10" t="e">
        <f>C3000/(1+0.13)/VLOOKUP(A3000,[1]选股结果!$A$2:$AX$3002,3,FALSE)</f>
        <v>#DIV/0!</v>
      </c>
      <c r="AC3000" s="10" t="e">
        <f>(P3000/(1+0.1)+W3000)/(VLOOKUP(A3000,[1]选股结果!$A$2:$AY$3002,51,FALSE))</f>
        <v>#DIV/0!</v>
      </c>
      <c r="AD3000" s="13"/>
      <c r="AE3000" s="10" t="e">
        <f>AA3000/VLOOKUP(A3000,[1]选股结果!$A$2:$AX$3002,35,FALSE)</f>
        <v>#DIV/0!</v>
      </c>
      <c r="AF3000" s="9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P3000/(1+0.13)+W3000)</f>
        <v>0</v>
      </c>
      <c r="AG3000" s="9">
        <f t="shared" si="199"/>
        <v>0</v>
      </c>
      <c r="AH3000" s="16">
        <f>AA3000-VLOOKUP(A3000,[2]选股结果!$A$2:$G$4900,7,FALSE)</f>
        <v>0</v>
      </c>
    </row>
    <row r="3001" spans="1:34">
      <c r="A3001" s="5" t="s">
        <v>6032</v>
      </c>
      <c r="B3001" s="5" t="s">
        <v>6033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9">
        <f t="shared" si="201"/>
        <v>0</v>
      </c>
      <c r="Z3001" s="9">
        <f t="shared" si="202"/>
        <v>0</v>
      </c>
      <c r="AA3001" s="9">
        <f t="shared" si="200"/>
        <v>0</v>
      </c>
      <c r="AB3001" s="10" t="e">
        <f>C3001/(1+0.13)/VLOOKUP(A3001,[1]选股结果!$A$2:$AX$3002,3,FALSE)</f>
        <v>#DIV/0!</v>
      </c>
      <c r="AC3001" s="10" t="e">
        <f>(P3001/(1+0.1)+W3001)/(VLOOKUP(A3001,[1]选股结果!$A$2:$AY$3002,51,FALSE))</f>
        <v>#DIV/0!</v>
      </c>
      <c r="AD3001" s="13"/>
      <c r="AE3001" s="10" t="e">
        <f>AA3001/VLOOKUP(A3001,[1]选股结果!$A$2:$AX$3002,35,FALSE)</f>
        <v>#DIV/0!</v>
      </c>
      <c r="AF3001" s="9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P3001/(1+0.13)+W3001)</f>
        <v>0</v>
      </c>
      <c r="AG3001" s="9">
        <f t="shared" si="199"/>
        <v>0</v>
      </c>
      <c r="AH3001" s="16">
        <f>AA3001-VLOOKUP(A3001,[2]选股结果!$A$2:$G$4900,7,FALSE)</f>
        <v>0</v>
      </c>
    </row>
    <row r="3002" spans="1:34">
      <c r="A3002" s="5" t="s">
        <v>6034</v>
      </c>
      <c r="B3002" s="5" t="s">
        <v>6035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9">
        <f t="shared" si="201"/>
        <v>0</v>
      </c>
      <c r="Z3002" s="9">
        <f t="shared" si="202"/>
        <v>0</v>
      </c>
      <c r="AA3002" s="9">
        <f t="shared" si="200"/>
        <v>0</v>
      </c>
      <c r="AB3002" s="10" t="e">
        <f>C3002/(1+0.13)/VLOOKUP(A3002,[1]选股结果!$A$2:$AX$3002,3,FALSE)</f>
        <v>#DIV/0!</v>
      </c>
      <c r="AC3002" s="10" t="e">
        <f>(P3002/(1+0.1)+W3002)/(VLOOKUP(A3002,[1]选股结果!$A$2:$AY$3002,51,FALSE))</f>
        <v>#DIV/0!</v>
      </c>
      <c r="AD3002" s="13"/>
      <c r="AE3002" s="10" t="e">
        <f>AA3002/VLOOKUP(A3002,[1]选股结果!$A$2:$AX$3002,35,FALSE)</f>
        <v>#DIV/0!</v>
      </c>
      <c r="AF3002" s="9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P3002/(1+0.13)+W3002)</f>
        <v>0</v>
      </c>
      <c r="AG3002" s="9">
        <f t="shared" si="199"/>
        <v>0</v>
      </c>
      <c r="AH3002" s="16">
        <f>AA3002-VLOOKUP(A3002,[2]选股结果!$A$2:$G$4900,7,FALSE)</f>
        <v>0</v>
      </c>
    </row>
    <row r="3003" spans="1:34">
      <c r="A3003" s="5" t="s">
        <v>6036</v>
      </c>
      <c r="B3003" s="5" t="s">
        <v>6037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9">
        <f t="shared" si="201"/>
        <v>0</v>
      </c>
      <c r="Z3003" s="9">
        <f t="shared" si="202"/>
        <v>0</v>
      </c>
      <c r="AA3003" s="9">
        <f t="shared" si="200"/>
        <v>0</v>
      </c>
      <c r="AB3003" s="10" t="e">
        <f>C3003/(1+0.13)/VLOOKUP(A3003,[1]选股结果!$A$2:$AX$3002,3,FALSE)</f>
        <v>#N/A</v>
      </c>
      <c r="AC3003" s="10" t="e">
        <f>(P3003/(1+0.1)+W3003)/(VLOOKUP(A3003,[1]选股结果!$A$2:$AY$3002,51,FALSE))</f>
        <v>#N/A</v>
      </c>
      <c r="AD3003" s="13"/>
      <c r="AE3003" s="10" t="e">
        <f>AA3003/VLOOKUP(A3003,[1]选股结果!$A$2:$AX$3002,35,FALSE)</f>
        <v>#N/A</v>
      </c>
      <c r="AF3003" s="9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P3003/(1+0.13)+W3003)</f>
        <v>#N/A</v>
      </c>
      <c r="AG3003" s="9" t="e">
        <f t="shared" si="199"/>
        <v>#N/A</v>
      </c>
      <c r="AH3003" s="16">
        <f>AA3003-VLOOKUP(A3003,[2]选股结果!$A$2:$G$4900,7,FALSE)</f>
        <v>0</v>
      </c>
    </row>
    <row r="3004" spans="1:34">
      <c r="A3004" s="5" t="s">
        <v>6038</v>
      </c>
      <c r="B3004" s="5" t="s">
        <v>6039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9">
        <f t="shared" si="201"/>
        <v>0</v>
      </c>
      <c r="Z3004" s="9">
        <f t="shared" si="202"/>
        <v>0</v>
      </c>
      <c r="AA3004" s="9">
        <f t="shared" si="200"/>
        <v>0</v>
      </c>
      <c r="AB3004" s="10" t="e">
        <f>C3004/(1+0.13)/VLOOKUP(A3004,[1]选股结果!$A$2:$AX$3002,3,FALSE)</f>
        <v>#N/A</v>
      </c>
      <c r="AC3004" s="10" t="e">
        <f>(P3004/(1+0.1)+W3004)/(VLOOKUP(A3004,[1]选股结果!$A$2:$AY$3002,51,FALSE))</f>
        <v>#N/A</v>
      </c>
      <c r="AD3004" s="13"/>
      <c r="AE3004" s="10" t="e">
        <f>AA3004/VLOOKUP(A3004,[1]选股结果!$A$2:$AX$3002,35,FALSE)</f>
        <v>#N/A</v>
      </c>
      <c r="AF3004" s="9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P3004/(1+0.13)+W3004)</f>
        <v>#N/A</v>
      </c>
      <c r="AG3004" s="9" t="e">
        <f t="shared" si="199"/>
        <v>#N/A</v>
      </c>
      <c r="AH3004" s="16">
        <f>AA3004-VLOOKUP(A3004,[2]选股结果!$A$2:$G$4900,7,FALSE)</f>
        <v>0</v>
      </c>
    </row>
    <row r="3005" spans="1:34">
      <c r="A3005" s="5" t="s">
        <v>6040</v>
      </c>
      <c r="B3005" s="5" t="s">
        <v>6041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9">
        <f t="shared" si="201"/>
        <v>0</v>
      </c>
      <c r="Z3005" s="9">
        <f t="shared" si="202"/>
        <v>0</v>
      </c>
      <c r="AA3005" s="9">
        <f t="shared" si="200"/>
        <v>0</v>
      </c>
      <c r="AB3005" s="10" t="e">
        <f>C3005/(1+0.13)/VLOOKUP(A3005,[1]选股结果!$A$2:$AX$3002,3,FALSE)</f>
        <v>#N/A</v>
      </c>
      <c r="AC3005" s="10" t="e">
        <f>(P3005/(1+0.1)+W3005)/(VLOOKUP(A3005,[1]选股结果!$A$2:$AY$3002,51,FALSE))</f>
        <v>#N/A</v>
      </c>
      <c r="AD3005" s="13"/>
      <c r="AE3005" s="10" t="e">
        <f>AA3005/VLOOKUP(A3005,[1]选股结果!$A$2:$AX$3002,35,FALSE)</f>
        <v>#N/A</v>
      </c>
      <c r="AF3005" s="9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P3005/(1+0.13)+W3005)</f>
        <v>#N/A</v>
      </c>
      <c r="AG3005" s="9" t="e">
        <f t="shared" si="199"/>
        <v>#N/A</v>
      </c>
      <c r="AH3005" s="16">
        <f>AA3005-VLOOKUP(A3005,[2]选股结果!$A$2:$G$4900,7,FALSE)</f>
        <v>0</v>
      </c>
    </row>
    <row r="3006" hidden="1"/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2022-04-10T14:54:00Z</dcterms:created>
  <dcterms:modified xsi:type="dcterms:W3CDTF">2022-04-21T10:20:47Z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