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<sst xmlns="http://schemas.openxmlformats.org/spreadsheetml/2006/main" count="30">
  <si>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</si>
  <si>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</si>
  <si>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</si>
  <si>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</si>
  <si>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</si>
  <si>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</si>
  <si>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</si>
  <si>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</si>
  <si>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</si>
  <si>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</si>
  <si>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</si>
  <si>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rPr>
        <sz val="12"/>
        <color theme="1"/>
        <rFont val="宋体"/>
        <charset val="134"/>
      </rPr>
      <t xml:space="preserve">单日涨幅
</t>
    </r>
    <r>
      <rPr>
        <sz val="8"/>
        <color theme="1"/>
        <rFont val="宋体"/>
        <charset val="134"/>
      </rPr>
      <t>(止损时，该值创新低是要引起注意；止盈时，该值创新高是要引起注意)</t>
    </r>
  </si>
  <si>
    <r>
      <rPr>
        <sz val="12"/>
        <color theme="1"/>
        <rFont val="宋体"/>
        <charset val="134"/>
      </rPr>
      <t xml:space="preserve">买入后总跌幅/涨幅
</t>
    </r>
    <r>
      <rPr>
        <sz val="8"/>
        <color theme="1"/>
        <rFont val="宋体"/>
        <charset val="134"/>
      </rPr>
      <t>(下跌超过3%考虑卖出；上涨超过25%考虑卖出)</t>
    </r>
  </si>
  <si>
    <r>
      <rPr>
        <sz val="12"/>
        <color theme="1"/>
        <rFont val="宋体"/>
        <charset val="134"/>
      </rPr>
      <t xml:space="preserve">上涨/下跌天数
</t>
    </r>
    <r>
      <rPr>
        <sz val="8"/>
        <color theme="1"/>
        <rFont val="宋体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</si>
  <si>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</si>
  <si>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</si>
  <si>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</si>
  <si>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rPr>
        <sz val="12"/>
        <color theme="1"/>
        <rFont val="宋体"/>
        <charset val="134"/>
      </rPr>
      <t xml:space="preserve">当日收盘价是否小于20日均线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</si>
  <si>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上涨是否交易量收缩/下跌是否交易量放大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</si>
  <si>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是否出现连续三日新低
</t>
    </r>
    <r>
      <rPr>
        <sz val="8"/>
        <color theme="1"/>
        <rFont val="宋体"/>
        <charset val="134"/>
      </rPr>
      <t>(是的时候应该警惕)</t>
    </r>
  </si>
  <si>
    <r>
      <rPr>
        <sz val="12"/>
        <color theme="1"/>
        <rFont val="宋体"/>
        <charset val="134"/>
      </rPr>
      <t xml:space="preserve">下跌天数是否多于上涨天数
</t>
    </r>
    <r>
      <rPr>
        <sz val="8"/>
        <color theme="1"/>
        <rFont val="宋体"/>
        <charset val="134"/>
      </rPr>
      <t>（是的时候应该警惕）</t>
    </r>
  </si>
  <si>
    <r>
      <rPr>
        <sz val="12"/>
        <color theme="1"/>
        <rFont val="宋体"/>
        <charset val="134"/>
      </rPr>
      <t xml:space="preserve">收盘价处于波动范围的位置
</t>
    </r>
    <r>
      <rPr>
        <sz val="8"/>
        <color theme="1"/>
        <rFont val="宋体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</si>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</sst>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8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22" borderId="7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M3" sqref="M3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3" t="s">
        <v>2</v>
      </c>
      <c r="L1" s="13"/>
      <c r="M1" s="13"/>
      <c r="N1" s="15" t="s">
        <v>3</v>
      </c>
      <c r="O1" s="15"/>
      <c r="P1" s="15"/>
      <c r="Q1" s="15"/>
      <c r="R1" s="15"/>
      <c r="S1" s="15"/>
      <c r="T1" s="15"/>
      <c r="U1" s="15"/>
      <c r="V1" s="20" t="s">
        <v>4</v>
      </c>
      <c r="W1" s="2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3" t="s">
        <v>14</v>
      </c>
      <c r="L2" s="14" t="s">
        <v>15</v>
      </c>
      <c r="M2" s="13" t="s">
        <v>16</v>
      </c>
      <c r="N2" s="16" t="s">
        <v>17</v>
      </c>
      <c r="O2" s="16" t="s">
        <v>18</v>
      </c>
      <c r="P2" s="16" t="s">
        <v>19</v>
      </c>
      <c r="Q2" s="16" t="s">
        <v>20</v>
      </c>
      <c r="R2" s="16" t="s">
        <v>21</v>
      </c>
      <c r="S2" s="15" t="s">
        <v>22</v>
      </c>
      <c r="T2" s="18" t="s">
        <v>23</v>
      </c>
      <c r="U2" s="18" t="s">
        <v>24</v>
      </c>
      <c r="V2" s="21" t="s">
        <v>25</v>
      </c>
      <c r="W2" s="21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11">
        <v>0.03</v>
      </c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</f>
        <v>27.72</v>
      </c>
      <c r="N3" s="17" t="s">
        <v>27</v>
      </c>
      <c r="O3" s="17" t="s">
        <v>27</v>
      </c>
      <c r="P3" s="17" t="s">
        <v>27</v>
      </c>
      <c r="Q3" s="17" t="s">
        <v>27</v>
      </c>
      <c r="R3" s="17" t="str">
        <f>IF(B3&gt;=(D3-(D3-E3)/3),"上部",IF(B3&gt;=(E3+(D3-E3)/3),"中部","下部"))</f>
        <v>上部</v>
      </c>
      <c r="S3" s="17" t="s">
        <v>27</v>
      </c>
      <c r="T3" s="10"/>
      <c r="U3" s="8">
        <f>D3-E3</f>
        <v>1.29</v>
      </c>
      <c r="V3" s="22" t="s">
        <v>28</v>
      </c>
      <c r="W3" s="23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</f>
        <v>27.72</v>
      </c>
      <c r="N4" s="17" t="s">
        <v>27</v>
      </c>
      <c r="O4" s="17" t="s">
        <v>27</v>
      </c>
      <c r="P4" s="17" t="s">
        <v>27</v>
      </c>
      <c r="Q4" s="17" t="s">
        <v>27</v>
      </c>
      <c r="R4" s="19" t="str">
        <f>IF(B4&gt;=(D4-(D4-E4)/3),"上部",IF(B4&gt;=(E4+(D4-E4)/3),"中部","下部"))</f>
        <v>下部</v>
      </c>
      <c r="S4" s="17" t="s">
        <v>27</v>
      </c>
      <c r="T4" s="10"/>
      <c r="U4" s="8">
        <f>D4-E4</f>
        <v>1.2</v>
      </c>
      <c r="V4" s="24">
        <v>1</v>
      </c>
      <c r="W4" s="23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2">
        <f>(B5-B4)/B4</f>
        <v>-0.0325833979829325</v>
      </c>
      <c r="I5" s="12">
        <f>(B5-VLOOKUP([1]交易计划及执行表!$A$4,[1]交易计划及执行表!$A$4:$BL10003,48,FALSE))/VLOOKUP([1]交易计划及执行表!$A$4,[1]交易计划及执行表!$A$4:$BL10003,48,FALSE)</f>
        <v>-0.048091603053435</v>
      </c>
      <c r="J5" s="12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</f>
        <v>27.72</v>
      </c>
      <c r="N5" s="17" t="s">
        <v>27</v>
      </c>
      <c r="O5" s="17" t="s">
        <v>27</v>
      </c>
      <c r="P5" s="17" t="s">
        <v>27</v>
      </c>
      <c r="Q5" s="17" t="s">
        <v>27</v>
      </c>
      <c r="R5" s="19" t="str">
        <f>IF(B5&gt;=(D5-(D5-E5)/3),"上部",IF(B5&gt;=(E5+(D5-E5)/3),"中部","下部"))</f>
        <v>下部</v>
      </c>
      <c r="S5" s="19" t="s">
        <v>29</v>
      </c>
      <c r="T5" s="10"/>
      <c r="U5" s="8">
        <f>D5-E5</f>
        <v>0.870000000000001</v>
      </c>
      <c r="V5" s="24">
        <v>1</v>
      </c>
      <c r="W5" s="23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</f>
        <v>27.72</v>
      </c>
      <c r="N6" s="17" t="s">
        <v>27</v>
      </c>
      <c r="O6" s="17" t="s">
        <v>27</v>
      </c>
      <c r="P6" s="17" t="s">
        <v>27</v>
      </c>
      <c r="Q6" s="17" t="s">
        <v>27</v>
      </c>
      <c r="R6" s="17" t="str">
        <f>IF(B6&gt;=(D6-(D6-E6)/3),"上部",IF(B6&gt;=(E6+(D6-E6)/3),"中部","下部"))</f>
        <v>上部</v>
      </c>
      <c r="S6" s="17" t="s">
        <v>27</v>
      </c>
      <c r="T6" s="10" t="s">
        <v>27</v>
      </c>
      <c r="U6" s="25">
        <f>D6-E6</f>
        <v>2.69</v>
      </c>
      <c r="V6" s="24">
        <v>1</v>
      </c>
      <c r="W6" s="23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6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6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6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6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6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6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6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6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6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6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6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6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6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6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2021-12-03T06:54:00Z</dcterms:created>
  <dcterms:modified xsi:type="dcterms:W3CDTF">2021-11-28T17:54:04Z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