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<sst xmlns="http://schemas.openxmlformats.org/spreadsheetml/2006/main" count="213">
  <si>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</si>
  <si>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</si>
  <si>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</si>
  <si>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</si>
  <si>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</si>
  <si>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</si>
  <si>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</si>
  <si>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</si>
  <si>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</si>
  <si>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</si>
  <si>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</si>
  <si>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</si>
  <si>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</si>
  <si>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</si>
  <si>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</si>
  <si>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</si>
  <si>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</si>
  <si>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</si>
  <si>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</si>
  <si>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</si>
  <si>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</si>
  <si>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</si>
  <si>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</si>
  <si>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</si>
  <si>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</si>
  <si>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</si>
  <si>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</si>
  <si>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</si>
  <si>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</si>
  <si>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</si>
  <si>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</si>
  <si>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</si>
  <si>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</si>
  <si>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</si>
  <si>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</si>
  <si>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</si>
  <si>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</si>
  <si>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</si>
  <si>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</si>
  <si>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</si>
  <si>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</si>
  <si>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</si>
  <si>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</si>
  <si>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</si>
  <si>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</si>
  <si>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</si>
  <si>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</si>
  <si>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</si>
  <si>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</si>
  <si>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</si>
  <si>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</si>
  <si>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</si>
  <si>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</si>
  <si>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</si>
  <si>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t>暂不宜入场
（收缩幅度不够，应继续观察1w）</t>
  </si>
  <si>
    <t>002006.SZ</t>
  </si>
  <si>
    <t>精功科技</t>
  </si>
  <si>
    <r>
      <rPr>
        <sz val="10"/>
        <rFont val="方正书宋_GBK"/>
        <charset val="134"/>
      </rPr>
      <t>暂不宜入场
(时间周期太短，不足以洞察未来趋势，应继续观察</t>
    </r>
    <r>
      <rPr>
        <sz val="10"/>
        <rFont val="Helvetica Neue Regular"/>
        <charset val="134"/>
      </rPr>
      <t>2w)</t>
    </r>
  </si>
  <si>
    <t>003026.SZ</t>
  </si>
  <si>
    <t>中晶科技</t>
  </si>
  <si>
    <t>16w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</si>
  <si>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</si>
  <si>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600071.SH</t>
  </si>
  <si>
    <t>凤凰光学</t>
  </si>
  <si>
    <t>2w</t>
  </si>
  <si>
    <t>暂不宜入场
(时间周期太短，不足以洞察未来趋势，应继续观察1w)</t>
  </si>
  <si>
    <t>002529.SZ</t>
  </si>
  <si>
    <t>海源复材</t>
  </si>
  <si>
    <t>4w</t>
  </si>
  <si>
    <t>暂不宜入场
(满足普通强势拉升形态，但收缩幅度不够，应继续观察1w)</t>
  </si>
  <si>
    <t>003040.SZ</t>
  </si>
  <si>
    <t>楚天龙</t>
  </si>
  <si>
    <t>暂不宜入场
(当前股价与最高点距离太大，上方抛压巨大，应继续长期观察)</t>
  </si>
  <si>
    <t>002487.SZ</t>
  </si>
  <si>
    <t>大金重工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</si>
  <si>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时间周期太短，不足以洞察未来趋势，应继续观察2w</t>
    </r>
    <r>
      <rPr>
        <sz val="10"/>
        <rFont val="Helvetica Neue Regular"/>
        <charset val="134"/>
      </rPr>
      <t>)</t>
    </r>
  </si>
  <si>
    <t>003035.SZ</t>
  </si>
  <si>
    <t>南网能源</t>
  </si>
  <si>
    <t>暂不宜入场
(各均线下行)</t>
  </si>
  <si>
    <t>603098.SH</t>
  </si>
  <si>
    <t>森特股份</t>
  </si>
  <si>
    <r>
      <rPr>
        <sz val="10"/>
        <color theme="1"/>
        <rFont val="方正书宋_GBK"/>
        <charset val="134"/>
      </rPr>
      <t>可以入场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满足普通收缩幅度收窄形态，应寻找有利身位入场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</si>
  <si>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</si>
  <si>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</si>
  <si>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</si>
  <si>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</si>
  <si>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</si>
  <si>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</si>
  <si>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</si>
  <si>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</si>
  <si>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</si>
  <si>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</si>
  <si>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002756.SZ</t>
  </si>
  <si>
    <t>永兴材料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</si>
  <si>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时间周期太短，不足以洞察未来趋势，应继续观察2</t>
    </r>
    <r>
      <rPr>
        <sz val="10"/>
        <rFont val="Helvetica Neue Regular"/>
        <charset val="134"/>
      </rPr>
      <t>w)</t>
    </r>
  </si>
  <si>
    <t>603026.SH</t>
  </si>
  <si>
    <t>石大胜华</t>
  </si>
  <si>
    <t>斜率向下</t>
  </si>
  <si>
    <t>暂不宜入场
(各均线斜率向下)</t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</si>
  <si>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</si>
  <si>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</si>
  <si>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</si>
  <si>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</si>
  <si>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</si>
  <si>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</si>
  <si>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</si>
  <si>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</si>
  <si>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</si>
  <si>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</si>
  <si>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收缩幅度不够，应继续观察1w</t>
    </r>
    <r>
      <rPr>
        <sz val="10"/>
        <rFont val="Helvetica Neue Regular"/>
        <charset val="134"/>
      </rPr>
      <t>)</t>
    </r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</si>
  <si>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</si>
  <si>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</si>
  <si>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</si>
  <si>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</si>
  <si>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</si>
  <si>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</si>
  <si>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</si>
  <si>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</si>
  <si>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t>可以入场
(满足普通收缩幅度收窄形态，应寻找有利身位入场)</t>
  </si>
  <si>
    <t>603396.SH</t>
  </si>
  <si>
    <t>金辰股份</t>
  </si>
  <si>
    <t>14w</t>
  </si>
  <si>
    <t>605020.SH</t>
  </si>
  <si>
    <t>永和股份</t>
  </si>
  <si>
    <t>600096.SH</t>
  </si>
  <si>
    <t>云天化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</si>
  <si>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当前股价小于50日均线</t>
    </r>
    <r>
      <rPr>
        <sz val="10"/>
        <rFont val="Helvetica Neue Regular"/>
        <charset val="134"/>
      </rPr>
      <t>)</t>
    </r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</si>
  <si>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</si>
  <si>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</si>
  <si>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时间周期太短，不足以洞察未来趋势，应继续观察3</t>
    </r>
    <r>
      <rPr>
        <sz val="10"/>
        <rFont val="Helvetica Neue Regular"/>
        <charset val="134"/>
      </rPr>
      <t>w)</t>
    </r>
  </si>
  <si>
    <t>002011.SZ</t>
  </si>
  <si>
    <t>盾安环境</t>
  </si>
  <si>
    <t>003043.SZ</t>
  </si>
  <si>
    <t>华亚智能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</si>
  <si>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</si>
  <si>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002472.SZ</t>
  </si>
  <si>
    <t>双环传动</t>
  </si>
  <si>
    <t>600696.SH</t>
  </si>
  <si>
    <t>岩石股份</t>
  </si>
  <si>
    <t>002466.SZ</t>
  </si>
  <si>
    <t>天齐锂业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</si>
  <si>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收缩幅度不够，应继续观察1w</t>
    </r>
    <r>
      <rPr>
        <sz val="10"/>
        <rFont val="Helvetica Neue Regular"/>
        <charset val="134"/>
      </rPr>
      <t>)</t>
    </r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</si>
  <si>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</si>
  <si>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</si>
  <si>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</si>
  <si>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</si>
  <si>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</si>
  <si>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</si>
  <si>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</si>
  <si>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</si>
  <si>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</si>
  <si>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</si>
  <si>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</si>
  <si>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600702.SH</t>
  </si>
  <si>
    <t>舍得酒业</t>
  </si>
  <si>
    <t>603260.SH</t>
  </si>
  <si>
    <t>合盛硅业</t>
  </si>
  <si>
    <t>暂不宜入场
(收缩幅度不够，应继续观察)</t>
  </si>
  <si>
    <t>605499.SH</t>
  </si>
  <si>
    <t>东鹏饮料</t>
  </si>
  <si>
    <t>003038.SZ</t>
  </si>
  <si>
    <t>鑫铂股份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</si>
  <si>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</si>
  <si>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</si>
  <si>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</si>
  <si>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</si>
  <si>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</si>
  <si>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</si>
  <si>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</si>
  <si>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</si>
  <si>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</si>
  <si>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</si>
  <si>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</si>
  <si>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</si>
  <si>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002738.SZ</t>
  </si>
  <si>
    <t>中矿资源</t>
  </si>
  <si>
    <t>001215.SZ</t>
  </si>
  <si>
    <t>千味央厨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</si>
  <si>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</si>
  <si>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</si>
  <si>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</si>
  <si>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</si>
  <si>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601279.SH</t>
  </si>
  <si>
    <t>英利汽车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</si>
  <si>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</si>
  <si>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</si>
  <si>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</si>
  <si>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</si>
  <si>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</si>
  <si>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</si>
  <si>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</si>
  <si>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</si>
  <si>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</si>
  <si>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</si>
  <si>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</si>
  <si>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</si>
  <si>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</si>
  <si>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</si>
  <si>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</si>
  <si>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</si>
  <si>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</si>
  <si>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</si>
  <si>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</si>
  <si>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</si>
  <si>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收缩幅度不够，应继续观察2w</t>
    </r>
    <r>
      <rPr>
        <sz val="10"/>
        <rFont val="Helvetica Neue Regular"/>
        <charset val="134"/>
      </rPr>
      <t>)</t>
    </r>
  </si>
  <si>
    <t>002453.SZ</t>
  </si>
  <si>
    <t>华软科技</t>
  </si>
  <si>
    <t>603213.SH</t>
  </si>
  <si>
    <t>镇洋发展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</si>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</sst>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2">
    <font>
      <sz val="12"/>
      <name val="Calibri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9"/>
      <color rgb="FF000000"/>
      <name val="宋体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9"/>
      <color theme="1"/>
      <name val="宋体"/>
      <charset val="134"/>
    </font>
    <font>
      <sz val="10"/>
      <color theme="1"/>
      <name val="Helvetica Neue Regular"/>
      <charset val="134"/>
    </font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0"/>
      <name val="Helvetica Neue Regular"/>
      <charset val="134"/>
    </font>
    <font>
      <sz val="10"/>
      <color rgb="FF000000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Helvetica Neue"/>
      <charset val="134"/>
    </font>
    <font>
      <sz val="12"/>
      <name val="方正书宋_GBK"/>
      <charset val="134"/>
    </font>
    <font>
      <sz val="10"/>
      <name val="方正书宋_GBK"/>
      <charset val="134"/>
    </font>
    <font>
      <sz val="10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3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8" fillId="34" borderId="13" applyNumberForma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4" fillId="28" borderId="13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8" fillId="19" borderId="11" applyNumberFormat="0" applyAlignment="0" applyProtection="0">
      <alignment vertical="center"/>
    </xf>
    <xf numFmtId="0" fontId="39" fillId="28" borderId="15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1" borderId="9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9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2" borderId="1" xfId="0" applyFill="1" applyBorder="1"/>
    <xf numFmtId="176" fontId="0" fillId="0" borderId="0" xfId="0" applyNumberFormat="1"/>
    <xf numFmtId="10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176" fontId="3" fillId="4" borderId="6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76" fontId="11" fillId="3" borderId="4" xfId="0" applyNumberFormat="1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176" fontId="11" fillId="3" borderId="7" xfId="0" applyNumberFormat="1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/>
    </xf>
    <xf numFmtId="10" fontId="9" fillId="3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 wrapText="1"/>
    </xf>
    <xf numFmtId="176" fontId="0" fillId="3" borderId="0" xfId="0" applyNumberFormat="1" applyFill="1"/>
    <xf numFmtId="10" fontId="10" fillId="3" borderId="1" xfId="0" applyNumberFormat="1" applyFont="1" applyFill="1" applyBorder="1" applyAlignment="1">
      <alignment horizontal="center" vertical="center" wrapText="1"/>
    </xf>
    <xf numFmtId="176" fontId="12" fillId="0" borderId="4" xfId="0" applyNumberFormat="1" applyFont="1" applyBorder="1" applyAlignment="1">
      <alignment horizontal="center" vertical="center"/>
    </xf>
    <xf numFmtId="176" fontId="0" fillId="2" borderId="1" xfId="0" applyNumberFormat="1" applyFill="1" applyBorder="1"/>
    <xf numFmtId="10" fontId="10" fillId="2" borderId="1" xfId="0" applyNumberFormat="1" applyFont="1" applyFill="1" applyBorder="1" applyAlignment="1">
      <alignment horizontal="center" vertical="center" wrapText="1"/>
    </xf>
    <xf numFmtId="176" fontId="12" fillId="3" borderId="5" xfId="0" applyNumberFormat="1" applyFont="1" applyFill="1" applyBorder="1" applyAlignment="1">
      <alignment horizontal="center" vertical="center"/>
    </xf>
    <xf numFmtId="10" fontId="3" fillId="4" borderId="6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0" fontId="11" fillId="4" borderId="4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0" fontId="11" fillId="4" borderId="7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/>
    </xf>
    <xf numFmtId="10" fontId="12" fillId="2" borderId="1" xfId="0" applyNumberFormat="1" applyFont="1" applyFill="1" applyBorder="1" applyAlignment="1">
      <alignment horizontal="center" vertical="center"/>
    </xf>
    <xf numFmtId="10" fontId="12" fillId="3" borderId="1" xfId="0" applyNumberFormat="1" applyFont="1" applyFill="1" applyBorder="1" applyAlignment="1">
      <alignment horizontal="center" vertical="center"/>
    </xf>
    <xf numFmtId="10" fontId="9" fillId="3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6" fillId="3" borderId="4" xfId="0" applyNumberFormat="1" applyFont="1" applyFill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11" fillId="4" borderId="4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67"/>
  <sheetViews>
    <sheetView tabSelected="1" workbookViewId="0">
      <pane xSplit="2" ySplit="3" topLeftCell="V57" activePane="bottomRight" state="frozen"/>
      <selection/>
      <selection pane="topRight"/>
      <selection pane="bottomLeft"/>
      <selection pane="bottomRight" activeCell="AH67" sqref="AH67"/>
    </sheetView>
  </sheetViews>
  <sheetFormatPr defaultColWidth="7.94117647058824" defaultRowHeight="14.8"/>
  <cols>
    <col min="1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6"/>
    <col min="11" max="11" width="11.5147058823529" customWidth="1"/>
    <col min="12" max="12" width="10.9044117647059" customWidth="1"/>
    <col min="13" max="13" width="13.2352941176471" style="7" customWidth="1"/>
    <col min="34" max="34" width="35.4117647058824" customWidth="1"/>
  </cols>
  <sheetData>
    <row r="1" ht="23.6" spans="1:34">
      <c r="A1" s="8" t="s">
        <v>0</v>
      </c>
      <c r="B1" s="8" t="s">
        <v>1</v>
      </c>
      <c r="C1" s="9" t="s">
        <v>2</v>
      </c>
      <c r="D1" s="10"/>
      <c r="E1" s="10"/>
      <c r="F1" s="10"/>
      <c r="G1" s="10"/>
      <c r="H1" s="10"/>
      <c r="I1" s="10"/>
      <c r="J1" s="41"/>
      <c r="K1" s="10"/>
      <c r="L1" s="10"/>
      <c r="M1" s="61"/>
      <c r="N1" s="62" t="s">
        <v>3</v>
      </c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76"/>
      <c r="AE1" s="62"/>
      <c r="AF1" s="62"/>
      <c r="AG1" s="62"/>
      <c r="AH1" s="82" t="s">
        <v>4</v>
      </c>
    </row>
    <row r="2" ht="18.8" spans="1:34">
      <c r="A2" s="8"/>
      <c r="B2" s="8"/>
      <c r="C2" s="11" t="s">
        <v>5</v>
      </c>
      <c r="D2" s="11" t="s">
        <v>6</v>
      </c>
      <c r="E2" s="11" t="s">
        <v>7</v>
      </c>
      <c r="F2" s="31" t="s">
        <v>8</v>
      </c>
      <c r="G2" s="11" t="s">
        <v>9</v>
      </c>
      <c r="H2" s="32" t="s">
        <v>10</v>
      </c>
      <c r="I2" s="42" t="s">
        <v>11</v>
      </c>
      <c r="J2" s="43" t="s">
        <v>12</v>
      </c>
      <c r="K2" s="31" t="s">
        <v>13</v>
      </c>
      <c r="L2" s="31" t="s">
        <v>14</v>
      </c>
      <c r="M2" s="63" t="s">
        <v>15</v>
      </c>
      <c r="N2" s="64" t="s">
        <v>16</v>
      </c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31" t="s">
        <v>17</v>
      </c>
      <c r="AH2" s="83"/>
    </row>
    <row r="3" spans="1:34">
      <c r="A3" s="12"/>
      <c r="B3" s="12"/>
      <c r="C3" s="13"/>
      <c r="D3" s="13"/>
      <c r="E3" s="13"/>
      <c r="F3" s="33"/>
      <c r="G3" s="13"/>
      <c r="H3" s="34"/>
      <c r="I3" s="44"/>
      <c r="J3" s="45"/>
      <c r="K3" s="13"/>
      <c r="L3" s="13"/>
      <c r="M3" s="65"/>
      <c r="N3" s="66" t="s">
        <v>18</v>
      </c>
      <c r="O3" s="66" t="s">
        <v>19</v>
      </c>
      <c r="P3" s="66" t="s">
        <v>20</v>
      </c>
      <c r="Q3" s="66" t="s">
        <v>21</v>
      </c>
      <c r="R3" s="66" t="s">
        <v>22</v>
      </c>
      <c r="S3" s="66" t="s">
        <v>23</v>
      </c>
      <c r="T3" s="66" t="s">
        <v>24</v>
      </c>
      <c r="U3" s="66" t="s">
        <v>25</v>
      </c>
      <c r="V3" s="66" t="s">
        <v>26</v>
      </c>
      <c r="W3" s="66" t="s">
        <v>27</v>
      </c>
      <c r="X3" s="66" t="s">
        <v>28</v>
      </c>
      <c r="Y3" s="33" t="s">
        <v>29</v>
      </c>
      <c r="Z3" s="33" t="s">
        <v>30</v>
      </c>
      <c r="AA3" s="33" t="s">
        <v>31</v>
      </c>
      <c r="AB3" s="33" t="s">
        <v>32</v>
      </c>
      <c r="AC3" s="33" t="s">
        <v>33</v>
      </c>
      <c r="AD3" s="77" t="s">
        <v>34</v>
      </c>
      <c r="AE3" s="33" t="s">
        <v>35</v>
      </c>
      <c r="AF3" s="33" t="s">
        <v>36</v>
      </c>
      <c r="AG3" s="84"/>
      <c r="AH3" s="83"/>
    </row>
    <row r="4" ht="38" spans="1:34">
      <c r="A4" s="14" t="s">
        <v>37</v>
      </c>
      <c r="B4" s="14" t="s">
        <v>38</v>
      </c>
      <c r="C4" s="15">
        <v>15.56</v>
      </c>
      <c r="D4" s="15">
        <v>17.84</v>
      </c>
      <c r="E4" s="15">
        <v>24.67</v>
      </c>
      <c r="F4" s="15"/>
      <c r="G4" s="15">
        <v>24.93</v>
      </c>
      <c r="H4" s="15">
        <v>2.55</v>
      </c>
      <c r="I4" s="15">
        <v>35</v>
      </c>
      <c r="J4" s="46">
        <v>18.71</v>
      </c>
      <c r="K4" s="47">
        <f t="shared" ref="K4:K20" si="0">(G4-H4)/H4</f>
        <v>8.77647058823529</v>
      </c>
      <c r="L4" s="47">
        <f t="shared" ref="L4:L20" si="1">(I4-G4)/I4</f>
        <v>0.287714285714286</v>
      </c>
      <c r="M4" s="67">
        <f t="shared" ref="M4:M37" si="2">(I4-J4)/J4</f>
        <v>0.870657402458578</v>
      </c>
      <c r="N4" s="15">
        <v>22.86</v>
      </c>
      <c r="O4" s="15">
        <v>28.67</v>
      </c>
      <c r="P4" s="15">
        <v>24.08</v>
      </c>
      <c r="Q4" s="15"/>
      <c r="R4" s="15"/>
      <c r="S4" s="15"/>
      <c r="T4" s="15"/>
      <c r="U4" s="15"/>
      <c r="V4" s="15"/>
      <c r="W4" s="15"/>
      <c r="X4" s="15"/>
      <c r="Y4" s="15" t="s">
        <v>39</v>
      </c>
      <c r="Z4" s="52">
        <f t="shared" ref="Z4:Z12" si="3">(I4-N4)/I4</f>
        <v>0.346857142857143</v>
      </c>
      <c r="AA4" s="52">
        <f t="shared" ref="AA4:AA8" si="4">(O4-P4)/O4</f>
        <v>0.160097663062435</v>
      </c>
      <c r="AB4" s="47" t="e">
        <f t="shared" ref="AB4:AB8" si="5">(Q4-R4)/Q4</f>
        <v>#DIV/0!</v>
      </c>
      <c r="AC4" s="78" t="e">
        <f t="shared" ref="AC4:AC8" si="6">(S4-T4)/S4</f>
        <v>#DIV/0!</v>
      </c>
      <c r="AD4" s="79"/>
      <c r="AE4" s="15"/>
      <c r="AF4" s="15"/>
      <c r="AG4" s="35"/>
      <c r="AH4" s="85" t="s">
        <v>40</v>
      </c>
    </row>
    <row r="5" ht="38" spans="1:34">
      <c r="A5" s="14" t="s">
        <v>41</v>
      </c>
      <c r="B5" s="14" t="s">
        <v>42</v>
      </c>
      <c r="C5" s="16">
        <v>16.82</v>
      </c>
      <c r="D5" s="16">
        <v>18.67</v>
      </c>
      <c r="E5" s="16">
        <v>22.98</v>
      </c>
      <c r="F5" s="16"/>
      <c r="G5" s="35">
        <v>23.9</v>
      </c>
      <c r="H5" s="35">
        <v>3.38</v>
      </c>
      <c r="I5" s="35">
        <v>32.56</v>
      </c>
      <c r="J5" s="48">
        <v>11.9</v>
      </c>
      <c r="K5" s="47">
        <f t="shared" si="0"/>
        <v>6.07100591715976</v>
      </c>
      <c r="L5" s="47">
        <f t="shared" si="1"/>
        <v>0.265970515970516</v>
      </c>
      <c r="M5" s="67">
        <f t="shared" si="2"/>
        <v>1.73613445378151</v>
      </c>
      <c r="N5" s="35">
        <v>18.48</v>
      </c>
      <c r="O5" s="35">
        <v>25.15</v>
      </c>
      <c r="P5" s="35">
        <v>19</v>
      </c>
      <c r="Q5" s="35">
        <v>27.59</v>
      </c>
      <c r="R5" s="35">
        <v>22.7</v>
      </c>
      <c r="S5" s="35"/>
      <c r="T5" s="35"/>
      <c r="U5" s="35"/>
      <c r="V5" s="35"/>
      <c r="W5" s="35"/>
      <c r="X5" s="35"/>
      <c r="Y5" s="35" t="s">
        <v>43</v>
      </c>
      <c r="Z5" s="52">
        <f t="shared" si="3"/>
        <v>0.432432432432432</v>
      </c>
      <c r="AA5" s="52">
        <f t="shared" si="4"/>
        <v>0.244532803180914</v>
      </c>
      <c r="AB5" s="47">
        <f t="shared" si="5"/>
        <v>0.177238129757158</v>
      </c>
      <c r="AC5" s="35"/>
      <c r="AD5" s="35"/>
      <c r="AE5" s="35"/>
      <c r="AF5" s="35"/>
      <c r="AG5" s="35"/>
      <c r="AH5" s="85" t="s">
        <v>40</v>
      </c>
    </row>
    <row r="6" s="1" customFormat="1" ht="25" spans="1:34">
      <c r="A6" s="17" t="s">
        <v>44</v>
      </c>
      <c r="B6" s="17" t="s">
        <v>45</v>
      </c>
      <c r="C6" s="18">
        <v>175.79</v>
      </c>
      <c r="D6" s="18">
        <v>198.7</v>
      </c>
      <c r="E6" s="18">
        <v>267.26</v>
      </c>
      <c r="F6" s="18"/>
      <c r="G6" s="18">
        <v>287.9</v>
      </c>
      <c r="H6" s="18">
        <v>38.49</v>
      </c>
      <c r="I6" s="18">
        <v>345.99</v>
      </c>
      <c r="J6" s="49">
        <v>197.48</v>
      </c>
      <c r="K6" s="50">
        <f t="shared" si="0"/>
        <v>6.47986489997402</v>
      </c>
      <c r="L6" s="50">
        <f t="shared" si="1"/>
        <v>0.1678950258678</v>
      </c>
      <c r="M6" s="68">
        <f t="shared" si="2"/>
        <v>0.752025521571805</v>
      </c>
      <c r="N6" s="18">
        <v>262.64</v>
      </c>
      <c r="O6" s="18">
        <v>299</v>
      </c>
      <c r="P6" s="18">
        <v>265.8</v>
      </c>
      <c r="Q6" s="18"/>
      <c r="R6" s="18"/>
      <c r="S6" s="18"/>
      <c r="T6" s="18"/>
      <c r="U6" s="18"/>
      <c r="V6" s="18"/>
      <c r="W6" s="18"/>
      <c r="X6" s="18"/>
      <c r="Y6" s="18" t="s">
        <v>39</v>
      </c>
      <c r="Z6" s="54">
        <f t="shared" si="3"/>
        <v>0.240902916269256</v>
      </c>
      <c r="AA6" s="54">
        <f t="shared" si="4"/>
        <v>0.111036789297659</v>
      </c>
      <c r="AB6" s="50" t="e">
        <f t="shared" si="5"/>
        <v>#DIV/0!</v>
      </c>
      <c r="AC6" s="80" t="e">
        <f t="shared" si="6"/>
        <v>#DIV/0!</v>
      </c>
      <c r="AD6" s="50"/>
      <c r="AE6" s="18"/>
      <c r="AF6" s="18"/>
      <c r="AG6" s="86"/>
      <c r="AH6" s="87" t="s">
        <v>46</v>
      </c>
    </row>
    <row r="7" ht="38" spans="1:34">
      <c r="A7" s="14" t="s">
        <v>47</v>
      </c>
      <c r="B7" s="14" t="s">
        <v>48</v>
      </c>
      <c r="C7" s="16">
        <v>60.53</v>
      </c>
      <c r="D7" s="16">
        <v>63.9</v>
      </c>
      <c r="E7" s="16">
        <v>75.29</v>
      </c>
      <c r="F7" s="16"/>
      <c r="G7" s="35">
        <v>86.94</v>
      </c>
      <c r="H7" s="35">
        <v>12.9</v>
      </c>
      <c r="I7" s="35">
        <v>89.99</v>
      </c>
      <c r="J7" s="48">
        <v>56.83</v>
      </c>
      <c r="K7" s="47">
        <f t="shared" si="0"/>
        <v>5.73953488372093</v>
      </c>
      <c r="L7" s="47">
        <f t="shared" si="1"/>
        <v>0.0338926547394155</v>
      </c>
      <c r="M7" s="67">
        <f t="shared" si="2"/>
        <v>0.583494633116312</v>
      </c>
      <c r="N7" s="35">
        <v>81.01</v>
      </c>
      <c r="O7" s="35"/>
      <c r="P7" s="35"/>
      <c r="Q7" s="35"/>
      <c r="R7" s="35"/>
      <c r="S7" s="35"/>
      <c r="T7" s="35"/>
      <c r="U7" s="35"/>
      <c r="V7" s="35"/>
      <c r="W7" s="35"/>
      <c r="X7" s="35"/>
      <c r="Y7" s="35" t="s">
        <v>49</v>
      </c>
      <c r="Z7" s="52">
        <f t="shared" si="3"/>
        <v>0.0997888654294921</v>
      </c>
      <c r="AA7" s="35"/>
      <c r="AB7" s="35"/>
      <c r="AC7" s="35"/>
      <c r="AD7" s="35"/>
      <c r="AE7" s="35"/>
      <c r="AF7" s="35"/>
      <c r="AG7" s="35"/>
      <c r="AH7" s="85" t="s">
        <v>50</v>
      </c>
    </row>
    <row r="8" s="2" customFormat="1" ht="24" spans="1:34">
      <c r="A8" s="19" t="s">
        <v>51</v>
      </c>
      <c r="B8" s="19" t="s">
        <v>52</v>
      </c>
      <c r="C8" s="20">
        <v>38.63</v>
      </c>
      <c r="D8" s="20">
        <v>44.15</v>
      </c>
      <c r="E8" s="20">
        <v>59.89</v>
      </c>
      <c r="F8" s="20"/>
      <c r="G8" s="20">
        <v>60.42</v>
      </c>
      <c r="H8" s="20">
        <v>7.86</v>
      </c>
      <c r="I8" s="20">
        <v>81.13</v>
      </c>
      <c r="J8" s="46">
        <v>42.2</v>
      </c>
      <c r="K8" s="47">
        <f t="shared" si="0"/>
        <v>6.68702290076336</v>
      </c>
      <c r="L8" s="47">
        <f t="shared" si="1"/>
        <v>0.255269320843091</v>
      </c>
      <c r="M8" s="69">
        <f t="shared" si="2"/>
        <v>0.922511848341232</v>
      </c>
      <c r="N8" s="20">
        <v>54.88</v>
      </c>
      <c r="O8" s="20">
        <v>64.91</v>
      </c>
      <c r="P8" s="20">
        <v>56.6</v>
      </c>
      <c r="Q8" s="20">
        <v>63.5</v>
      </c>
      <c r="R8" s="20">
        <v>57.1</v>
      </c>
      <c r="S8" s="20"/>
      <c r="T8" s="20"/>
      <c r="U8" s="20"/>
      <c r="V8" s="20"/>
      <c r="W8" s="20"/>
      <c r="X8" s="20"/>
      <c r="Y8" s="72" t="s">
        <v>53</v>
      </c>
      <c r="Z8" s="52">
        <f t="shared" si="3"/>
        <v>0.323554788610871</v>
      </c>
      <c r="AA8" s="52">
        <f t="shared" si="4"/>
        <v>0.128023417038977</v>
      </c>
      <c r="AB8" s="47">
        <f t="shared" si="5"/>
        <v>0.100787401574803</v>
      </c>
      <c r="AC8" s="78" t="e">
        <f t="shared" si="6"/>
        <v>#DIV/0!</v>
      </c>
      <c r="AD8" s="47"/>
      <c r="AE8" s="20"/>
      <c r="AF8" s="20"/>
      <c r="AG8" s="88"/>
      <c r="AH8" s="89" t="s">
        <v>54</v>
      </c>
    </row>
    <row r="9" ht="37" spans="1:34">
      <c r="A9" s="14" t="s">
        <v>55</v>
      </c>
      <c r="B9" s="14" t="s">
        <v>56</v>
      </c>
      <c r="C9" s="16">
        <v>15.18</v>
      </c>
      <c r="D9" s="16">
        <v>16.99</v>
      </c>
      <c r="E9" s="16">
        <v>23.96</v>
      </c>
      <c r="F9" s="16"/>
      <c r="G9" s="35">
        <v>30.27</v>
      </c>
      <c r="H9" s="35">
        <v>4.96</v>
      </c>
      <c r="I9" s="35">
        <v>35.2</v>
      </c>
      <c r="J9" s="48">
        <v>17.1</v>
      </c>
      <c r="K9" s="47">
        <f t="shared" si="0"/>
        <v>5.10282258064516</v>
      </c>
      <c r="L9" s="47">
        <f t="shared" si="1"/>
        <v>0.140056818181818</v>
      </c>
      <c r="M9" s="67">
        <f t="shared" si="2"/>
        <v>1.05847953216374</v>
      </c>
      <c r="N9" s="35">
        <v>29.3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 t="s">
        <v>49</v>
      </c>
      <c r="Z9" s="52">
        <f t="shared" si="3"/>
        <v>0.167613636363636</v>
      </c>
      <c r="AA9" s="35"/>
      <c r="AB9" s="35"/>
      <c r="AC9" s="35"/>
      <c r="AD9" s="35"/>
      <c r="AE9" s="35"/>
      <c r="AF9" s="35"/>
      <c r="AG9" s="35"/>
      <c r="AH9" s="85" t="s">
        <v>57</v>
      </c>
    </row>
    <row r="10" ht="38" spans="1:34">
      <c r="A10" s="14" t="s">
        <v>58</v>
      </c>
      <c r="B10" s="14" t="s">
        <v>59</v>
      </c>
      <c r="C10" s="15">
        <v>78.97</v>
      </c>
      <c r="D10" s="15">
        <v>79.84</v>
      </c>
      <c r="E10" s="15">
        <v>81.17</v>
      </c>
      <c r="F10" s="15"/>
      <c r="G10" s="15">
        <v>83.72</v>
      </c>
      <c r="H10" s="15">
        <v>15.67</v>
      </c>
      <c r="I10" s="15">
        <v>114.9</v>
      </c>
      <c r="J10" s="46">
        <v>86.92</v>
      </c>
      <c r="K10" s="47">
        <f t="shared" si="0"/>
        <v>4.34269304403318</v>
      </c>
      <c r="L10" s="47">
        <f t="shared" si="1"/>
        <v>0.271366405570061</v>
      </c>
      <c r="M10" s="67">
        <f t="shared" si="2"/>
        <v>0.321905200184077</v>
      </c>
      <c r="N10" s="15">
        <v>66.69</v>
      </c>
      <c r="O10" s="15">
        <v>74.69</v>
      </c>
      <c r="P10" s="15">
        <v>67.5</v>
      </c>
      <c r="Q10" s="15">
        <v>92.99</v>
      </c>
      <c r="R10" s="15">
        <v>79.3</v>
      </c>
      <c r="S10" s="15">
        <v>93.5</v>
      </c>
      <c r="T10" s="15">
        <v>80.31</v>
      </c>
      <c r="U10" s="15"/>
      <c r="V10" s="15"/>
      <c r="W10" s="15"/>
      <c r="X10" s="15"/>
      <c r="Y10" s="15" t="s">
        <v>60</v>
      </c>
      <c r="Z10" s="52">
        <f t="shared" si="3"/>
        <v>0.419582245430809</v>
      </c>
      <c r="AA10" s="52">
        <f t="shared" ref="AA10:AA17" si="7">(O10-P10)/O10</f>
        <v>0.0962645601820859</v>
      </c>
      <c r="AB10" s="47">
        <f t="shared" ref="AB10:AB17" si="8">(Q10-R10)/Q10</f>
        <v>0.147220131196903</v>
      </c>
      <c r="AC10" s="78">
        <f>(S10-T10)/S10</f>
        <v>0.141069518716578</v>
      </c>
      <c r="AD10" s="79"/>
      <c r="AE10" s="15"/>
      <c r="AF10" s="15"/>
      <c r="AG10" s="35"/>
      <c r="AH10" s="85" t="s">
        <v>61</v>
      </c>
    </row>
    <row r="11" s="2" customFormat="1" ht="36" spans="1:34">
      <c r="A11" s="19" t="s">
        <v>62</v>
      </c>
      <c r="B11" s="19" t="s">
        <v>63</v>
      </c>
      <c r="C11" s="20">
        <v>26.22</v>
      </c>
      <c r="D11" s="20">
        <v>29.2</v>
      </c>
      <c r="E11" s="20">
        <v>43.92</v>
      </c>
      <c r="F11" s="20"/>
      <c r="G11" s="20">
        <v>53.52</v>
      </c>
      <c r="H11" s="20">
        <v>10.28</v>
      </c>
      <c r="I11" s="20">
        <v>61.58</v>
      </c>
      <c r="J11" s="46">
        <v>16.94</v>
      </c>
      <c r="K11" s="47">
        <f t="shared" si="0"/>
        <v>4.20622568093385</v>
      </c>
      <c r="L11" s="47">
        <f t="shared" si="1"/>
        <v>0.130886651510231</v>
      </c>
      <c r="M11" s="69">
        <f t="shared" si="2"/>
        <v>2.63518299881936</v>
      </c>
      <c r="N11" s="20">
        <v>47.97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72" t="s">
        <v>64</v>
      </c>
      <c r="Z11" s="52">
        <f t="shared" si="3"/>
        <v>0.221013316011692</v>
      </c>
      <c r="AA11" s="52" t="e">
        <f t="shared" si="7"/>
        <v>#DIV/0!</v>
      </c>
      <c r="AB11" s="47" t="e">
        <f t="shared" si="8"/>
        <v>#DIV/0!</v>
      </c>
      <c r="AC11" s="20"/>
      <c r="AD11" s="47"/>
      <c r="AE11" s="20"/>
      <c r="AF11" s="20"/>
      <c r="AG11" s="88"/>
      <c r="AH11" s="89" t="s">
        <v>65</v>
      </c>
    </row>
    <row r="12" s="3" customFormat="1" ht="36" spans="1:34">
      <c r="A12" s="21" t="s">
        <v>66</v>
      </c>
      <c r="B12" s="21" t="s">
        <v>67</v>
      </c>
      <c r="C12" s="22">
        <v>17.38</v>
      </c>
      <c r="D12" s="22">
        <v>19.53</v>
      </c>
      <c r="E12" s="22">
        <v>26.83</v>
      </c>
      <c r="F12" s="22"/>
      <c r="G12" s="36">
        <v>29.61</v>
      </c>
      <c r="H12" s="36">
        <v>6.02</v>
      </c>
      <c r="I12" s="36">
        <v>33.99</v>
      </c>
      <c r="J12" s="51">
        <v>16.76</v>
      </c>
      <c r="K12" s="52">
        <f t="shared" si="0"/>
        <v>3.91860465116279</v>
      </c>
      <c r="L12" s="52">
        <f t="shared" si="1"/>
        <v>0.128861429832304</v>
      </c>
      <c r="M12" s="70">
        <f t="shared" si="2"/>
        <v>1.02804295942721</v>
      </c>
      <c r="N12" s="36">
        <v>27.06</v>
      </c>
      <c r="O12" s="36">
        <v>32.89</v>
      </c>
      <c r="P12" s="36">
        <v>27.1</v>
      </c>
      <c r="Q12" s="36">
        <v>33.33</v>
      </c>
      <c r="R12" s="36">
        <v>28.92</v>
      </c>
      <c r="S12" s="36"/>
      <c r="T12" s="36"/>
      <c r="U12" s="36"/>
      <c r="V12" s="36"/>
      <c r="W12" s="36"/>
      <c r="X12" s="36"/>
      <c r="Y12" s="36" t="s">
        <v>68</v>
      </c>
      <c r="Z12" s="52">
        <f t="shared" si="3"/>
        <v>0.203883495145631</v>
      </c>
      <c r="AA12" s="52">
        <f t="shared" si="7"/>
        <v>0.176041349954393</v>
      </c>
      <c r="AB12" s="52">
        <f t="shared" si="8"/>
        <v>0.132313231323132</v>
      </c>
      <c r="AC12" s="36"/>
      <c r="AD12" s="36"/>
      <c r="AE12" s="36"/>
      <c r="AF12" s="36"/>
      <c r="AG12" s="36"/>
      <c r="AH12" s="90" t="s">
        <v>69</v>
      </c>
    </row>
    <row r="13" ht="36" spans="1:34">
      <c r="A13" s="14" t="s">
        <v>70</v>
      </c>
      <c r="B13" s="14" t="s">
        <v>71</v>
      </c>
      <c r="C13" s="16">
        <v>22.79</v>
      </c>
      <c r="D13" s="16">
        <v>24.13</v>
      </c>
      <c r="E13" s="16">
        <v>25.56</v>
      </c>
      <c r="F13" s="16"/>
      <c r="G13" s="35">
        <v>27.46</v>
      </c>
      <c r="H13" s="35">
        <v>5.46</v>
      </c>
      <c r="I13" s="35">
        <v>46.33</v>
      </c>
      <c r="J13" s="48">
        <v>5.46</v>
      </c>
      <c r="K13" s="52">
        <f t="shared" si="0"/>
        <v>4.02930402930403</v>
      </c>
      <c r="L13" s="52">
        <f t="shared" si="1"/>
        <v>0.407295488884092</v>
      </c>
      <c r="M13" s="70">
        <f t="shared" si="2"/>
        <v>7.48534798534798</v>
      </c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52"/>
      <c r="AA13" s="52" t="e">
        <f t="shared" si="7"/>
        <v>#DIV/0!</v>
      </c>
      <c r="AB13" s="47" t="e">
        <f t="shared" si="8"/>
        <v>#DIV/0!</v>
      </c>
      <c r="AC13" s="35"/>
      <c r="AD13" s="35"/>
      <c r="AE13" s="35"/>
      <c r="AF13" s="35"/>
      <c r="AG13" s="35"/>
      <c r="AH13" s="85" t="s">
        <v>72</v>
      </c>
    </row>
    <row r="14" ht="25" spans="1:34">
      <c r="A14" s="14" t="s">
        <v>73</v>
      </c>
      <c r="B14" s="14" t="s">
        <v>74</v>
      </c>
      <c r="C14" s="16">
        <v>20.53</v>
      </c>
      <c r="D14" s="16">
        <v>23.65</v>
      </c>
      <c r="E14" s="16">
        <v>37.48</v>
      </c>
      <c r="F14" s="16"/>
      <c r="G14" s="35">
        <v>43.9</v>
      </c>
      <c r="H14" s="35">
        <v>6.65</v>
      </c>
      <c r="I14" s="35">
        <v>53.77</v>
      </c>
      <c r="J14" s="48">
        <v>20.55</v>
      </c>
      <c r="K14" s="52">
        <f t="shared" si="0"/>
        <v>5.6015037593985</v>
      </c>
      <c r="L14" s="52">
        <f t="shared" si="1"/>
        <v>0.183559605728101</v>
      </c>
      <c r="M14" s="70">
        <f t="shared" si="2"/>
        <v>1.61654501216545</v>
      </c>
      <c r="N14" s="35">
        <v>40</v>
      </c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 t="s">
        <v>49</v>
      </c>
      <c r="Z14" s="52">
        <f t="shared" ref="Z14:Z29" si="9">(I14-N14)/I14</f>
        <v>0.256090756927655</v>
      </c>
      <c r="AA14" s="52" t="e">
        <f t="shared" si="7"/>
        <v>#DIV/0!</v>
      </c>
      <c r="AB14" s="47" t="e">
        <f t="shared" si="8"/>
        <v>#DIV/0!</v>
      </c>
      <c r="AC14" s="35"/>
      <c r="AD14" s="35"/>
      <c r="AE14" s="35"/>
      <c r="AF14" s="35"/>
      <c r="AG14" s="35"/>
      <c r="AH14" s="85" t="s">
        <v>75</v>
      </c>
    </row>
    <row r="15" ht="24" spans="1:34">
      <c r="A15" s="14" t="s">
        <v>76</v>
      </c>
      <c r="B15" s="14" t="s">
        <v>77</v>
      </c>
      <c r="C15" s="16"/>
      <c r="D15" s="16"/>
      <c r="E15" s="16"/>
      <c r="F15" s="16"/>
      <c r="G15" s="35"/>
      <c r="H15" s="35"/>
      <c r="I15" s="35"/>
      <c r="J15" s="48"/>
      <c r="K15" s="52" t="e">
        <f t="shared" si="0"/>
        <v>#DIV/0!</v>
      </c>
      <c r="L15" s="52" t="e">
        <f t="shared" si="1"/>
        <v>#DIV/0!</v>
      </c>
      <c r="M15" s="70" t="e">
        <f t="shared" si="2"/>
        <v>#DIV/0!</v>
      </c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52" t="e">
        <f t="shared" si="9"/>
        <v>#DIV/0!</v>
      </c>
      <c r="AA15" s="52" t="e">
        <f t="shared" si="7"/>
        <v>#DIV/0!</v>
      </c>
      <c r="AB15" s="47" t="e">
        <f t="shared" si="8"/>
        <v>#DIV/0!</v>
      </c>
      <c r="AC15" s="35"/>
      <c r="AD15" s="35"/>
      <c r="AE15" s="35"/>
      <c r="AF15" s="35"/>
      <c r="AG15" s="35"/>
      <c r="AH15" s="85" t="s">
        <v>78</v>
      </c>
    </row>
    <row r="16" s="4" customFormat="1" ht="25" spans="1:34">
      <c r="A16" s="23" t="s">
        <v>79</v>
      </c>
      <c r="B16" s="23" t="s">
        <v>80</v>
      </c>
      <c r="C16" s="24">
        <v>35.16</v>
      </c>
      <c r="D16" s="24">
        <v>38.7</v>
      </c>
      <c r="E16" s="24">
        <v>46.42</v>
      </c>
      <c r="F16" s="24"/>
      <c r="G16" s="37">
        <v>46.67</v>
      </c>
      <c r="H16" s="37">
        <v>7.63</v>
      </c>
      <c r="I16" s="37">
        <v>54.93</v>
      </c>
      <c r="J16" s="53">
        <v>40.37</v>
      </c>
      <c r="K16" s="54">
        <f t="shared" si="0"/>
        <v>5.11664482306684</v>
      </c>
      <c r="L16" s="54">
        <f t="shared" si="1"/>
        <v>0.150373202257418</v>
      </c>
      <c r="M16" s="71">
        <f t="shared" si="2"/>
        <v>0.360663859301462</v>
      </c>
      <c r="N16" s="37">
        <v>43.95</v>
      </c>
      <c r="O16" s="37">
        <v>51.15</v>
      </c>
      <c r="P16" s="37">
        <v>46.61</v>
      </c>
      <c r="Q16" s="37"/>
      <c r="R16" s="37"/>
      <c r="S16" s="37"/>
      <c r="T16" s="37"/>
      <c r="U16" s="37"/>
      <c r="V16" s="37"/>
      <c r="W16" s="37"/>
      <c r="X16" s="37"/>
      <c r="Y16" s="37" t="s">
        <v>68</v>
      </c>
      <c r="Z16" s="54">
        <f t="shared" si="9"/>
        <v>0.199890770070999</v>
      </c>
      <c r="AA16" s="54">
        <f t="shared" si="7"/>
        <v>0.0887585532746823</v>
      </c>
      <c r="AB16" s="50" t="e">
        <f t="shared" si="8"/>
        <v>#DIV/0!</v>
      </c>
      <c r="AC16" s="37"/>
      <c r="AD16" s="37"/>
      <c r="AE16" s="37"/>
      <c r="AF16" s="37"/>
      <c r="AG16" s="37"/>
      <c r="AH16" s="91" t="s">
        <v>81</v>
      </c>
    </row>
    <row r="17" ht="25" spans="1:34">
      <c r="A17" s="14" t="s">
        <v>82</v>
      </c>
      <c r="B17" s="14" t="s">
        <v>83</v>
      </c>
      <c r="C17" s="16">
        <v>71.53</v>
      </c>
      <c r="D17" s="16">
        <v>73.89</v>
      </c>
      <c r="E17" s="16">
        <v>77.09</v>
      </c>
      <c r="F17" s="16"/>
      <c r="G17" s="35">
        <v>78.3</v>
      </c>
      <c r="H17" s="35">
        <v>37.92</v>
      </c>
      <c r="I17" s="35">
        <v>98.17</v>
      </c>
      <c r="J17" s="48">
        <v>77</v>
      </c>
      <c r="K17" s="52">
        <f t="shared" si="0"/>
        <v>1.06487341772152</v>
      </c>
      <c r="L17" s="52">
        <f t="shared" si="1"/>
        <v>0.20240399307324</v>
      </c>
      <c r="M17" s="70">
        <f t="shared" si="2"/>
        <v>0.274935064935065</v>
      </c>
      <c r="N17" s="35">
        <v>62.5</v>
      </c>
      <c r="O17" s="35">
        <v>82.67</v>
      </c>
      <c r="P17" s="35">
        <v>71.08</v>
      </c>
      <c r="Q17" s="35">
        <v>86.68</v>
      </c>
      <c r="R17" s="35">
        <v>74.33</v>
      </c>
      <c r="S17" s="35"/>
      <c r="T17" s="35"/>
      <c r="U17" s="35"/>
      <c r="V17" s="35"/>
      <c r="W17" s="35"/>
      <c r="X17" s="35"/>
      <c r="Y17" s="35" t="s">
        <v>84</v>
      </c>
      <c r="Z17" s="52">
        <f t="shared" si="9"/>
        <v>0.363349292044413</v>
      </c>
      <c r="AA17" s="52">
        <f t="shared" si="7"/>
        <v>0.140195959840329</v>
      </c>
      <c r="AB17" s="47">
        <f t="shared" si="8"/>
        <v>0.142478080295339</v>
      </c>
      <c r="AC17" s="35"/>
      <c r="AD17" s="35"/>
      <c r="AE17" s="35"/>
      <c r="AF17" s="35"/>
      <c r="AG17" s="35"/>
      <c r="AH17" s="85" t="s">
        <v>85</v>
      </c>
    </row>
    <row r="18" ht="25" spans="1:34">
      <c r="A18" s="14" t="s">
        <v>86</v>
      </c>
      <c r="B18" s="14" t="s">
        <v>87</v>
      </c>
      <c r="C18" s="16">
        <v>30.69</v>
      </c>
      <c r="D18" s="16">
        <v>32.19</v>
      </c>
      <c r="E18" s="16">
        <v>32.15</v>
      </c>
      <c r="F18" s="16"/>
      <c r="G18" s="35"/>
      <c r="H18" s="35"/>
      <c r="I18" s="35"/>
      <c r="J18" s="48"/>
      <c r="K18" s="52" t="e">
        <f t="shared" si="0"/>
        <v>#DIV/0!</v>
      </c>
      <c r="L18" s="52" t="e">
        <f t="shared" si="1"/>
        <v>#DIV/0!</v>
      </c>
      <c r="M18" s="70" t="e">
        <f t="shared" si="2"/>
        <v>#DIV/0!</v>
      </c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52" t="e">
        <f t="shared" si="9"/>
        <v>#DIV/0!</v>
      </c>
      <c r="AA18" s="52" t="e">
        <f t="shared" ref="AA18:AA25" si="10">(O18-P18)/O18</f>
        <v>#DIV/0!</v>
      </c>
      <c r="AB18" s="47" t="e">
        <f t="shared" ref="AB18:AB25" si="11">(Q18-R18)/Q18</f>
        <v>#DIV/0!</v>
      </c>
      <c r="AC18" s="35"/>
      <c r="AD18" s="35"/>
      <c r="AE18" s="35"/>
      <c r="AF18" s="35"/>
      <c r="AG18" s="35"/>
      <c r="AH18" s="85" t="s">
        <v>88</v>
      </c>
    </row>
    <row r="19" ht="38" spans="1:34">
      <c r="A19" s="14" t="s">
        <v>89</v>
      </c>
      <c r="B19" s="14" t="s">
        <v>90</v>
      </c>
      <c r="C19" s="16">
        <v>16.77</v>
      </c>
      <c r="D19" s="16">
        <v>17.98</v>
      </c>
      <c r="E19" s="16">
        <v>21.36</v>
      </c>
      <c r="F19" s="16"/>
      <c r="G19" s="35">
        <v>25.22</v>
      </c>
      <c r="H19" s="35">
        <v>7.63</v>
      </c>
      <c r="I19" s="35">
        <v>26.78</v>
      </c>
      <c r="J19" s="48">
        <v>19.08</v>
      </c>
      <c r="K19" s="52">
        <f t="shared" si="0"/>
        <v>2.30537352555701</v>
      </c>
      <c r="L19" s="52">
        <f t="shared" si="1"/>
        <v>0.0582524271844661</v>
      </c>
      <c r="M19" s="70">
        <f t="shared" si="2"/>
        <v>0.403563941299791</v>
      </c>
      <c r="N19" s="35">
        <v>22.2</v>
      </c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 t="s">
        <v>64</v>
      </c>
      <c r="Z19" s="52">
        <f t="shared" si="9"/>
        <v>0.171023151605676</v>
      </c>
      <c r="AA19" s="52" t="e">
        <f t="shared" si="10"/>
        <v>#DIV/0!</v>
      </c>
      <c r="AB19" s="47" t="e">
        <f t="shared" si="11"/>
        <v>#DIV/0!</v>
      </c>
      <c r="AC19" s="35"/>
      <c r="AD19" s="35"/>
      <c r="AE19" s="35"/>
      <c r="AF19" s="35"/>
      <c r="AG19" s="35"/>
      <c r="AH19" s="85" t="s">
        <v>91</v>
      </c>
    </row>
    <row r="20" ht="38" spans="1:34">
      <c r="A20" s="14" t="s">
        <v>92</v>
      </c>
      <c r="B20" s="14" t="s">
        <v>93</v>
      </c>
      <c r="C20" s="16">
        <v>85.08</v>
      </c>
      <c r="D20" s="16">
        <v>92.22</v>
      </c>
      <c r="E20" s="16">
        <v>115.23</v>
      </c>
      <c r="F20" s="16"/>
      <c r="G20" s="35">
        <v>136.1</v>
      </c>
      <c r="H20" s="35">
        <v>37.67</v>
      </c>
      <c r="I20" s="35">
        <v>146.5</v>
      </c>
      <c r="J20" s="48">
        <v>92.03</v>
      </c>
      <c r="K20" s="52">
        <f t="shared" si="0"/>
        <v>2.6129546057871</v>
      </c>
      <c r="L20" s="52">
        <f t="shared" si="1"/>
        <v>0.0709897610921502</v>
      </c>
      <c r="M20" s="70">
        <f t="shared" si="2"/>
        <v>0.591872215581875</v>
      </c>
      <c r="N20" s="35">
        <v>126.88</v>
      </c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 t="s">
        <v>49</v>
      </c>
      <c r="Z20" s="52">
        <f t="shared" si="9"/>
        <v>0.133924914675768</v>
      </c>
      <c r="AA20" s="52" t="e">
        <f t="shared" si="10"/>
        <v>#DIV/0!</v>
      </c>
      <c r="AB20" s="47" t="e">
        <f t="shared" si="11"/>
        <v>#DIV/0!</v>
      </c>
      <c r="AC20" s="35"/>
      <c r="AD20" s="35"/>
      <c r="AE20" s="35"/>
      <c r="AF20" s="35"/>
      <c r="AG20" s="35"/>
      <c r="AH20" s="85" t="s">
        <v>94</v>
      </c>
    </row>
    <row r="21" ht="24" spans="1:34">
      <c r="A21" s="14" t="s">
        <v>95</v>
      </c>
      <c r="B21" s="14" t="s">
        <v>96</v>
      </c>
      <c r="C21" s="16"/>
      <c r="D21" s="16"/>
      <c r="E21" s="16"/>
      <c r="F21" s="38" t="s">
        <v>97</v>
      </c>
      <c r="G21" s="35"/>
      <c r="H21" s="35"/>
      <c r="I21" s="35"/>
      <c r="J21" s="48"/>
      <c r="K21" s="35"/>
      <c r="L21" s="35"/>
      <c r="M21" s="70" t="e">
        <f t="shared" si="2"/>
        <v>#DIV/0!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52" t="e">
        <f t="shared" si="9"/>
        <v>#DIV/0!</v>
      </c>
      <c r="AA21" s="52" t="e">
        <f t="shared" si="10"/>
        <v>#DIV/0!</v>
      </c>
      <c r="AB21" s="47" t="e">
        <f t="shared" si="11"/>
        <v>#DIV/0!</v>
      </c>
      <c r="AC21" s="35"/>
      <c r="AD21" s="35"/>
      <c r="AE21" s="35"/>
      <c r="AF21" s="35"/>
      <c r="AG21" s="35"/>
      <c r="AH21" s="85" t="s">
        <v>98</v>
      </c>
    </row>
    <row r="22" ht="25" spans="1:34">
      <c r="A22" s="14" t="s">
        <v>99</v>
      </c>
      <c r="B22" s="14" t="s">
        <v>100</v>
      </c>
      <c r="C22" s="16"/>
      <c r="D22" s="16"/>
      <c r="E22" s="16"/>
      <c r="F22" s="16"/>
      <c r="G22" s="35"/>
      <c r="H22" s="35"/>
      <c r="I22" s="35"/>
      <c r="J22" s="48"/>
      <c r="K22" s="35"/>
      <c r="L22" s="35"/>
      <c r="M22" s="70" t="e">
        <f t="shared" si="2"/>
        <v>#DIV/0!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52" t="e">
        <f t="shared" si="9"/>
        <v>#DIV/0!</v>
      </c>
      <c r="AA22" s="52" t="e">
        <f t="shared" si="10"/>
        <v>#DIV/0!</v>
      </c>
      <c r="AB22" s="47" t="e">
        <f t="shared" si="11"/>
        <v>#DIV/0!</v>
      </c>
      <c r="AC22" s="35"/>
      <c r="AD22" s="35"/>
      <c r="AE22" s="35"/>
      <c r="AF22" s="35"/>
      <c r="AG22" s="35"/>
      <c r="AH22" s="85" t="s">
        <v>101</v>
      </c>
    </row>
    <row r="23" ht="25" spans="1:34">
      <c r="A23" s="14" t="s">
        <v>102</v>
      </c>
      <c r="B23" s="14" t="s">
        <v>103</v>
      </c>
      <c r="C23" s="16"/>
      <c r="D23" s="16"/>
      <c r="E23" s="16"/>
      <c r="F23" s="16"/>
      <c r="G23" s="35"/>
      <c r="H23" s="35"/>
      <c r="I23" s="35"/>
      <c r="J23" s="48"/>
      <c r="K23" s="35"/>
      <c r="L23" s="35"/>
      <c r="M23" s="70" t="e">
        <f t="shared" si="2"/>
        <v>#DIV/0!</v>
      </c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52" t="e">
        <f t="shared" si="9"/>
        <v>#DIV/0!</v>
      </c>
      <c r="AA23" s="52" t="e">
        <f t="shared" si="10"/>
        <v>#DIV/0!</v>
      </c>
      <c r="AB23" s="47" t="e">
        <f t="shared" si="11"/>
        <v>#DIV/0!</v>
      </c>
      <c r="AC23" s="35"/>
      <c r="AD23" s="35"/>
      <c r="AE23" s="35"/>
      <c r="AF23" s="35"/>
      <c r="AG23" s="35"/>
      <c r="AH23" s="85" t="s">
        <v>101</v>
      </c>
    </row>
    <row r="24" ht="25" spans="1:34">
      <c r="A24" s="14" t="s">
        <v>104</v>
      </c>
      <c r="B24" s="14" t="s">
        <v>105</v>
      </c>
      <c r="C24" s="16"/>
      <c r="D24" s="16"/>
      <c r="E24" s="16"/>
      <c r="F24" s="16"/>
      <c r="G24" s="35"/>
      <c r="H24" s="35"/>
      <c r="I24" s="35"/>
      <c r="J24" s="48"/>
      <c r="K24" s="35"/>
      <c r="L24" s="35"/>
      <c r="M24" s="70" t="e">
        <f t="shared" si="2"/>
        <v>#DIV/0!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52" t="e">
        <f t="shared" si="9"/>
        <v>#DIV/0!</v>
      </c>
      <c r="AA24" s="52" t="e">
        <f t="shared" si="10"/>
        <v>#DIV/0!</v>
      </c>
      <c r="AB24" s="47" t="e">
        <f t="shared" si="11"/>
        <v>#DIV/0!</v>
      </c>
      <c r="AC24" s="35"/>
      <c r="AD24" s="35"/>
      <c r="AE24" s="35"/>
      <c r="AF24" s="35"/>
      <c r="AG24" s="35"/>
      <c r="AH24" s="85" t="s">
        <v>101</v>
      </c>
    </row>
    <row r="25" ht="25" spans="1:34">
      <c r="A25" s="14" t="s">
        <v>106</v>
      </c>
      <c r="B25" s="14" t="s">
        <v>107</v>
      </c>
      <c r="C25" s="25">
        <v>38.23</v>
      </c>
      <c r="D25" s="25">
        <v>41.46</v>
      </c>
      <c r="E25" s="25">
        <v>49.82</v>
      </c>
      <c r="F25" s="25"/>
      <c r="G25" s="25">
        <v>52.3</v>
      </c>
      <c r="H25" s="25">
        <v>9.87</v>
      </c>
      <c r="I25" s="25">
        <v>62.1</v>
      </c>
      <c r="J25" s="55">
        <v>33.07</v>
      </c>
      <c r="K25" s="56">
        <f>(G25-H25)/H25</f>
        <v>4.29888551165147</v>
      </c>
      <c r="L25" s="56">
        <f>(I25-G25)/I25</f>
        <v>0.15780998389694</v>
      </c>
      <c r="M25" s="70">
        <f t="shared" si="2"/>
        <v>0.877834895675839</v>
      </c>
      <c r="N25" s="25">
        <v>40.92</v>
      </c>
      <c r="O25" s="25">
        <v>55</v>
      </c>
      <c r="P25" s="25">
        <v>43.54</v>
      </c>
      <c r="Q25" s="25">
        <v>57.34</v>
      </c>
      <c r="R25" s="25">
        <v>49.81</v>
      </c>
      <c r="U25" s="25"/>
      <c r="V25" s="25"/>
      <c r="W25" s="25"/>
      <c r="X25" s="25"/>
      <c r="Y25" s="73" t="s">
        <v>108</v>
      </c>
      <c r="Z25" s="52">
        <f t="shared" si="9"/>
        <v>0.341062801932367</v>
      </c>
      <c r="AA25" s="52">
        <f t="shared" si="10"/>
        <v>0.208363636363636</v>
      </c>
      <c r="AB25" s="47">
        <f t="shared" si="11"/>
        <v>0.131321939309383</v>
      </c>
      <c r="AC25" s="56"/>
      <c r="AD25" s="56"/>
      <c r="AE25" s="81"/>
      <c r="AF25" s="25"/>
      <c r="AG25" s="35"/>
      <c r="AH25" s="85" t="s">
        <v>109</v>
      </c>
    </row>
    <row r="26" ht="25" spans="1:34">
      <c r="A26" s="14" t="s">
        <v>110</v>
      </c>
      <c r="B26" s="14" t="s">
        <v>111</v>
      </c>
      <c r="C26" s="16">
        <v>22.8</v>
      </c>
      <c r="D26" s="16">
        <v>24.27</v>
      </c>
      <c r="E26" s="16">
        <v>27.76</v>
      </c>
      <c r="F26" s="16"/>
      <c r="G26" s="35"/>
      <c r="H26" s="35"/>
      <c r="I26" s="35"/>
      <c r="J26" s="48"/>
      <c r="K26" s="35"/>
      <c r="L26" s="35"/>
      <c r="M26" s="70" t="e">
        <f t="shared" si="2"/>
        <v>#DIV/0!</v>
      </c>
      <c r="Z26" s="52" t="e">
        <f t="shared" si="9"/>
        <v>#DIV/0!</v>
      </c>
      <c r="AF26" s="35"/>
      <c r="AG26" s="35"/>
      <c r="AH26" s="85" t="s">
        <v>112</v>
      </c>
    </row>
    <row r="27" ht="25" spans="1:34">
      <c r="A27" s="26" t="s">
        <v>113</v>
      </c>
      <c r="B27" s="26" t="s">
        <v>114</v>
      </c>
      <c r="C27" s="27"/>
      <c r="D27" s="27"/>
      <c r="E27" s="27"/>
      <c r="F27" s="27"/>
      <c r="G27" s="39"/>
      <c r="H27" s="39"/>
      <c r="I27" s="39"/>
      <c r="J27" s="57"/>
      <c r="K27" s="39"/>
      <c r="L27" s="39"/>
      <c r="M27" s="70" t="e">
        <f t="shared" si="2"/>
        <v>#DIV/0!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52" t="e">
        <f t="shared" si="9"/>
        <v>#DIV/0!</v>
      </c>
      <c r="AA27" s="39"/>
      <c r="AB27" s="39"/>
      <c r="AC27" s="39"/>
      <c r="AD27" s="39"/>
      <c r="AE27" s="39"/>
      <c r="AF27" s="39"/>
      <c r="AG27" s="39"/>
      <c r="AH27" s="92" t="s">
        <v>101</v>
      </c>
    </row>
    <row r="28" s="5" customFormat="1" ht="24" spans="1:34">
      <c r="A28" s="17" t="s">
        <v>115</v>
      </c>
      <c r="B28" s="17" t="s">
        <v>116</v>
      </c>
      <c r="C28" s="28">
        <v>11.65</v>
      </c>
      <c r="D28" s="28">
        <v>12.71</v>
      </c>
      <c r="E28" s="28">
        <v>15.58</v>
      </c>
      <c r="F28" s="28"/>
      <c r="G28" s="28">
        <v>16.78</v>
      </c>
      <c r="H28" s="28">
        <v>4.21</v>
      </c>
      <c r="I28" s="28">
        <v>19.7</v>
      </c>
      <c r="J28" s="58">
        <v>9.74</v>
      </c>
      <c r="K28" s="59">
        <f t="shared" ref="K28:K37" si="12">(G28-H28)/H28</f>
        <v>2.98574821852732</v>
      </c>
      <c r="L28" s="59">
        <f t="shared" ref="L28:L37" si="13">(I28-G28)/I28</f>
        <v>0.148223350253807</v>
      </c>
      <c r="M28" s="71">
        <f t="shared" si="2"/>
        <v>1.02258726899384</v>
      </c>
      <c r="N28" s="28">
        <v>14.23</v>
      </c>
      <c r="O28" s="28">
        <v>17.33</v>
      </c>
      <c r="P28" s="28">
        <v>14.91</v>
      </c>
      <c r="Q28" s="28">
        <v>18.08</v>
      </c>
      <c r="R28" s="28">
        <v>15.01</v>
      </c>
      <c r="S28" s="28">
        <v>17.19</v>
      </c>
      <c r="T28" s="28">
        <v>15.5</v>
      </c>
      <c r="U28" s="28"/>
      <c r="V28" s="28"/>
      <c r="W28" s="28"/>
      <c r="X28" s="28"/>
      <c r="Y28" s="28" t="s">
        <v>117</v>
      </c>
      <c r="Z28" s="54">
        <f t="shared" si="9"/>
        <v>0.277664974619289</v>
      </c>
      <c r="AA28" s="59">
        <f>(O28-P28)/O28</f>
        <v>0.139642238892095</v>
      </c>
      <c r="AB28" s="59">
        <f>(Q28-R28)/Q28</f>
        <v>0.169800884955752</v>
      </c>
      <c r="AC28" s="59">
        <f>(S28-T28)/S28</f>
        <v>0.0983129726585225</v>
      </c>
      <c r="AD28" s="59" t="e">
        <f>(U28-V28)/U28</f>
        <v>#DIV/0!</v>
      </c>
      <c r="AE28" s="28"/>
      <c r="AF28" s="28"/>
      <c r="AG28" s="86"/>
      <c r="AH28" s="87" t="s">
        <v>118</v>
      </c>
    </row>
    <row r="29" s="2" customFormat="1" ht="25" spans="1:34">
      <c r="A29" s="29" t="s">
        <v>119</v>
      </c>
      <c r="B29" s="29" t="s">
        <v>120</v>
      </c>
      <c r="C29" s="30">
        <v>97.03</v>
      </c>
      <c r="D29" s="30">
        <v>107.6</v>
      </c>
      <c r="E29" s="30">
        <v>133.2</v>
      </c>
      <c r="F29" s="30"/>
      <c r="G29" s="40">
        <v>148.1</v>
      </c>
      <c r="H29" s="40">
        <v>27.86</v>
      </c>
      <c r="I29" s="40">
        <v>201.3</v>
      </c>
      <c r="J29" s="60">
        <v>47.2</v>
      </c>
      <c r="K29" s="56">
        <f t="shared" si="12"/>
        <v>4.31586503948313</v>
      </c>
      <c r="L29" s="56">
        <f t="shared" si="13"/>
        <v>0.26428216592151</v>
      </c>
      <c r="M29" s="70">
        <f t="shared" si="2"/>
        <v>3.26483050847458</v>
      </c>
      <c r="N29" s="40">
        <v>112</v>
      </c>
      <c r="O29" s="40">
        <v>151.99</v>
      </c>
      <c r="P29" s="40">
        <v>113.88</v>
      </c>
      <c r="Q29" s="40">
        <v>143.17</v>
      </c>
      <c r="R29" s="40">
        <v>120</v>
      </c>
      <c r="S29" s="40">
        <v>139.85</v>
      </c>
      <c r="T29" s="40">
        <v>123</v>
      </c>
      <c r="U29" s="40">
        <v>151.99</v>
      </c>
      <c r="V29" s="40">
        <v>132.58</v>
      </c>
      <c r="W29" s="40"/>
      <c r="X29" s="40"/>
      <c r="Y29" s="40" t="s">
        <v>121</v>
      </c>
      <c r="Z29" s="52">
        <f t="shared" si="9"/>
        <v>0.443616492796821</v>
      </c>
      <c r="AA29" s="56">
        <f>(O29-P29)/O29</f>
        <v>0.250740180275018</v>
      </c>
      <c r="AB29" s="56">
        <f>(Q29-R29)/Q29</f>
        <v>0.161835580079626</v>
      </c>
      <c r="AC29" s="56">
        <f>(S29-T29)/S29</f>
        <v>0.120486235252056</v>
      </c>
      <c r="AD29" s="56">
        <f>(U29-V29)/U29</f>
        <v>0.127705770116455</v>
      </c>
      <c r="AE29" s="40"/>
      <c r="AF29" s="40"/>
      <c r="AG29" s="40"/>
      <c r="AH29" s="93" t="s">
        <v>109</v>
      </c>
    </row>
    <row r="30" ht="25" spans="1:34">
      <c r="A30" s="14" t="s">
        <v>122</v>
      </c>
      <c r="B30" s="14" t="s">
        <v>123</v>
      </c>
      <c r="C30" s="16"/>
      <c r="D30" s="16"/>
      <c r="E30" s="16"/>
      <c r="F30" s="16"/>
      <c r="G30" s="35"/>
      <c r="H30" s="35"/>
      <c r="I30" s="35"/>
      <c r="J30" s="48"/>
      <c r="K30" s="56" t="e">
        <f t="shared" si="12"/>
        <v>#DIV/0!</v>
      </c>
      <c r="L30" s="56" t="e">
        <f t="shared" si="13"/>
        <v>#DIV/0!</v>
      </c>
      <c r="M30" s="70" t="e">
        <f t="shared" si="2"/>
        <v>#DIV/0!</v>
      </c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52" t="e">
        <f t="shared" ref="Z30:Z37" si="14">(I30-N30)/I30</f>
        <v>#DIV/0!</v>
      </c>
      <c r="AA30" s="56" t="e">
        <f t="shared" ref="AA30:AA37" si="15">(O30-P30)/O30</f>
        <v>#DIV/0!</v>
      </c>
      <c r="AB30" s="56" t="e">
        <f t="shared" ref="AB30:AB60" si="16">(Q30-R30)/Q30</f>
        <v>#DIV/0!</v>
      </c>
      <c r="AC30" s="35"/>
      <c r="AD30" s="35"/>
      <c r="AE30" s="35"/>
      <c r="AF30" s="35"/>
      <c r="AG30" s="35"/>
      <c r="AH30" s="85" t="s">
        <v>101</v>
      </c>
    </row>
    <row r="31" ht="25" spans="1:34">
      <c r="A31" s="14" t="s">
        <v>124</v>
      </c>
      <c r="B31" s="14" t="s">
        <v>125</v>
      </c>
      <c r="C31" s="16">
        <v>18.54</v>
      </c>
      <c r="D31" s="16">
        <v>20.31</v>
      </c>
      <c r="E31" s="16">
        <v>24.4</v>
      </c>
      <c r="F31" s="16"/>
      <c r="G31" s="35">
        <v>23.06</v>
      </c>
      <c r="H31" s="35"/>
      <c r="I31" s="35"/>
      <c r="J31" s="48"/>
      <c r="K31" s="56" t="e">
        <f t="shared" si="12"/>
        <v>#DIV/0!</v>
      </c>
      <c r="L31" s="56" t="e">
        <f t="shared" si="13"/>
        <v>#DIV/0!</v>
      </c>
      <c r="M31" s="70" t="e">
        <f t="shared" si="2"/>
        <v>#DIV/0!</v>
      </c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52" t="e">
        <f t="shared" si="14"/>
        <v>#DIV/0!</v>
      </c>
      <c r="AA31" s="56" t="e">
        <f t="shared" si="15"/>
        <v>#DIV/0!</v>
      </c>
      <c r="AB31" s="56" t="e">
        <f t="shared" si="16"/>
        <v>#DIV/0!</v>
      </c>
      <c r="AC31" s="35"/>
      <c r="AD31" s="35"/>
      <c r="AE31" s="35"/>
      <c r="AF31" s="35"/>
      <c r="AG31" s="35"/>
      <c r="AH31" s="85" t="s">
        <v>126</v>
      </c>
    </row>
    <row r="32" ht="38" spans="1:34">
      <c r="A32" s="14" t="s">
        <v>127</v>
      </c>
      <c r="B32" s="14" t="s">
        <v>128</v>
      </c>
      <c r="C32" s="16"/>
      <c r="D32" s="16"/>
      <c r="E32" s="16"/>
      <c r="F32" s="16"/>
      <c r="G32" s="35"/>
      <c r="H32" s="35"/>
      <c r="I32" s="35"/>
      <c r="J32" s="48"/>
      <c r="K32" s="56" t="e">
        <f t="shared" si="12"/>
        <v>#DIV/0!</v>
      </c>
      <c r="L32" s="56" t="e">
        <f t="shared" si="13"/>
        <v>#DIV/0!</v>
      </c>
      <c r="M32" s="70" t="e">
        <f t="shared" si="2"/>
        <v>#DIV/0!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52" t="e">
        <f t="shared" si="14"/>
        <v>#DIV/0!</v>
      </c>
      <c r="AA32" s="56" t="e">
        <f t="shared" si="15"/>
        <v>#DIV/0!</v>
      </c>
      <c r="AB32" s="56" t="e">
        <f t="shared" si="16"/>
        <v>#DIV/0!</v>
      </c>
      <c r="AC32" s="35"/>
      <c r="AD32" s="35"/>
      <c r="AE32" s="35"/>
      <c r="AF32" s="35"/>
      <c r="AG32" s="35"/>
      <c r="AH32" s="85" t="s">
        <v>129</v>
      </c>
    </row>
    <row r="33" ht="38" spans="1:34">
      <c r="A33" s="14" t="s">
        <v>130</v>
      </c>
      <c r="B33" s="14" t="s">
        <v>131</v>
      </c>
      <c r="C33" s="16"/>
      <c r="D33" s="16"/>
      <c r="E33" s="16"/>
      <c r="F33" s="16"/>
      <c r="G33" s="35"/>
      <c r="H33" s="35"/>
      <c r="I33" s="35"/>
      <c r="J33" s="48"/>
      <c r="K33" s="56" t="e">
        <f t="shared" si="12"/>
        <v>#DIV/0!</v>
      </c>
      <c r="L33" s="56" t="e">
        <f t="shared" si="13"/>
        <v>#DIV/0!</v>
      </c>
      <c r="M33" s="70" t="e">
        <f t="shared" si="2"/>
        <v>#DIV/0!</v>
      </c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52" t="e">
        <f t="shared" si="14"/>
        <v>#DIV/0!</v>
      </c>
      <c r="AA33" s="56" t="e">
        <f t="shared" si="15"/>
        <v>#DIV/0!</v>
      </c>
      <c r="AB33" s="56" t="e">
        <f t="shared" si="16"/>
        <v>#DIV/0!</v>
      </c>
      <c r="AC33" s="35"/>
      <c r="AD33" s="35"/>
      <c r="AE33" s="35"/>
      <c r="AF33" s="35"/>
      <c r="AG33" s="35"/>
      <c r="AH33" s="85" t="s">
        <v>50</v>
      </c>
    </row>
    <row r="34" ht="38" spans="1:34">
      <c r="A34" s="14" t="s">
        <v>132</v>
      </c>
      <c r="B34" s="14" t="s">
        <v>133</v>
      </c>
      <c r="C34" s="16">
        <v>58.83</v>
      </c>
      <c r="D34" s="16">
        <v>63</v>
      </c>
      <c r="E34" s="16">
        <v>76.45</v>
      </c>
      <c r="F34" s="16"/>
      <c r="G34" s="35">
        <v>86.57</v>
      </c>
      <c r="H34" s="35">
        <v>23.77</v>
      </c>
      <c r="I34" s="35">
        <v>101.88</v>
      </c>
      <c r="J34" s="48">
        <v>52.51</v>
      </c>
      <c r="K34" s="56">
        <f t="shared" si="12"/>
        <v>2.64198569625578</v>
      </c>
      <c r="L34" s="56">
        <f t="shared" si="13"/>
        <v>0.150274833137024</v>
      </c>
      <c r="M34" s="70">
        <f t="shared" si="2"/>
        <v>0.940201866311179</v>
      </c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 t="s">
        <v>49</v>
      </c>
      <c r="Z34" s="52">
        <f t="shared" si="14"/>
        <v>1</v>
      </c>
      <c r="AA34" s="56" t="e">
        <f t="shared" si="15"/>
        <v>#DIV/0!</v>
      </c>
      <c r="AB34" s="56" t="e">
        <f t="shared" si="16"/>
        <v>#DIV/0!</v>
      </c>
      <c r="AC34" s="35"/>
      <c r="AD34" s="35"/>
      <c r="AE34" s="35"/>
      <c r="AF34" s="35"/>
      <c r="AG34" s="35"/>
      <c r="AH34" s="85" t="s">
        <v>134</v>
      </c>
    </row>
    <row r="35" ht="38" spans="1:34">
      <c r="A35" s="14" t="s">
        <v>135</v>
      </c>
      <c r="B35" s="14" t="s">
        <v>136</v>
      </c>
      <c r="C35" s="16"/>
      <c r="D35" s="16"/>
      <c r="E35" s="16"/>
      <c r="F35" s="16"/>
      <c r="G35" s="35"/>
      <c r="H35" s="35"/>
      <c r="I35" s="35"/>
      <c r="J35" s="48"/>
      <c r="K35" s="56" t="e">
        <f t="shared" si="12"/>
        <v>#DIV/0!</v>
      </c>
      <c r="L35" s="56" t="e">
        <f t="shared" si="13"/>
        <v>#DIV/0!</v>
      </c>
      <c r="M35" s="70" t="e">
        <f t="shared" si="2"/>
        <v>#DIV/0!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52" t="e">
        <f t="shared" si="14"/>
        <v>#DIV/0!</v>
      </c>
      <c r="AA35" s="56" t="e">
        <f t="shared" si="15"/>
        <v>#DIV/0!</v>
      </c>
      <c r="AB35" s="56" t="e">
        <f t="shared" si="16"/>
        <v>#DIV/0!</v>
      </c>
      <c r="AC35" s="35"/>
      <c r="AD35" s="35"/>
      <c r="AE35" s="35"/>
      <c r="AF35" s="35"/>
      <c r="AG35" s="35"/>
      <c r="AH35" s="85" t="s">
        <v>91</v>
      </c>
    </row>
    <row r="36" ht="25" spans="1:34">
      <c r="A36" s="14" t="s">
        <v>137</v>
      </c>
      <c r="B36" s="14" t="s">
        <v>138</v>
      </c>
      <c r="C36" s="16"/>
      <c r="D36" s="16"/>
      <c r="E36" s="16"/>
      <c r="F36" s="16"/>
      <c r="G36" s="35"/>
      <c r="H36" s="35"/>
      <c r="I36" s="35"/>
      <c r="J36" s="48"/>
      <c r="K36" s="56" t="e">
        <f t="shared" si="12"/>
        <v>#DIV/0!</v>
      </c>
      <c r="L36" s="56" t="e">
        <f t="shared" si="13"/>
        <v>#DIV/0!</v>
      </c>
      <c r="M36" s="70" t="e">
        <f t="shared" si="2"/>
        <v>#DIV/0!</v>
      </c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52" t="e">
        <f t="shared" si="14"/>
        <v>#DIV/0!</v>
      </c>
      <c r="AA36" s="56" t="e">
        <f t="shared" si="15"/>
        <v>#DIV/0!</v>
      </c>
      <c r="AB36" s="56" t="e">
        <f t="shared" si="16"/>
        <v>#DIV/0!</v>
      </c>
      <c r="AC36" s="35"/>
      <c r="AD36" s="35"/>
      <c r="AE36" s="35"/>
      <c r="AF36" s="35"/>
      <c r="AG36" s="35"/>
      <c r="AH36" s="85" t="s">
        <v>101</v>
      </c>
    </row>
    <row r="37" ht="25" spans="1:34">
      <c r="A37" s="14" t="s">
        <v>139</v>
      </c>
      <c r="B37" s="14" t="s">
        <v>140</v>
      </c>
      <c r="C37" s="16">
        <v>85.78</v>
      </c>
      <c r="D37" s="16">
        <v>91.73</v>
      </c>
      <c r="E37" s="16">
        <v>106.47</v>
      </c>
      <c r="F37" s="16"/>
      <c r="G37" s="35">
        <v>110.59</v>
      </c>
      <c r="H37" s="35">
        <v>32.99</v>
      </c>
      <c r="I37" s="35">
        <v>143.17</v>
      </c>
      <c r="J37" s="48">
        <v>62.02</v>
      </c>
      <c r="K37" s="56">
        <f t="shared" si="12"/>
        <v>2.35222794786299</v>
      </c>
      <c r="L37" s="56">
        <f t="shared" si="13"/>
        <v>0.227561640008382</v>
      </c>
      <c r="M37" s="70">
        <f t="shared" si="2"/>
        <v>1.30844888745566</v>
      </c>
      <c r="N37" s="35">
        <v>88.65</v>
      </c>
      <c r="O37" s="35">
        <v>109.45</v>
      </c>
      <c r="P37" s="35">
        <v>92.04</v>
      </c>
      <c r="Q37" s="35"/>
      <c r="R37" s="35"/>
      <c r="S37" s="35"/>
      <c r="T37" s="35"/>
      <c r="U37" s="35"/>
      <c r="V37" s="35"/>
      <c r="W37" s="35"/>
      <c r="X37" s="35"/>
      <c r="Y37" s="35" t="s">
        <v>84</v>
      </c>
      <c r="Z37" s="52">
        <f t="shared" si="14"/>
        <v>0.380806034783823</v>
      </c>
      <c r="AA37" s="56">
        <f t="shared" si="15"/>
        <v>0.159068067610781</v>
      </c>
      <c r="AB37" s="56" t="e">
        <f t="shared" si="16"/>
        <v>#DIV/0!</v>
      </c>
      <c r="AC37" s="35"/>
      <c r="AD37" s="35"/>
      <c r="AE37" s="35"/>
      <c r="AF37" s="35"/>
      <c r="AG37" s="35"/>
      <c r="AH37" s="85" t="s">
        <v>141</v>
      </c>
    </row>
    <row r="38" ht="25" spans="1:34">
      <c r="A38" s="14" t="s">
        <v>142</v>
      </c>
      <c r="B38" s="14" t="s">
        <v>143</v>
      </c>
      <c r="C38" s="16"/>
      <c r="D38" s="16"/>
      <c r="E38" s="16"/>
      <c r="F38" s="16"/>
      <c r="G38" s="35"/>
      <c r="H38" s="35"/>
      <c r="I38" s="35"/>
      <c r="J38" s="48"/>
      <c r="K38" s="56" t="e">
        <f t="shared" ref="K38:K55" si="17">(G38-H38)/H38</f>
        <v>#DIV/0!</v>
      </c>
      <c r="L38" s="56" t="e">
        <f t="shared" ref="L38:L55" si="18">(I38-G38)/I38</f>
        <v>#DIV/0!</v>
      </c>
      <c r="M38" s="70" t="e">
        <f t="shared" ref="M38:M47" si="19">(I38-J38)/J38</f>
        <v>#DIV/0!</v>
      </c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74"/>
      <c r="AA38" s="56" t="e">
        <f t="shared" ref="AA38:AA60" si="20">(O38-P38)/O38</f>
        <v>#DIV/0!</v>
      </c>
      <c r="AB38" s="56" t="e">
        <f t="shared" si="16"/>
        <v>#DIV/0!</v>
      </c>
      <c r="AC38" s="35"/>
      <c r="AD38" s="35"/>
      <c r="AE38" s="35"/>
      <c r="AF38" s="35"/>
      <c r="AG38" s="35"/>
      <c r="AH38" s="85" t="s">
        <v>101</v>
      </c>
    </row>
    <row r="39" ht="38" spans="1:34">
      <c r="A39" s="14" t="s">
        <v>144</v>
      </c>
      <c r="B39" s="14" t="s">
        <v>145</v>
      </c>
      <c r="C39" s="16"/>
      <c r="D39" s="16"/>
      <c r="E39" s="16"/>
      <c r="F39" s="16"/>
      <c r="G39" s="35"/>
      <c r="H39" s="35"/>
      <c r="I39" s="35"/>
      <c r="J39" s="48"/>
      <c r="K39" s="56" t="e">
        <f t="shared" si="17"/>
        <v>#DIV/0!</v>
      </c>
      <c r="L39" s="56" t="e">
        <f t="shared" si="18"/>
        <v>#DIV/0!</v>
      </c>
      <c r="M39" s="70" t="e">
        <f t="shared" si="19"/>
        <v>#DIV/0!</v>
      </c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74"/>
      <c r="AA39" s="56" t="e">
        <f t="shared" si="20"/>
        <v>#DIV/0!</v>
      </c>
      <c r="AB39" s="56" t="e">
        <f t="shared" si="16"/>
        <v>#DIV/0!</v>
      </c>
      <c r="AC39" s="35"/>
      <c r="AD39" s="35"/>
      <c r="AE39" s="35"/>
      <c r="AF39" s="35"/>
      <c r="AG39" s="35"/>
      <c r="AH39" s="85" t="s">
        <v>50</v>
      </c>
    </row>
    <row r="40" ht="25" spans="1:34">
      <c r="A40" s="14" t="s">
        <v>146</v>
      </c>
      <c r="B40" s="14" t="s">
        <v>147</v>
      </c>
      <c r="C40" s="16"/>
      <c r="D40" s="16"/>
      <c r="E40" s="16"/>
      <c r="F40" s="16"/>
      <c r="G40" s="35"/>
      <c r="H40" s="35"/>
      <c r="I40" s="35"/>
      <c r="J40" s="48"/>
      <c r="K40" s="56" t="e">
        <f t="shared" si="17"/>
        <v>#DIV/0!</v>
      </c>
      <c r="L40" s="56" t="e">
        <f t="shared" si="18"/>
        <v>#DIV/0!</v>
      </c>
      <c r="M40" s="70" t="e">
        <f t="shared" si="19"/>
        <v>#DIV/0!</v>
      </c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74"/>
      <c r="AA40" s="56" t="e">
        <f t="shared" si="20"/>
        <v>#DIV/0!</v>
      </c>
      <c r="AB40" s="56" t="e">
        <f t="shared" si="16"/>
        <v>#DIV/0!</v>
      </c>
      <c r="AC40" s="35"/>
      <c r="AD40" s="35"/>
      <c r="AE40" s="35"/>
      <c r="AF40" s="35"/>
      <c r="AG40" s="35"/>
      <c r="AH40" s="85" t="s">
        <v>101</v>
      </c>
    </row>
    <row r="41" ht="25" spans="1:34">
      <c r="A41" s="14" t="s">
        <v>148</v>
      </c>
      <c r="B41" s="14" t="s">
        <v>149</v>
      </c>
      <c r="C41" s="16"/>
      <c r="D41" s="16"/>
      <c r="E41" s="16"/>
      <c r="F41" s="16"/>
      <c r="G41" s="35"/>
      <c r="H41" s="35"/>
      <c r="I41" s="35"/>
      <c r="J41" s="48"/>
      <c r="K41" s="56" t="e">
        <f t="shared" si="17"/>
        <v>#DIV/0!</v>
      </c>
      <c r="L41" s="56" t="e">
        <f t="shared" si="18"/>
        <v>#DIV/0!</v>
      </c>
      <c r="M41" s="70" t="e">
        <f t="shared" si="19"/>
        <v>#DIV/0!</v>
      </c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74"/>
      <c r="AA41" s="56" t="e">
        <f t="shared" si="20"/>
        <v>#DIV/0!</v>
      </c>
      <c r="AB41" s="56" t="e">
        <f t="shared" si="16"/>
        <v>#DIV/0!</v>
      </c>
      <c r="AC41" s="35"/>
      <c r="AD41" s="35"/>
      <c r="AE41" s="35"/>
      <c r="AF41" s="35"/>
      <c r="AG41" s="35"/>
      <c r="AH41" s="85" t="s">
        <v>101</v>
      </c>
    </row>
    <row r="42" ht="38" spans="1:34">
      <c r="A42" s="14" t="s">
        <v>150</v>
      </c>
      <c r="B42" s="14" t="s">
        <v>151</v>
      </c>
      <c r="C42" s="16"/>
      <c r="D42" s="16"/>
      <c r="E42" s="16"/>
      <c r="F42" s="16"/>
      <c r="G42" s="35"/>
      <c r="H42" s="35"/>
      <c r="I42" s="35"/>
      <c r="J42" s="48"/>
      <c r="K42" s="56" t="e">
        <f t="shared" si="17"/>
        <v>#DIV/0!</v>
      </c>
      <c r="L42" s="56" t="e">
        <f t="shared" si="18"/>
        <v>#DIV/0!</v>
      </c>
      <c r="M42" s="70" t="e">
        <f t="shared" si="19"/>
        <v>#DIV/0!</v>
      </c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74"/>
      <c r="AA42" s="56" t="e">
        <f t="shared" si="20"/>
        <v>#DIV/0!</v>
      </c>
      <c r="AB42" s="56" t="e">
        <f t="shared" si="16"/>
        <v>#DIV/0!</v>
      </c>
      <c r="AC42" s="35"/>
      <c r="AD42" s="35"/>
      <c r="AE42" s="35"/>
      <c r="AF42" s="35"/>
      <c r="AG42" s="35"/>
      <c r="AH42" s="85" t="s">
        <v>152</v>
      </c>
    </row>
    <row r="43" ht="25" spans="1:34">
      <c r="A43" s="14" t="s">
        <v>153</v>
      </c>
      <c r="B43" s="14" t="s">
        <v>154</v>
      </c>
      <c r="C43" s="16"/>
      <c r="D43" s="16"/>
      <c r="E43" s="16"/>
      <c r="F43" s="16"/>
      <c r="G43" s="35"/>
      <c r="H43" s="35"/>
      <c r="I43" s="35"/>
      <c r="J43" s="48"/>
      <c r="K43" s="56" t="e">
        <f t="shared" si="17"/>
        <v>#DIV/0!</v>
      </c>
      <c r="L43" s="56" t="e">
        <f t="shared" si="18"/>
        <v>#DIV/0!</v>
      </c>
      <c r="M43" s="70" t="e">
        <f t="shared" si="19"/>
        <v>#DIV/0!</v>
      </c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74"/>
      <c r="AA43" s="56" t="e">
        <f t="shared" si="20"/>
        <v>#DIV/0!</v>
      </c>
      <c r="AB43" s="56" t="e">
        <f t="shared" si="16"/>
        <v>#DIV/0!</v>
      </c>
      <c r="AC43" s="35"/>
      <c r="AD43" s="35"/>
      <c r="AE43" s="35"/>
      <c r="AF43" s="35"/>
      <c r="AG43" s="35"/>
      <c r="AH43" s="85" t="s">
        <v>101</v>
      </c>
    </row>
    <row r="44" ht="24" spans="1:34">
      <c r="A44" s="14" t="s">
        <v>155</v>
      </c>
      <c r="B44" s="14" t="s">
        <v>156</v>
      </c>
      <c r="C44" s="16"/>
      <c r="D44" s="16"/>
      <c r="E44" s="16"/>
      <c r="F44" s="16"/>
      <c r="G44" s="35"/>
      <c r="H44" s="35"/>
      <c r="I44" s="35"/>
      <c r="J44" s="48"/>
      <c r="K44" s="56" t="e">
        <f t="shared" si="17"/>
        <v>#DIV/0!</v>
      </c>
      <c r="L44" s="56" t="e">
        <f t="shared" si="18"/>
        <v>#DIV/0!</v>
      </c>
      <c r="M44" s="70" t="e">
        <f t="shared" si="19"/>
        <v>#DIV/0!</v>
      </c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74"/>
      <c r="AA44" s="56" t="e">
        <f t="shared" si="20"/>
        <v>#DIV/0!</v>
      </c>
      <c r="AB44" s="56" t="e">
        <f t="shared" si="16"/>
        <v>#DIV/0!</v>
      </c>
      <c r="AC44" s="35"/>
      <c r="AD44" s="35"/>
      <c r="AE44" s="35"/>
      <c r="AF44" s="35"/>
      <c r="AG44" s="35"/>
      <c r="AH44" s="85" t="s">
        <v>157</v>
      </c>
    </row>
    <row r="45" ht="24" spans="1:34">
      <c r="A45" s="14" t="s">
        <v>158</v>
      </c>
      <c r="B45" s="14" t="s">
        <v>159</v>
      </c>
      <c r="C45" s="16"/>
      <c r="D45" s="16"/>
      <c r="E45" s="16"/>
      <c r="F45" s="16"/>
      <c r="G45" s="35"/>
      <c r="H45" s="35"/>
      <c r="I45" s="35"/>
      <c r="J45" s="48"/>
      <c r="K45" s="56" t="e">
        <f t="shared" si="17"/>
        <v>#DIV/0!</v>
      </c>
      <c r="L45" s="56" t="e">
        <f t="shared" si="18"/>
        <v>#DIV/0!</v>
      </c>
      <c r="M45" s="70" t="e">
        <f t="shared" si="19"/>
        <v>#DIV/0!</v>
      </c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74"/>
      <c r="AA45" s="56" t="e">
        <f t="shared" si="20"/>
        <v>#DIV/0!</v>
      </c>
      <c r="AB45" s="56" t="e">
        <f t="shared" si="16"/>
        <v>#DIV/0!</v>
      </c>
      <c r="AC45" s="35"/>
      <c r="AD45" s="35"/>
      <c r="AE45" s="35"/>
      <c r="AF45" s="35"/>
      <c r="AG45" s="35"/>
      <c r="AH45" s="85" t="s">
        <v>157</v>
      </c>
    </row>
    <row r="46" ht="38" spans="1:34">
      <c r="A46" s="14" t="s">
        <v>160</v>
      </c>
      <c r="B46" s="14" t="s">
        <v>161</v>
      </c>
      <c r="C46" s="16"/>
      <c r="D46" s="16"/>
      <c r="E46" s="16"/>
      <c r="F46" s="16"/>
      <c r="G46" s="35"/>
      <c r="H46" s="35"/>
      <c r="I46" s="35"/>
      <c r="J46" s="48"/>
      <c r="K46" s="56" t="e">
        <f t="shared" si="17"/>
        <v>#DIV/0!</v>
      </c>
      <c r="L46" s="56" t="e">
        <f t="shared" si="18"/>
        <v>#DIV/0!</v>
      </c>
      <c r="M46" s="70" t="e">
        <f t="shared" si="19"/>
        <v>#DIV/0!</v>
      </c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74"/>
      <c r="AA46" s="56" t="e">
        <f t="shared" si="20"/>
        <v>#DIV/0!</v>
      </c>
      <c r="AB46" s="56" t="e">
        <f t="shared" si="16"/>
        <v>#DIV/0!</v>
      </c>
      <c r="AC46" s="35"/>
      <c r="AD46" s="35"/>
      <c r="AE46" s="35"/>
      <c r="AF46" s="35"/>
      <c r="AG46" s="35"/>
      <c r="AH46" s="85" t="s">
        <v>162</v>
      </c>
    </row>
    <row r="47" ht="25" spans="1:34">
      <c r="A47" s="14" t="s">
        <v>163</v>
      </c>
      <c r="B47" s="14" t="s">
        <v>164</v>
      </c>
      <c r="C47" s="16"/>
      <c r="D47" s="16"/>
      <c r="E47" s="16"/>
      <c r="F47" s="16"/>
      <c r="G47" s="35"/>
      <c r="H47" s="35"/>
      <c r="I47" s="35"/>
      <c r="J47" s="48"/>
      <c r="K47" s="56" t="e">
        <f t="shared" si="17"/>
        <v>#DIV/0!</v>
      </c>
      <c r="L47" s="56" t="e">
        <f t="shared" si="18"/>
        <v>#DIV/0!</v>
      </c>
      <c r="M47" s="70" t="e">
        <f t="shared" si="19"/>
        <v>#DIV/0!</v>
      </c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74"/>
      <c r="AA47" s="56" t="e">
        <f t="shared" si="20"/>
        <v>#DIV/0!</v>
      </c>
      <c r="AB47" s="56" t="e">
        <f t="shared" si="16"/>
        <v>#DIV/0!</v>
      </c>
      <c r="AC47" s="35"/>
      <c r="AD47" s="35"/>
      <c r="AE47" s="35"/>
      <c r="AF47" s="35"/>
      <c r="AG47" s="35"/>
      <c r="AH47" s="85" t="s">
        <v>101</v>
      </c>
    </row>
    <row r="48" ht="25" spans="1:34">
      <c r="A48" s="14" t="s">
        <v>165</v>
      </c>
      <c r="B48" s="14" t="s">
        <v>166</v>
      </c>
      <c r="C48" s="16"/>
      <c r="D48" s="16"/>
      <c r="E48" s="16"/>
      <c r="F48" s="16"/>
      <c r="G48" s="35"/>
      <c r="H48" s="35"/>
      <c r="I48" s="35"/>
      <c r="J48" s="48"/>
      <c r="K48" s="56" t="e">
        <f t="shared" si="17"/>
        <v>#DIV/0!</v>
      </c>
      <c r="L48" s="56" t="e">
        <f t="shared" si="18"/>
        <v>#DIV/0!</v>
      </c>
      <c r="M48" s="70" t="e">
        <f t="shared" ref="M48:M60" si="21">(I48-J48)/J48</f>
        <v>#DIV/0!</v>
      </c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74"/>
      <c r="AA48" s="56" t="e">
        <f t="shared" si="20"/>
        <v>#DIV/0!</v>
      </c>
      <c r="AB48" s="56" t="e">
        <f t="shared" si="16"/>
        <v>#DIV/0!</v>
      </c>
      <c r="AC48" s="35"/>
      <c r="AD48" s="35"/>
      <c r="AE48" s="35"/>
      <c r="AF48" s="35"/>
      <c r="AG48" s="35"/>
      <c r="AH48" s="85" t="s">
        <v>101</v>
      </c>
    </row>
    <row r="49" ht="38" spans="1:34">
      <c r="A49" s="14" t="s">
        <v>167</v>
      </c>
      <c r="B49" s="14" t="s">
        <v>168</v>
      </c>
      <c r="C49" s="16"/>
      <c r="D49" s="16"/>
      <c r="E49" s="16"/>
      <c r="F49" s="16"/>
      <c r="G49" s="35"/>
      <c r="H49" s="35"/>
      <c r="I49" s="35"/>
      <c r="J49" s="48"/>
      <c r="K49" s="56" t="e">
        <f t="shared" si="17"/>
        <v>#DIV/0!</v>
      </c>
      <c r="L49" s="56" t="e">
        <f t="shared" si="18"/>
        <v>#DIV/0!</v>
      </c>
      <c r="M49" s="70" t="e">
        <f t="shared" si="21"/>
        <v>#DIV/0!</v>
      </c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74"/>
      <c r="AA49" s="56" t="e">
        <f t="shared" si="20"/>
        <v>#DIV/0!</v>
      </c>
      <c r="AB49" s="56" t="e">
        <f t="shared" si="16"/>
        <v>#DIV/0!</v>
      </c>
      <c r="AC49" s="35"/>
      <c r="AD49" s="35"/>
      <c r="AE49" s="35"/>
      <c r="AF49" s="35"/>
      <c r="AG49" s="35"/>
      <c r="AH49" s="85" t="s">
        <v>152</v>
      </c>
    </row>
    <row r="50" ht="25" spans="1:34">
      <c r="A50" s="14" t="s">
        <v>169</v>
      </c>
      <c r="B50" s="14" t="s">
        <v>170</v>
      </c>
      <c r="C50" s="16"/>
      <c r="D50" s="16"/>
      <c r="E50" s="16"/>
      <c r="F50" s="16"/>
      <c r="G50" s="35"/>
      <c r="H50" s="35"/>
      <c r="I50" s="35"/>
      <c r="J50" s="48"/>
      <c r="K50" s="56" t="e">
        <f t="shared" si="17"/>
        <v>#DIV/0!</v>
      </c>
      <c r="L50" s="56" t="e">
        <f t="shared" si="18"/>
        <v>#DIV/0!</v>
      </c>
      <c r="M50" s="70" t="e">
        <f t="shared" si="21"/>
        <v>#DIV/0!</v>
      </c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74"/>
      <c r="AA50" s="56" t="e">
        <f t="shared" si="20"/>
        <v>#DIV/0!</v>
      </c>
      <c r="AB50" s="56" t="e">
        <f t="shared" si="16"/>
        <v>#DIV/0!</v>
      </c>
      <c r="AC50" s="35"/>
      <c r="AD50" s="35"/>
      <c r="AE50" s="35"/>
      <c r="AF50" s="35"/>
      <c r="AG50" s="35"/>
      <c r="AH50" s="85" t="s">
        <v>101</v>
      </c>
    </row>
    <row r="51" ht="25" spans="1:34">
      <c r="A51" s="14" t="s">
        <v>171</v>
      </c>
      <c r="B51" s="14" t="s">
        <v>172</v>
      </c>
      <c r="C51" s="16"/>
      <c r="D51" s="16"/>
      <c r="E51" s="16"/>
      <c r="F51" s="16"/>
      <c r="G51" s="35"/>
      <c r="H51" s="35"/>
      <c r="I51" s="35"/>
      <c r="J51" s="48"/>
      <c r="K51" s="56" t="e">
        <f t="shared" si="17"/>
        <v>#DIV/0!</v>
      </c>
      <c r="L51" s="56" t="e">
        <f t="shared" si="18"/>
        <v>#DIV/0!</v>
      </c>
      <c r="M51" s="70" t="e">
        <f t="shared" si="21"/>
        <v>#DIV/0!</v>
      </c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74"/>
      <c r="AA51" s="56" t="e">
        <f t="shared" si="20"/>
        <v>#DIV/0!</v>
      </c>
      <c r="AB51" s="56" t="e">
        <f t="shared" si="16"/>
        <v>#DIV/0!</v>
      </c>
      <c r="AC51" s="35"/>
      <c r="AD51" s="35"/>
      <c r="AE51" s="35"/>
      <c r="AF51" s="35"/>
      <c r="AG51" s="35"/>
      <c r="AH51" s="85" t="s">
        <v>173</v>
      </c>
    </row>
    <row r="52" ht="25" spans="1:34">
      <c r="A52" s="14" t="s">
        <v>174</v>
      </c>
      <c r="B52" s="14" t="s">
        <v>175</v>
      </c>
      <c r="C52" s="16"/>
      <c r="D52" s="16"/>
      <c r="E52" s="16"/>
      <c r="F52" s="16"/>
      <c r="G52" s="35"/>
      <c r="H52" s="35"/>
      <c r="I52" s="35"/>
      <c r="J52" s="48"/>
      <c r="K52" s="56" t="e">
        <f t="shared" si="17"/>
        <v>#DIV/0!</v>
      </c>
      <c r="L52" s="56" t="e">
        <f t="shared" si="18"/>
        <v>#DIV/0!</v>
      </c>
      <c r="M52" s="70" t="e">
        <f t="shared" si="21"/>
        <v>#DIV/0!</v>
      </c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74"/>
      <c r="AA52" s="56" t="e">
        <f t="shared" si="20"/>
        <v>#DIV/0!</v>
      </c>
      <c r="AB52" s="56" t="e">
        <f t="shared" si="16"/>
        <v>#DIV/0!</v>
      </c>
      <c r="AC52" s="35"/>
      <c r="AD52" s="35"/>
      <c r="AE52" s="35"/>
      <c r="AF52" s="35"/>
      <c r="AG52" s="35"/>
      <c r="AH52" s="85" t="s">
        <v>173</v>
      </c>
    </row>
    <row r="53" ht="25" spans="1:34">
      <c r="A53" s="14" t="s">
        <v>176</v>
      </c>
      <c r="B53" s="14" t="s">
        <v>177</v>
      </c>
      <c r="C53" s="16"/>
      <c r="D53" s="16"/>
      <c r="E53" s="16"/>
      <c r="F53" s="16"/>
      <c r="G53" s="35"/>
      <c r="H53" s="35"/>
      <c r="I53" s="35"/>
      <c r="J53" s="48"/>
      <c r="K53" s="56" t="e">
        <f t="shared" si="17"/>
        <v>#DIV/0!</v>
      </c>
      <c r="L53" s="56" t="e">
        <f t="shared" si="18"/>
        <v>#DIV/0!</v>
      </c>
      <c r="M53" s="70" t="e">
        <f t="shared" si="21"/>
        <v>#DIV/0!</v>
      </c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74"/>
      <c r="AA53" s="56" t="e">
        <f t="shared" si="20"/>
        <v>#DIV/0!</v>
      </c>
      <c r="AB53" s="56" t="e">
        <f t="shared" si="16"/>
        <v>#DIV/0!</v>
      </c>
      <c r="AC53" s="35"/>
      <c r="AD53" s="35"/>
      <c r="AE53" s="35"/>
      <c r="AF53" s="35"/>
      <c r="AG53" s="35"/>
      <c r="AH53" s="85" t="s">
        <v>178</v>
      </c>
    </row>
    <row r="54" ht="25" spans="1:34">
      <c r="A54" s="14" t="s">
        <v>179</v>
      </c>
      <c r="B54" s="14" t="s">
        <v>180</v>
      </c>
      <c r="C54" s="16"/>
      <c r="D54" s="16"/>
      <c r="E54" s="16"/>
      <c r="F54" s="16"/>
      <c r="G54" s="35"/>
      <c r="H54" s="35"/>
      <c r="I54" s="35"/>
      <c r="J54" s="48"/>
      <c r="K54" s="56" t="e">
        <f t="shared" si="17"/>
        <v>#DIV/0!</v>
      </c>
      <c r="L54" s="56" t="e">
        <f t="shared" si="18"/>
        <v>#DIV/0!</v>
      </c>
      <c r="M54" s="70" t="e">
        <f t="shared" si="21"/>
        <v>#DIV/0!</v>
      </c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74"/>
      <c r="AA54" s="56" t="e">
        <f t="shared" si="20"/>
        <v>#DIV/0!</v>
      </c>
      <c r="AB54" s="56" t="e">
        <f t="shared" si="16"/>
        <v>#DIV/0!</v>
      </c>
      <c r="AC54" s="35"/>
      <c r="AD54" s="35"/>
      <c r="AE54" s="35"/>
      <c r="AF54" s="35"/>
      <c r="AG54" s="35"/>
      <c r="AH54" s="85" t="s">
        <v>181</v>
      </c>
    </row>
    <row r="55" ht="38" spans="1:34">
      <c r="A55" s="14" t="s">
        <v>182</v>
      </c>
      <c r="B55" s="14" t="s">
        <v>183</v>
      </c>
      <c r="C55" s="16">
        <v>7.48</v>
      </c>
      <c r="D55" s="16">
        <v>7.86</v>
      </c>
      <c r="E55" s="16">
        <v>8.19</v>
      </c>
      <c r="F55" s="16"/>
      <c r="G55" s="35">
        <v>8.22</v>
      </c>
      <c r="H55" s="35">
        <v>2.48</v>
      </c>
      <c r="I55" s="35">
        <v>15.35</v>
      </c>
      <c r="J55" s="48">
        <v>2.48</v>
      </c>
      <c r="K55" s="56">
        <f t="shared" si="17"/>
        <v>2.31451612903226</v>
      </c>
      <c r="L55" s="56">
        <f t="shared" si="18"/>
        <v>0.464495114006515</v>
      </c>
      <c r="M55" s="70">
        <f t="shared" si="21"/>
        <v>5.18951612903226</v>
      </c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74"/>
      <c r="AA55" s="56" t="e">
        <f t="shared" si="20"/>
        <v>#DIV/0!</v>
      </c>
      <c r="AB55" s="56" t="e">
        <f t="shared" si="16"/>
        <v>#DIV/0!</v>
      </c>
      <c r="AC55" s="35"/>
      <c r="AD55" s="35"/>
      <c r="AE55" s="35"/>
      <c r="AF55" s="35"/>
      <c r="AG55" s="35"/>
      <c r="AH55" s="85" t="s">
        <v>184</v>
      </c>
    </row>
    <row r="56" ht="38" spans="1:34">
      <c r="A56" s="14" t="s">
        <v>185</v>
      </c>
      <c r="B56" s="14" t="s">
        <v>186</v>
      </c>
      <c r="C56" s="16"/>
      <c r="D56" s="16"/>
      <c r="E56" s="16"/>
      <c r="F56" s="16"/>
      <c r="G56" s="35"/>
      <c r="H56" s="35"/>
      <c r="I56" s="35"/>
      <c r="J56" s="48"/>
      <c r="K56" s="56" t="e">
        <f>(G56-H56)/H56</f>
        <v>#DIV/0!</v>
      </c>
      <c r="L56" s="56" t="e">
        <f>(I56-G56)/I56</f>
        <v>#DIV/0!</v>
      </c>
      <c r="M56" s="70" t="e">
        <f t="shared" si="21"/>
        <v>#DIV/0!</v>
      </c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74"/>
      <c r="AA56" s="56" t="e">
        <f t="shared" si="20"/>
        <v>#DIV/0!</v>
      </c>
      <c r="AB56" s="56" t="e">
        <f t="shared" si="16"/>
        <v>#DIV/0!</v>
      </c>
      <c r="AC56" s="35"/>
      <c r="AD56" s="35"/>
      <c r="AE56" s="35"/>
      <c r="AF56" s="35"/>
      <c r="AG56" s="35"/>
      <c r="AH56" s="85" t="s">
        <v>134</v>
      </c>
    </row>
    <row r="57" ht="38" spans="1:34">
      <c r="A57" s="14" t="s">
        <v>187</v>
      </c>
      <c r="B57" s="14" t="s">
        <v>188</v>
      </c>
      <c r="C57" s="16"/>
      <c r="D57" s="16"/>
      <c r="E57" s="16"/>
      <c r="F57" s="16"/>
      <c r="G57" s="35"/>
      <c r="H57" s="35"/>
      <c r="I57" s="35"/>
      <c r="J57" s="48"/>
      <c r="K57" s="56" t="e">
        <f>(G57-H57)/H57</f>
        <v>#DIV/0!</v>
      </c>
      <c r="L57" s="56" t="e">
        <f>(I57-G57)/I57</f>
        <v>#DIV/0!</v>
      </c>
      <c r="M57" s="70" t="e">
        <f t="shared" si="21"/>
        <v>#DIV/0!</v>
      </c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74"/>
      <c r="AA57" s="56" t="e">
        <f t="shared" si="20"/>
        <v>#DIV/0!</v>
      </c>
      <c r="AB57" s="56" t="e">
        <f t="shared" si="16"/>
        <v>#DIV/0!</v>
      </c>
      <c r="AC57" s="35"/>
      <c r="AD57" s="35"/>
      <c r="AE57" s="35"/>
      <c r="AF57" s="35"/>
      <c r="AG57" s="35"/>
      <c r="AH57" s="85" t="s">
        <v>134</v>
      </c>
    </row>
    <row r="58" ht="25" spans="1:34">
      <c r="A58" s="14" t="s">
        <v>189</v>
      </c>
      <c r="B58" s="14" t="s">
        <v>190</v>
      </c>
      <c r="C58" s="16"/>
      <c r="D58" s="16"/>
      <c r="E58" s="16"/>
      <c r="F58" s="16"/>
      <c r="G58" s="35"/>
      <c r="H58" s="35"/>
      <c r="I58" s="35"/>
      <c r="J58" s="48"/>
      <c r="K58" s="56" t="e">
        <f>(G58-H58)/H58</f>
        <v>#DIV/0!</v>
      </c>
      <c r="L58" s="56" t="e">
        <f>(I58-G58)/I58</f>
        <v>#DIV/0!</v>
      </c>
      <c r="M58" s="70" t="e">
        <f t="shared" si="21"/>
        <v>#DIV/0!</v>
      </c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74"/>
      <c r="AA58" s="56" t="e">
        <f t="shared" si="20"/>
        <v>#DIV/0!</v>
      </c>
      <c r="AB58" s="56" t="e">
        <f t="shared" si="16"/>
        <v>#DIV/0!</v>
      </c>
      <c r="AC58" s="35"/>
      <c r="AD58" s="35"/>
      <c r="AE58" s="35"/>
      <c r="AF58" s="35"/>
      <c r="AG58" s="35"/>
      <c r="AH58" s="85" t="s">
        <v>173</v>
      </c>
    </row>
    <row r="59" ht="38" spans="1:34">
      <c r="A59" s="14" t="s">
        <v>191</v>
      </c>
      <c r="B59" s="14" t="s">
        <v>192</v>
      </c>
      <c r="C59" s="16"/>
      <c r="D59" s="16"/>
      <c r="E59" s="16"/>
      <c r="F59" s="16"/>
      <c r="G59" s="35"/>
      <c r="H59" s="35"/>
      <c r="I59" s="35"/>
      <c r="J59" s="48"/>
      <c r="K59" s="56" t="e">
        <f>(G59-H59)/H59</f>
        <v>#DIV/0!</v>
      </c>
      <c r="L59" s="56" t="e">
        <f>(I59-G59)/I59</f>
        <v>#DIV/0!</v>
      </c>
      <c r="M59" s="70" t="e">
        <f t="shared" si="21"/>
        <v>#DIV/0!</v>
      </c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74"/>
      <c r="AA59" s="56" t="e">
        <f t="shared" si="20"/>
        <v>#DIV/0!</v>
      </c>
      <c r="AB59" s="56" t="e">
        <f t="shared" si="16"/>
        <v>#DIV/0!</v>
      </c>
      <c r="AC59" s="35"/>
      <c r="AD59" s="35"/>
      <c r="AE59" s="35"/>
      <c r="AF59" s="35"/>
      <c r="AG59" s="35"/>
      <c r="AH59" s="85" t="s">
        <v>134</v>
      </c>
    </row>
    <row r="60" ht="25" spans="1:34">
      <c r="A60" s="14" t="s">
        <v>193</v>
      </c>
      <c r="B60" s="14" t="s">
        <v>194</v>
      </c>
      <c r="C60" s="16">
        <v>14.81</v>
      </c>
      <c r="D60" s="16">
        <v>16.47</v>
      </c>
      <c r="E60" s="16">
        <v>21.53</v>
      </c>
      <c r="F60" s="16"/>
      <c r="G60" s="35">
        <v>21.93</v>
      </c>
      <c r="H60" s="35">
        <v>5.43</v>
      </c>
      <c r="I60" s="35">
        <v>27.85</v>
      </c>
      <c r="J60" s="48">
        <v>8.37</v>
      </c>
      <c r="K60" s="56">
        <f>(G60-H60)/H60</f>
        <v>3.03867403314917</v>
      </c>
      <c r="L60" s="56">
        <f>(I60-G60)/I60</f>
        <v>0.212567324955117</v>
      </c>
      <c r="M60" s="70">
        <f t="shared" si="21"/>
        <v>2.3273596176822</v>
      </c>
      <c r="N60" s="35">
        <v>14.53</v>
      </c>
      <c r="O60" s="35">
        <v>22.8</v>
      </c>
      <c r="P60" s="35">
        <v>20.6</v>
      </c>
      <c r="Q60" s="35">
        <v>24.45</v>
      </c>
      <c r="R60" s="35">
        <v>21.2</v>
      </c>
      <c r="S60" s="35"/>
      <c r="T60" s="35"/>
      <c r="U60" s="35"/>
      <c r="V60" s="35"/>
      <c r="W60" s="35"/>
      <c r="X60" s="35"/>
      <c r="Y60" s="35" t="s">
        <v>108</v>
      </c>
      <c r="Z60" s="52">
        <f>(I60-N60)/I60</f>
        <v>0.478276481149013</v>
      </c>
      <c r="AA60" s="56">
        <f t="shared" si="20"/>
        <v>0.0964912280701754</v>
      </c>
      <c r="AB60" s="56">
        <f t="shared" si="16"/>
        <v>0.132924335378323</v>
      </c>
      <c r="AC60" s="35"/>
      <c r="AD60" s="35"/>
      <c r="AE60" s="35"/>
      <c r="AF60" s="35"/>
      <c r="AG60" s="35"/>
      <c r="AH60" s="85" t="s">
        <v>195</v>
      </c>
    </row>
    <row r="61" ht="25" spans="1:34">
      <c r="A61" s="14" t="s">
        <v>196</v>
      </c>
      <c r="B61" s="14" t="s">
        <v>197</v>
      </c>
      <c r="C61" s="16"/>
      <c r="D61" s="16"/>
      <c r="E61" s="16"/>
      <c r="F61" s="16"/>
      <c r="G61" s="35"/>
      <c r="H61" s="35"/>
      <c r="I61" s="35"/>
      <c r="J61" s="48"/>
      <c r="K61" s="35"/>
      <c r="L61" s="35"/>
      <c r="M61" s="67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52" t="e">
        <f>(I61-N61)/I61</f>
        <v>#DIV/0!</v>
      </c>
      <c r="AA61" s="56" t="e">
        <f>(O61-P61)/O61</f>
        <v>#DIV/0!</v>
      </c>
      <c r="AB61" s="35"/>
      <c r="AC61" s="35"/>
      <c r="AD61" s="35"/>
      <c r="AE61" s="35"/>
      <c r="AF61" s="35"/>
      <c r="AG61" s="35"/>
      <c r="AH61" s="85" t="s">
        <v>173</v>
      </c>
    </row>
    <row r="62" ht="25" spans="1:34">
      <c r="A62" s="14" t="s">
        <v>198</v>
      </c>
      <c r="B62" s="14" t="s">
        <v>199</v>
      </c>
      <c r="C62" s="16"/>
      <c r="D62" s="16"/>
      <c r="E62" s="16"/>
      <c r="F62" s="16"/>
      <c r="G62" s="35"/>
      <c r="H62" s="35"/>
      <c r="I62" s="35"/>
      <c r="J62" s="48"/>
      <c r="K62" s="35"/>
      <c r="L62" s="35"/>
      <c r="M62" s="6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52" t="e">
        <f>(I62-N62)/I62</f>
        <v>#DIV/0!</v>
      </c>
      <c r="AA62" s="56" t="e">
        <f>(O62-P62)/O62</f>
        <v>#DIV/0!</v>
      </c>
      <c r="AB62" s="35"/>
      <c r="AC62" s="35"/>
      <c r="AD62" s="35"/>
      <c r="AE62" s="35"/>
      <c r="AF62" s="35"/>
      <c r="AG62" s="35"/>
      <c r="AH62" s="85" t="s">
        <v>173</v>
      </c>
    </row>
    <row r="63" ht="25" spans="1:34">
      <c r="A63" s="14" t="s">
        <v>200</v>
      </c>
      <c r="B63" s="14" t="s">
        <v>201</v>
      </c>
      <c r="C63" s="16"/>
      <c r="D63" s="16"/>
      <c r="E63" s="16"/>
      <c r="F63" s="16"/>
      <c r="G63" s="35"/>
      <c r="H63" s="35"/>
      <c r="I63" s="35"/>
      <c r="J63" s="48"/>
      <c r="K63" s="35"/>
      <c r="L63" s="35"/>
      <c r="M63" s="6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52" t="e">
        <f>(I63-N63)/I63</f>
        <v>#DIV/0!</v>
      </c>
      <c r="AA63" s="56" t="e">
        <f>(O63-P63)/O63</f>
        <v>#DIV/0!</v>
      </c>
      <c r="AB63" s="35"/>
      <c r="AC63" s="35"/>
      <c r="AD63" s="35"/>
      <c r="AE63" s="35"/>
      <c r="AF63" s="35"/>
      <c r="AG63" s="35"/>
      <c r="AH63" s="85" t="s">
        <v>181</v>
      </c>
    </row>
    <row r="64" ht="25" spans="1:34">
      <c r="A64" s="14" t="s">
        <v>202</v>
      </c>
      <c r="B64" s="14" t="s">
        <v>203</v>
      </c>
      <c r="C64" s="15">
        <v>15.34</v>
      </c>
      <c r="D64" s="15">
        <v>16.94</v>
      </c>
      <c r="E64" s="15">
        <v>22.72</v>
      </c>
      <c r="F64" s="15"/>
      <c r="G64" s="15">
        <v>26.06</v>
      </c>
      <c r="H64" s="15">
        <v>6.68</v>
      </c>
      <c r="I64" s="15">
        <v>31.05</v>
      </c>
      <c r="J64" s="46"/>
      <c r="K64" s="47">
        <f>(G64-H64)/H64</f>
        <v>2.90119760479042</v>
      </c>
      <c r="L64" s="47">
        <f>(I64-G64)/I64</f>
        <v>0.160708534621578</v>
      </c>
      <c r="M64" s="47"/>
      <c r="N64" s="15">
        <v>21.3</v>
      </c>
      <c r="O64" s="15">
        <v>28.82</v>
      </c>
      <c r="P64" s="15">
        <v>23.75</v>
      </c>
      <c r="Q64" s="15"/>
      <c r="R64" s="15"/>
      <c r="S64" s="15"/>
      <c r="T64" s="15"/>
      <c r="U64" s="15"/>
      <c r="V64" s="15"/>
      <c r="W64" s="15"/>
      <c r="X64" s="15"/>
      <c r="Y64" s="75" t="s">
        <v>39</v>
      </c>
      <c r="Z64" s="52">
        <f>(I64-N64)/I64</f>
        <v>0.314009661835749</v>
      </c>
      <c r="AA64" s="56">
        <f>(O64-P64)/O64</f>
        <v>0.175919500346981</v>
      </c>
      <c r="AB64" s="15"/>
      <c r="AC64" s="15"/>
      <c r="AD64" s="79"/>
      <c r="AE64" s="15"/>
      <c r="AF64" s="15"/>
      <c r="AG64" s="35"/>
      <c r="AH64" s="85" t="s">
        <v>204</v>
      </c>
    </row>
    <row r="65" ht="38" spans="1:34">
      <c r="A65" s="14" t="s">
        <v>205</v>
      </c>
      <c r="B65" s="14" t="s">
        <v>206</v>
      </c>
      <c r="C65" s="16"/>
      <c r="D65" s="16"/>
      <c r="E65" s="16"/>
      <c r="F65" s="16"/>
      <c r="G65" s="35"/>
      <c r="H65" s="35"/>
      <c r="I65" s="35"/>
      <c r="J65" s="48"/>
      <c r="K65" s="35"/>
      <c r="L65" s="35"/>
      <c r="M65" s="6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85" t="s">
        <v>134</v>
      </c>
    </row>
    <row r="66" ht="25" spans="1:34">
      <c r="A66" s="14" t="s">
        <v>207</v>
      </c>
      <c r="B66" s="14" t="s">
        <v>208</v>
      </c>
      <c r="C66" s="16"/>
      <c r="D66" s="16"/>
      <c r="E66" s="16"/>
      <c r="F66" s="16"/>
      <c r="G66" s="35"/>
      <c r="H66" s="35"/>
      <c r="I66" s="35"/>
      <c r="J66" s="48"/>
      <c r="K66" s="35"/>
      <c r="L66" s="35"/>
      <c r="M66" s="6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85" t="s">
        <v>209</v>
      </c>
    </row>
    <row r="67" ht="25" spans="1:34">
      <c r="A67" s="14" t="s">
        <v>210</v>
      </c>
      <c r="B67" s="14" t="s">
        <v>211</v>
      </c>
      <c r="C67" s="16"/>
      <c r="D67" s="16"/>
      <c r="E67" s="16"/>
      <c r="F67" s="16"/>
      <c r="G67" s="35"/>
      <c r="H67" s="35"/>
      <c r="I67" s="35"/>
      <c r="J67" s="48"/>
      <c r="K67" s="35"/>
      <c r="L67" s="35"/>
      <c r="M67" s="6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85" t="s">
        <v>212</v>
      </c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2021-12-10T22:00:00Z</dcterms:created>
  <dcterms:modified xsi:type="dcterms:W3CDTF">2021-12-10T06:13:37Z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