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<sst xmlns="http://schemas.openxmlformats.org/spreadsheetml/2006/main" count="570">
  <si>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</si>
  <si>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</si>
  <si>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</si>
  <si>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</si>
  <si>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</si>
  <si>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</si>
  <si>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</si>
  <si>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</si>
  <si>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</si>
  <si>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</si>
  <si>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</si>
  <si>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</si>
  <si>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</si>
  <si>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</si>
  <si>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</si>
  <si>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</si>
  <si>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</si>
  <si>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</si>
  <si>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</si>
  <si>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</si>
  <si>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</si>
  <si>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</si>
  <si>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</si>
  <si>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</si>
  <si>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</si>
  <si>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</si>
  <si>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</si>
  <si>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</si>
  <si>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</si>
  <si>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</si>
  <si>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</si>
  <si>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</si>
  <si>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</si>
  <si>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</si>
  <si>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</si>
  <si>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</si>
  <si>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</si>
  <si>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</si>
  <si>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</si>
  <si>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</si>
  <si>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</si>
  <si>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</si>
  <si>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</si>
  <si>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</si>
  <si>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</si>
  <si>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</si>
  <si>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</si>
  <si>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</si>
  <si>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</si>
  <si>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</si>
  <si>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</si>
  <si>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</si>
  <si>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</si>
  <si>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</si>
  <si>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</si>
  <si>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</si>
  <si>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</si>
  <si>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</si>
  <si>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</si>
  <si>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</si>
  <si>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</si>
  <si>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</si>
  <si>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</si>
  <si>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</si>
  <si>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</si>
  <si>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</si>
  <si>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</si>
  <si>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</si>
  <si>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</si>
  <si>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</si>
  <si>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</si>
  <si>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</si>
  <si>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</si>
  <si>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</si>
  <si>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</si>
  <si>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</si>
  <si>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</si>
  <si>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</si>
  <si>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</si>
  <si>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</si>
  <si>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</si>
  <si>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</si>
  <si>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</si>
  <si>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</si>
  <si>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</si>
  <si>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</si>
  <si>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</si>
  <si>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</si>
  <si>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</si>
  <si>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</si>
  <si>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</si>
  <si>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</si>
  <si>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</si>
  <si>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</si>
  <si>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</si>
  <si>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</si>
  <si>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</si>
  <si>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</si>
  <si>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</si>
  <si>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</si>
  <si>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</si>
  <si>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</si>
  <si>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</si>
  <si>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</si>
  <si>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</si>
  <si>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</si>
  <si>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</si>
  <si>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</si>
  <si>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</si>
  <si>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</si>
  <si>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</si>
  <si>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</si>
  <si>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</si>
  <si>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</si>
  <si>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</si>
  <si>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</si>
  <si>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</si>
  <si>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</si>
  <si>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</si>
  <si>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</si>
  <si>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</si>
  <si>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</si>
  <si>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</si>
  <si>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</si>
  <si>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</si>
  <si>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</si>
  <si>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</si>
  <si>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</si>
  <si>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</si>
  <si>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</si>
  <si>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</si>
  <si>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</si>
  <si>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</si>
  <si>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</si>
  <si>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</si>
  <si>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</si>
  <si>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</si>
  <si>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</si>
  <si>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</si>
  <si>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</si>
  <si>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</si>
  <si>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</si>
  <si>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</si>
  <si>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</si>
  <si>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</si>
  <si>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</si>
  <si>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</si>
  <si>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</si>
  <si>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</si>
  <si>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</si>
  <si>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</si>
  <si>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</si>
  <si>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</si>
  <si>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</si>
  <si>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</si>
  <si>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</si>
  <si>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</si>
  <si>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</si>
  <si>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</si>
  <si>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</si>
  <si>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</si>
  <si>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</si>
  <si>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</si>
  <si>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</si>
  <si>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</si>
  <si>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</si>
  <si>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</si>
  <si>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</si>
  <si>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</si>
  <si>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</si>
  <si>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</si>
  <si>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</si>
  <si>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</si>
  <si>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</si>
  <si>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</si>
  <si>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</si>
  <si>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</si>
  <si>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</si>
  <si>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</si>
  <si>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</si>
  <si>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</si>
  <si>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</si>
  <si>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</si>
  <si>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</si>
  <si>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</si>
  <si>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</si>
  <si>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</si>
  <si>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</si>
  <si>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</si>
  <si>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</si>
  <si>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</si>
  <si>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</si>
  <si>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</si>
  <si>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</si>
  <si>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</si>
  <si>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</si>
  <si>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</si>
  <si>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</si>
  <si>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</si>
  <si>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</si>
  <si>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</si>
  <si>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</si>
  <si>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</si>
  <si>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</si>
  <si>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</si>
  <si>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</si>
  <si>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</si>
  <si>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</si>
  <si>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</si>
  <si>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</si>
  <si>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</si>
  <si>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</si>
  <si>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</si>
  <si>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</si>
  <si>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</si>
  <si>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</si>
  <si>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</si>
  <si>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</si>
  <si>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</si>
  <si>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</si>
  <si>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</si>
  <si>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</si>
  <si>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</si>
  <si>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</si>
  <si>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</si>
  <si>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</si>
  <si>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</si>
  <si>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</si>
  <si>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</si>
  <si>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</si>
  <si>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</si>
  <si>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</si>
  <si>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</si>
  <si>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</si>
  <si>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</si>
  <si>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</si>
  <si>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</si>
  <si>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</si>
  <si>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</si>
  <si>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</si>
  <si>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</si>
  <si>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</si>
  <si>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</si>
  <si>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</si>
  <si>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</si>
  <si>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</si>
  <si>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</si>
  <si>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</si>
  <si>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</si>
  <si>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</si>
  <si>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</si>
  <si>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</si>
  <si>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</si>
  <si>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</si>
  <si>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</si>
  <si>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</si>
  <si>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</si>
  <si>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</si>
  <si>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</si>
  <si>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</si>
  <si>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</si>
  <si>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</si>
  <si>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</si>
  <si>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</si>
  <si>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</si>
  <si>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</si>
  <si>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</si>
  <si>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</si>
  <si>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</si>
  <si>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</si>
  <si>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</si>
  <si>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</si>
  <si>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</si>
  <si>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</si>
  <si>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</si>
  <si>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</si>
  <si>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</si>
  <si>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</si>
  <si>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</si>
  <si>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</si>
  <si>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</si>
  <si>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</si>
  <si>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</si>
  <si>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</si>
  <si>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</si>
  <si>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</si>
  <si>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</si>
  <si>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</si>
  <si>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</si>
  <si>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</si>
  <si>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</si>
  <si>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</si>
  <si>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</si>
  <si>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</si>
  <si>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</si>
  <si>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</si>
  <si>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</si>
  <si>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</si>
  <si>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</si>
  <si>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</si>
  <si>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</si>
  <si>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</si>
  <si>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</si>
  <si>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</si>
  <si>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</si>
  <si>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</si>
  <si>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</si>
  <si>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</si>
  <si>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</si>
  <si>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</si>
  <si>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</si>
  <si>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</si>
  <si>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</si>
  <si>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</si>
  <si>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</si>
  <si>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</si>
  <si>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</si>
  <si>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</si>
  <si>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</si>
  <si>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</si>
  <si>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</si>
  <si>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</si>
  <si>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</si>
  <si>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</si>
  <si>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</si>
  <si>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</si>
  <si>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</si>
  <si>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</si>
  <si>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</si>
  <si>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</si>
  <si>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</si>
  <si>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</si>
  <si>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</si>
  <si>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</si>
  <si>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</si>
  <si>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</si>
  <si>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</si>
  <si>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</si>
  <si>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</si>
  <si>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</si>
  <si>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</si>
  <si>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</si>
  <si>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</si>
  <si>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</si>
  <si>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</si>
  <si>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</si>
  <si>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</si>
  <si>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</si>
  <si>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</si>
  <si>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</si>
  <si>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</si>
  <si>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</si>
  <si>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</si>
  <si>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</si>
  <si>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</si>
  <si>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</si>
  <si>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</si>
  <si>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</si>
  <si>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</si>
  <si>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</si>
  <si>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</si>
  <si>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</si>
  <si>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</si>
  <si>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</si>
  <si>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</si>
  <si>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</si>
  <si>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</si>
  <si>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</si>
  <si>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</si>
  <si>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</si>
  <si>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</si>
  <si>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</si>
  <si>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</si>
  <si>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</si>
  <si>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</si>
  <si>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</si>
  <si>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</si>
  <si>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</si>
  <si>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</si>
  <si>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</si>
  <si>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</si>
  <si>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</si>
  <si>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</si>
  <si>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</si>
  <si>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</si>
  <si>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</si>
  <si>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</si>
  <si>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</si>
  <si>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</si>
  <si>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</si>
  <si>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</si>
  <si>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</si>
  <si>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</si>
  <si>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</si>
  <si>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</si>
  <si>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</si>
  <si>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</si>
  <si>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</si>
  <si>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</si>
  <si>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</si>
  <si>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</si>
  <si>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</si>
  <si>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</si>
  <si>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</si>
  <si>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</si>
  <si>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</si>
  <si>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</si>
  <si>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</si>
  <si>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</si>
  <si>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</si>
  <si>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</si>
  <si>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</si>
  <si>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</si>
  <si>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</si>
  <si>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</si>
  <si>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</si>
  <si>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</si>
  <si>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</si>
  <si>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</si>
  <si>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</si>
  <si>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</si>
  <si>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</si>
  <si>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</si>
  <si>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</si>
  <si>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</si>
  <si>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</si>
  <si>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</si>
  <si>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</si>
  <si>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</si>
  <si>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</si>
  <si>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</si>
  <si>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</si>
  <si>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</si>
  <si>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</si>
  <si>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</si>
  <si>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</si>
  <si>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</si>
  <si>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</si>
  <si>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</si>
  <si>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</si>
  <si>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</si>
  <si>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</si>
  <si>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</si>
  <si>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</si>
  <si>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</si>
  <si>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</si>
  <si>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</si>
  <si>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</si>
  <si>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</si>
  <si>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</si>
  <si>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</si>
  <si>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</si>
  <si>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</si>
  <si>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</si>
  <si>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</si>
  <si>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</si>
  <si>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</si>
  <si>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</si>
  <si>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</si>
  <si>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</si>
  <si>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</si>
  <si>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</si>
  <si>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</si>
  <si>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</si>
  <si>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</si>
  <si>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</si>
  <si>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</si>
  <si>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</si>
  <si>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</si>
  <si>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</si>
  <si>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</si>
  <si>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</si>
  <si>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</si>
  <si>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</si>
  <si>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</si>
  <si>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</si>
  <si>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</si>
  <si>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</si>
  <si>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</si>
  <si>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</si>
  <si>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</si>
  <si>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</si>
  <si>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</si>
  <si>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</si>
  <si>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</si>
  <si>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</si>
  <si>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</si>
  <si>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</si>
  <si>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</si>
  <si>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</si>
  <si>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</si>
  <si>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</si>
  <si>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</si>
  <si>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</si>
  <si>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</si>
  <si>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</si>
  <si>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</si>
  <si>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</si>
  <si>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</si>
  <si>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</si>
  <si>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</si>
  <si>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</si>
  <si>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</si>
  <si>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</si>
  <si>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</si>
  <si>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</si>
  <si>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</si>
  <si>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</si>
  <si>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</si>
  <si>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</si>
  <si>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</si>
  <si>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</si>
  <si>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</si>
  <si>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</si>
  <si>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</si>
  <si>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</si>
  <si>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</si>
  <si>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</si>
  <si>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</si>
  <si>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</si>
  <si>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</si>
  <si>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</si>
  <si>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</si>
  <si>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</si>
  <si>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</si>
  <si>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</si>
  <si>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</si>
  <si>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</si>
  <si>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</si>
  <si>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</si>
  <si>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</si>
  <si>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</si>
  <si>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</si>
  <si>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</si>
  <si>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</si>
  <si>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</si>
  <si>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</si>
  <si>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</si>
  <si>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</si>
  <si>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</si>
  <si>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</si>
  <si>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</si>
  <si>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</si>
  <si>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</si>
  <si>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</si>
  <si>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</si>
  <si>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</si>
  <si>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</si>
  <si>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</si>
  <si>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</si>
  <si>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</si>
  <si>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</si>
  <si>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</si>
  <si>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</si>
  <si>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</si>
  <si>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</si>
  <si>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</si>
  <si>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</si>
  <si>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t>000596</t>
  </si>
  <si>
    <t>古井贡酒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</si>
  <si>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</si>
  <si>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</si>
  <si>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</si>
  <si>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</si>
  <si>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</si>
  <si>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</si>
  <si>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</si>
  <si>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t>青岛啤酒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</si>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</sst>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;[Red]\-0.00\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7" fontId="0" fillId="11" borderId="0" xfId="0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11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1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16" fillId="11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8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8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8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8" fontId="16" fillId="14" borderId="1" xfId="0" applyNumberFormat="1" applyFont="1" applyFill="1" applyBorder="1" applyAlignment="1">
      <alignment horizontal="center" vertical="center"/>
    </xf>
    <xf numFmtId="178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8" fontId="1" fillId="14" borderId="1" xfId="0" applyNumberFormat="1" applyFont="1" applyFill="1" applyBorder="1" applyAlignment="1">
      <alignment horizontal="center" vertical="center"/>
    </xf>
    <xf numFmtId="178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8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8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6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6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6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6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6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6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6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6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6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6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6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6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6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6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6" t="s">
        <v>15</v>
      </c>
      <c r="H15" s="375" t="s">
        <v>63</v>
      </c>
      <c r="I15" s="96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6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6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6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6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6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6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6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6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6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6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6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6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6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6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6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6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6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6"/>
      <c r="I33" s="96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6"/>
      <c r="I34" s="96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6"/>
      <c r="I35" s="96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6"/>
      <c r="I36" s="96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6"/>
      <c r="I37" s="96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6"/>
      <c r="I38" s="96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6"/>
      <c r="I39" s="96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6"/>
      <c r="I40" s="96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6"/>
      <c r="I41" s="96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6"/>
      <c r="I42" s="96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6"/>
      <c r="I43" s="96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6"/>
      <c r="I44" s="96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6"/>
      <c r="I45" s="96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6"/>
      <c r="I46" s="96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6"/>
      <c r="I47" s="96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6"/>
      <c r="I48" s="96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6"/>
      <c r="I49" s="96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6"/>
      <c r="I50" s="96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6"/>
      <c r="I51" s="96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6"/>
      <c r="I52" s="96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6"/>
      <c r="I53" s="96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6"/>
      <c r="I54" s="96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6"/>
      <c r="I55" s="96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6"/>
      <c r="I56" s="96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6"/>
      <c r="I57" s="96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6"/>
      <c r="I58" s="96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6"/>
      <c r="I59" s="96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6"/>
      <c r="I60" s="96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6"/>
      <c r="I61" s="96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6"/>
      <c r="I62" s="96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6"/>
      <c r="I63" s="96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6"/>
      <c r="I64" s="96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6"/>
      <c r="I65" s="96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6"/>
      <c r="I66" s="96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6"/>
      <c r="I67" s="96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6"/>
      <c r="I68" s="96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6"/>
      <c r="I69" s="96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6"/>
      <c r="I70" s="96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6"/>
      <c r="I71" s="96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6"/>
      <c r="I72" s="96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6"/>
      <c r="I73" s="96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6"/>
      <c r="I74" s="96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6"/>
      <c r="I75" s="96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6"/>
      <c r="I76" s="96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6"/>
      <c r="I77" s="96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6"/>
      <c r="I78" s="96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6"/>
      <c r="I79" s="96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6"/>
      <c r="I80" s="96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6"/>
      <c r="I81" s="96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6"/>
      <c r="I82" s="96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6"/>
      <c r="I83" s="96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6"/>
      <c r="I84" s="96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6"/>
      <c r="I85" s="96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6"/>
      <c r="I86" s="96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6"/>
      <c r="I87" s="96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6"/>
      <c r="I88" s="96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6"/>
      <c r="I89" s="96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6"/>
      <c r="I90" s="96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6"/>
      <c r="I91" s="96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J83" activePane="bottomRight" state="frozen"/>
      <selection/>
      <selection pane="topRight"/>
      <selection pane="bottomLeft"/>
      <selection pane="bottomRight" activeCell="M90" sqref="M90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</row>
    <row r="2" ht="28" customHeight="1" spans="1:39">
      <c r="A2" s="254"/>
      <c r="B2" s="255"/>
      <c r="C2" s="257" t="s">
        <v>318</v>
      </c>
      <c r="D2" s="257" t="s">
        <v>319</v>
      </c>
      <c r="E2" s="257" t="s">
        <v>320</v>
      </c>
      <c r="F2" s="276" t="s">
        <v>321</v>
      </c>
      <c r="G2" s="257" t="s">
        <v>322</v>
      </c>
      <c r="H2" s="277" t="s">
        <v>323</v>
      </c>
      <c r="I2" s="282" t="s">
        <v>324</v>
      </c>
      <c r="J2" s="283" t="s">
        <v>325</v>
      </c>
      <c r="K2" s="276" t="s">
        <v>326</v>
      </c>
      <c r="L2" s="276" t="s">
        <v>327</v>
      </c>
      <c r="M2" s="298" t="s">
        <v>328</v>
      </c>
      <c r="N2" s="299" t="s">
        <v>329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330</v>
      </c>
      <c r="AH2" s="276" t="s">
        <v>331</v>
      </c>
      <c r="AI2" s="276" t="s">
        <v>332</v>
      </c>
      <c r="AJ2" s="313" t="s">
        <v>333</v>
      </c>
      <c r="AK2" s="276" t="s">
        <v>334</v>
      </c>
      <c r="AL2" s="320"/>
      <c r="AM2" s="320"/>
    </row>
    <row r="3" ht="24" spans="1:39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335</v>
      </c>
      <c r="O3" s="277" t="s">
        <v>336</v>
      </c>
      <c r="P3" s="277" t="s">
        <v>337</v>
      </c>
      <c r="Q3" s="277" t="s">
        <v>338</v>
      </c>
      <c r="R3" s="277" t="s">
        <v>339</v>
      </c>
      <c r="S3" s="277" t="s">
        <v>340</v>
      </c>
      <c r="T3" s="277" t="s">
        <v>341</v>
      </c>
      <c r="U3" s="277" t="s">
        <v>342</v>
      </c>
      <c r="V3" s="277" t="s">
        <v>343</v>
      </c>
      <c r="W3" s="277" t="s">
        <v>344</v>
      </c>
      <c r="X3" s="277" t="s">
        <v>345</v>
      </c>
      <c r="Y3" s="257" t="s">
        <v>346</v>
      </c>
      <c r="Z3" s="257" t="s">
        <v>347</v>
      </c>
      <c r="AA3" s="257" t="s">
        <v>348</v>
      </c>
      <c r="AB3" s="257" t="s">
        <v>349</v>
      </c>
      <c r="AC3" s="257" t="s">
        <v>350</v>
      </c>
      <c r="AD3" s="310" t="s">
        <v>351</v>
      </c>
      <c r="AE3" s="257" t="s">
        <v>352</v>
      </c>
      <c r="AF3" s="276" t="s">
        <v>353</v>
      </c>
      <c r="AG3" s="299"/>
      <c r="AH3" s="276"/>
      <c r="AI3" s="276"/>
      <c r="AJ3" s="299"/>
      <c r="AK3" s="276"/>
      <c r="AL3" s="320"/>
      <c r="AM3" s="320"/>
    </row>
    <row r="4" ht="38" spans="1:39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354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1" t="s">
        <v>355</v>
      </c>
      <c r="AM4" s="322"/>
    </row>
    <row r="5" ht="38" spans="1:39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356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1" t="s">
        <v>355</v>
      </c>
      <c r="AM5" s="322"/>
    </row>
    <row r="6" s="7" customFormat="1" ht="60" spans="1:39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354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357</v>
      </c>
      <c r="AH6" s="314" t="s">
        <v>358</v>
      </c>
      <c r="AI6" s="314" t="s">
        <v>359</v>
      </c>
      <c r="AJ6" s="264" t="s">
        <v>360</v>
      </c>
      <c r="AK6" s="314" t="s">
        <v>361</v>
      </c>
      <c r="AL6" s="323" t="s">
        <v>362</v>
      </c>
      <c r="AM6" s="324">
        <v>44545</v>
      </c>
    </row>
    <row r="7" ht="38" spans="1:39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363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1" t="s">
        <v>364</v>
      </c>
      <c r="AM7" s="322"/>
    </row>
    <row r="8" s="244" customFormat="1" ht="25" spans="1:39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365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5" t="s">
        <v>366</v>
      </c>
      <c r="AM8" s="326"/>
    </row>
    <row r="9" ht="38" spans="1:39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367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1" t="s">
        <v>368</v>
      </c>
      <c r="AM9" s="327">
        <v>44545</v>
      </c>
    </row>
    <row r="10" ht="38" spans="1:39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369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1" t="s">
        <v>355</v>
      </c>
      <c r="AM10" s="322"/>
    </row>
    <row r="11" s="245" customFormat="1" ht="38" spans="1:39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370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371</v>
      </c>
      <c r="AH11" s="316" t="s">
        <v>358</v>
      </c>
      <c r="AI11" s="316" t="s">
        <v>372</v>
      </c>
      <c r="AJ11" s="270" t="s">
        <v>358</v>
      </c>
      <c r="AK11" s="316" t="s">
        <v>361</v>
      </c>
      <c r="AL11" s="318" t="s">
        <v>373</v>
      </c>
      <c r="AM11" s="328">
        <v>44545</v>
      </c>
    </row>
    <row r="12" s="246" customFormat="1" ht="38" spans="1:39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374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375</v>
      </c>
      <c r="AI12" s="317"/>
      <c r="AJ12" s="279"/>
      <c r="AK12" s="317"/>
      <c r="AL12" s="273" t="s">
        <v>376</v>
      </c>
      <c r="AM12" s="329">
        <v>44545</v>
      </c>
    </row>
    <row r="13" ht="38" spans="1:39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1" t="s">
        <v>377</v>
      </c>
      <c r="AM13" s="322"/>
    </row>
    <row r="14" ht="38" spans="1:39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367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1" t="s">
        <v>364</v>
      </c>
      <c r="AM14" s="327">
        <v>44545</v>
      </c>
    </row>
    <row r="15" ht="25" spans="1:39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1" t="s">
        <v>378</v>
      </c>
      <c r="AM15" s="322"/>
    </row>
    <row r="16" s="246" customFormat="1" ht="25" spans="1:39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374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379</v>
      </c>
      <c r="AM16" s="330"/>
    </row>
    <row r="17" s="244" customFormat="1" ht="25" spans="1:39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380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5" t="s">
        <v>381</v>
      </c>
      <c r="AM17" s="326"/>
    </row>
    <row r="18" ht="25" spans="1:39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1" t="s">
        <v>382</v>
      </c>
      <c r="AM18" s="322"/>
    </row>
    <row r="19" s="244" customFormat="1" ht="38" spans="1:39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370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5" t="s">
        <v>383</v>
      </c>
      <c r="AM19" s="331">
        <v>44545</v>
      </c>
    </row>
    <row r="20" ht="38" spans="1:39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363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1" t="s">
        <v>364</v>
      </c>
      <c r="AM20" s="322"/>
    </row>
    <row r="21" ht="25" spans="1:39">
      <c r="A21" s="259" t="s">
        <v>88</v>
      </c>
      <c r="B21" s="260" t="s">
        <v>89</v>
      </c>
      <c r="C21" s="262"/>
      <c r="D21" s="262"/>
      <c r="E21" s="262"/>
      <c r="F21" s="260" t="s">
        <v>384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1" t="s">
        <v>385</v>
      </c>
      <c r="AM21" s="322"/>
    </row>
    <row r="22" ht="25" spans="1:39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1" t="s">
        <v>386</v>
      </c>
      <c r="AM22" s="322"/>
    </row>
    <row r="23" ht="25" spans="1:39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1" t="s">
        <v>386</v>
      </c>
      <c r="AM23" s="322"/>
    </row>
    <row r="24" ht="25" spans="1:39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1" t="s">
        <v>386</v>
      </c>
      <c r="AM24" s="322"/>
    </row>
    <row r="25" s="244" customFormat="1" ht="25" spans="1:39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387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5" t="s">
        <v>381</v>
      </c>
      <c r="AM25" s="326"/>
    </row>
    <row r="26" ht="25" spans="1:39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1" t="s">
        <v>388</v>
      </c>
      <c r="AM26" s="322"/>
    </row>
    <row r="27" ht="25" spans="1:39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1" t="s">
        <v>386</v>
      </c>
      <c r="AM27" s="322"/>
    </row>
    <row r="28" s="247" customFormat="1" ht="36" spans="1:40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389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390</v>
      </c>
      <c r="AH28" s="318" t="s">
        <v>391</v>
      </c>
      <c r="AI28" s="316" t="s">
        <v>358</v>
      </c>
      <c r="AJ28" s="270" t="s">
        <v>358</v>
      </c>
      <c r="AK28" s="316" t="s">
        <v>358</v>
      </c>
      <c r="AL28" s="318" t="s">
        <v>392</v>
      </c>
      <c r="AM28" s="328">
        <v>44545</v>
      </c>
      <c r="AN28" s="332"/>
    </row>
    <row r="29" s="244" customFormat="1" ht="25" spans="1:39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393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5" t="s">
        <v>381</v>
      </c>
      <c r="AM29" s="326"/>
    </row>
    <row r="30" ht="25" spans="1:39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1" t="s">
        <v>386</v>
      </c>
      <c r="AM30" s="322"/>
    </row>
    <row r="31" ht="25" spans="1:39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1" t="s">
        <v>388</v>
      </c>
      <c r="AM31" s="322"/>
    </row>
    <row r="32" ht="38" spans="1:39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1" t="s">
        <v>394</v>
      </c>
      <c r="AM32" s="322"/>
    </row>
    <row r="33" ht="38" spans="1:39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1" t="s">
        <v>364</v>
      </c>
      <c r="AM33" s="322"/>
    </row>
    <row r="34" ht="38" spans="1:39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363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1" t="s">
        <v>364</v>
      </c>
      <c r="AM34" s="322"/>
    </row>
    <row r="35" ht="38" spans="1:39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1" t="s">
        <v>383</v>
      </c>
      <c r="AM35" s="322"/>
    </row>
    <row r="36" ht="25" spans="1:39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1" t="s">
        <v>386</v>
      </c>
      <c r="AM36" s="322"/>
    </row>
    <row r="37" ht="25" spans="1:39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393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1" t="s">
        <v>381</v>
      </c>
      <c r="AM37" s="327">
        <v>44545</v>
      </c>
    </row>
    <row r="38" ht="25" spans="1:39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1" t="s">
        <v>386</v>
      </c>
      <c r="AM38" s="322"/>
    </row>
    <row r="39" ht="38" spans="1:39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1" t="s">
        <v>364</v>
      </c>
      <c r="AM39" s="322"/>
    </row>
    <row r="40" ht="25" spans="1:39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1" t="s">
        <v>386</v>
      </c>
      <c r="AM40" s="322"/>
    </row>
    <row r="41" ht="25" spans="1:39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1" t="s">
        <v>386</v>
      </c>
      <c r="AM41" s="322"/>
    </row>
    <row r="42" ht="38" spans="1:39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1" t="s">
        <v>394</v>
      </c>
      <c r="AM42" s="322"/>
    </row>
    <row r="43" ht="25" spans="1:39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1" t="s">
        <v>386</v>
      </c>
      <c r="AM43" s="322"/>
    </row>
    <row r="44" ht="25" spans="1:39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1" t="s">
        <v>386</v>
      </c>
      <c r="AM44" s="322"/>
    </row>
    <row r="45" ht="25" spans="1:39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1" t="s">
        <v>386</v>
      </c>
      <c r="AM45" s="322"/>
    </row>
    <row r="46" ht="38" spans="1:39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1" t="s">
        <v>394</v>
      </c>
      <c r="AM46" s="322"/>
    </row>
    <row r="47" ht="25" spans="1:39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1" t="s">
        <v>386</v>
      </c>
      <c r="AM47" s="322"/>
    </row>
    <row r="48" ht="25" spans="1:39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1" t="s">
        <v>386</v>
      </c>
      <c r="AM48" s="322"/>
    </row>
    <row r="49" ht="38" spans="1:39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1" t="s">
        <v>394</v>
      </c>
      <c r="AM49" s="322"/>
    </row>
    <row r="50" ht="25" spans="1:39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1" t="s">
        <v>386</v>
      </c>
      <c r="AM50" s="322"/>
    </row>
    <row r="51" ht="25" spans="1:39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1" t="s">
        <v>386</v>
      </c>
      <c r="AM51" s="322"/>
    </row>
    <row r="52" ht="25" spans="1:39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1" t="s">
        <v>386</v>
      </c>
      <c r="AM52" s="322"/>
    </row>
    <row r="53" ht="25" spans="1:39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1" t="s">
        <v>395</v>
      </c>
      <c r="AM53" s="322"/>
    </row>
    <row r="54" ht="25" spans="1:39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1" t="s">
        <v>385</v>
      </c>
      <c r="AM54" s="322"/>
    </row>
    <row r="55" ht="38" spans="1:39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1" t="s">
        <v>377</v>
      </c>
      <c r="AM55" s="322"/>
    </row>
    <row r="56" ht="38" spans="1:39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1" t="s">
        <v>364</v>
      </c>
      <c r="AM56" s="322"/>
    </row>
    <row r="57" ht="38" spans="1:39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1" t="s">
        <v>364</v>
      </c>
      <c r="AM57" s="322"/>
    </row>
    <row r="58" ht="25" spans="1:39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1" t="s">
        <v>386</v>
      </c>
      <c r="AM58" s="322"/>
    </row>
    <row r="59" ht="38" spans="1:39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1" t="s">
        <v>364</v>
      </c>
      <c r="AM59" s="322"/>
    </row>
    <row r="60" ht="25" spans="1:39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387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1" t="s">
        <v>381</v>
      </c>
      <c r="AM60" s="322"/>
    </row>
    <row r="61" ht="25" spans="1:39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1" t="s">
        <v>386</v>
      </c>
      <c r="AM61" s="322"/>
    </row>
    <row r="62" ht="25" spans="1:39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1" t="s">
        <v>386</v>
      </c>
      <c r="AM62" s="322"/>
    </row>
    <row r="63" ht="25" spans="1:39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1" t="s">
        <v>385</v>
      </c>
      <c r="AM63" s="322"/>
    </row>
    <row r="64" ht="25" spans="1:39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354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1" t="s">
        <v>396</v>
      </c>
      <c r="AM64" s="322"/>
    </row>
    <row r="65" ht="38" spans="1:39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1" t="s">
        <v>364</v>
      </c>
      <c r="AM65" s="322"/>
    </row>
    <row r="66" ht="25" spans="1:39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1" t="s">
        <v>397</v>
      </c>
      <c r="AM66" s="322"/>
    </row>
    <row r="67" ht="25" spans="1:39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1" t="s">
        <v>398</v>
      </c>
      <c r="AM67" s="322"/>
    </row>
    <row r="68" s="244" customFormat="1" ht="25" spans="1:39">
      <c r="A68" s="376" t="s">
        <v>399</v>
      </c>
      <c r="B68" s="315" t="s">
        <v>400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356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5" t="s">
        <v>381</v>
      </c>
      <c r="AM68" s="326"/>
    </row>
    <row r="69" s="244" customFormat="1" ht="38" spans="1:39">
      <c r="A69" s="334">
        <v>603688</v>
      </c>
      <c r="B69" s="315" t="s">
        <v>401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354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5" t="s">
        <v>402</v>
      </c>
      <c r="AH69" s="325" t="s">
        <v>403</v>
      </c>
      <c r="AI69" s="315" t="s">
        <v>404</v>
      </c>
      <c r="AJ69" s="315" t="s">
        <v>361</v>
      </c>
      <c r="AK69" s="315" t="s">
        <v>358</v>
      </c>
      <c r="AL69" s="325" t="s">
        <v>405</v>
      </c>
      <c r="AM69" s="331">
        <v>44545</v>
      </c>
    </row>
    <row r="70" s="248" customFormat="1" ht="36" spans="1:39">
      <c r="A70" s="335">
        <v>601677</v>
      </c>
      <c r="B70" s="316" t="s">
        <v>406</v>
      </c>
      <c r="C70" s="336">
        <v>28.03</v>
      </c>
      <c r="D70" s="336">
        <v>29.91</v>
      </c>
      <c r="E70" s="336">
        <v>34.5</v>
      </c>
      <c r="F70" s="336"/>
      <c r="G70" s="336">
        <v>37.92</v>
      </c>
      <c r="H70" s="336">
        <v>13.18</v>
      </c>
      <c r="I70" s="336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36">
        <v>28.85</v>
      </c>
      <c r="O70" s="336">
        <v>35.46</v>
      </c>
      <c r="P70" s="336">
        <v>29.05</v>
      </c>
      <c r="Q70" s="360">
        <v>34.35</v>
      </c>
      <c r="R70" s="360">
        <v>31.5</v>
      </c>
      <c r="S70" s="336">
        <v>37.66</v>
      </c>
      <c r="T70" s="336">
        <v>35.12</v>
      </c>
      <c r="U70" s="336">
        <v>39.15</v>
      </c>
      <c r="V70" s="336">
        <v>35.91</v>
      </c>
      <c r="W70" s="336"/>
      <c r="X70" s="336"/>
      <c r="Y70" s="336" t="s">
        <v>356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36"/>
      <c r="AE70" s="336"/>
      <c r="AF70" s="336"/>
      <c r="AG70" s="316" t="s">
        <v>358</v>
      </c>
      <c r="AH70" s="318" t="s">
        <v>403</v>
      </c>
      <c r="AI70" s="316" t="s">
        <v>358</v>
      </c>
      <c r="AJ70" s="316" t="s">
        <v>358</v>
      </c>
      <c r="AK70" s="316" t="s">
        <v>361</v>
      </c>
      <c r="AL70" s="318" t="s">
        <v>392</v>
      </c>
      <c r="AM70" s="328">
        <v>44545</v>
      </c>
    </row>
    <row r="71" spans="1:39">
      <c r="A71" s="337">
        <v>600089</v>
      </c>
      <c r="B71" s="338" t="s">
        <v>407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2"/>
    </row>
    <row r="72" spans="1:39">
      <c r="A72" s="337">
        <v>605369</v>
      </c>
      <c r="B72" s="338" t="s">
        <v>408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2"/>
    </row>
    <row r="73" spans="1:39">
      <c r="A73" s="377" t="s">
        <v>409</v>
      </c>
      <c r="B73" s="338" t="s">
        <v>410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2"/>
    </row>
    <row r="74" s="244" customFormat="1" ht="38" spans="1:39">
      <c r="A74" s="378" t="s">
        <v>411</v>
      </c>
      <c r="B74" s="315" t="s">
        <v>412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374</v>
      </c>
      <c r="Z74" s="293">
        <f t="shared" ref="Z74:Z93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413</v>
      </c>
      <c r="AG74" s="325" t="s">
        <v>402</v>
      </c>
      <c r="AH74" s="315" t="s">
        <v>358</v>
      </c>
      <c r="AI74" s="315" t="s">
        <v>414</v>
      </c>
      <c r="AJ74" s="315" t="s">
        <v>361</v>
      </c>
      <c r="AK74" s="315" t="s">
        <v>361</v>
      </c>
      <c r="AL74" s="325" t="s">
        <v>415</v>
      </c>
      <c r="AM74" s="331">
        <v>44545</v>
      </c>
    </row>
    <row r="75" ht="25" spans="1:39">
      <c r="A75" s="377" t="s">
        <v>416</v>
      </c>
      <c r="B75" s="338" t="s">
        <v>417</v>
      </c>
      <c r="C75" s="82"/>
      <c r="D75" s="82"/>
      <c r="E75" s="82"/>
      <c r="F75" s="82"/>
      <c r="G75" s="82"/>
      <c r="H75" s="82"/>
      <c r="I75" s="82"/>
      <c r="J75" s="350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1" t="s">
        <v>386</v>
      </c>
      <c r="AM75" s="322"/>
    </row>
    <row r="76" s="244" customFormat="1" ht="25" spans="1:39">
      <c r="A76" s="378" t="s">
        <v>418</v>
      </c>
      <c r="B76" s="315" t="s">
        <v>419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374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5" t="s">
        <v>381</v>
      </c>
      <c r="AM76" s="326"/>
    </row>
    <row r="77" ht="38" spans="1:39">
      <c r="A77" s="337">
        <v>600392</v>
      </c>
      <c r="B77" s="338" t="s">
        <v>420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1" t="s">
        <v>421</v>
      </c>
      <c r="AM77" s="322"/>
    </row>
    <row r="78" s="7" customFormat="1" ht="25" spans="1:39">
      <c r="A78" s="339">
        <v>601016</v>
      </c>
      <c r="B78" s="314" t="s">
        <v>422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0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389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3" t="s">
        <v>396</v>
      </c>
      <c r="AM78" s="366"/>
    </row>
    <row r="79" s="245" customFormat="1" ht="36" spans="1:39">
      <c r="A79" s="335">
        <v>600821</v>
      </c>
      <c r="B79" s="316" t="s">
        <v>423</v>
      </c>
      <c r="C79" s="336"/>
      <c r="D79" s="336"/>
      <c r="E79" s="336"/>
      <c r="F79" s="336"/>
      <c r="G79" s="336">
        <v>11.19</v>
      </c>
      <c r="H79" s="336">
        <v>3.98</v>
      </c>
      <c r="I79" s="336">
        <v>13.3</v>
      </c>
      <c r="J79" s="296">
        <v>5.61</v>
      </c>
      <c r="K79" s="291">
        <f t="shared" si="29"/>
        <v>1.81155778894472</v>
      </c>
      <c r="L79" s="291">
        <f t="shared" si="30"/>
        <v>0.158646616541353</v>
      </c>
      <c r="M79" s="306">
        <f t="shared" si="31"/>
        <v>1.37076648841355</v>
      </c>
      <c r="N79" s="336">
        <v>9.13</v>
      </c>
      <c r="O79" s="336">
        <v>11.46</v>
      </c>
      <c r="P79" s="336">
        <v>9.65</v>
      </c>
      <c r="Q79" s="336">
        <v>11.75</v>
      </c>
      <c r="R79" s="336">
        <v>10.9</v>
      </c>
      <c r="S79" s="336"/>
      <c r="T79" s="336"/>
      <c r="U79" s="336"/>
      <c r="V79" s="336"/>
      <c r="W79" s="336"/>
      <c r="X79" s="336"/>
      <c r="Y79" s="336" t="s">
        <v>354</v>
      </c>
      <c r="Z79" s="308">
        <f t="shared" si="32"/>
        <v>0.313533834586466</v>
      </c>
      <c r="AA79" s="291">
        <f t="shared" si="33"/>
        <v>0.157940663176265</v>
      </c>
      <c r="AB79" s="291">
        <f t="shared" si="34"/>
        <v>0.0723404255319149</v>
      </c>
      <c r="AC79" s="291" t="e">
        <f t="shared" si="28"/>
        <v>#DIV/0!</v>
      </c>
      <c r="AD79" s="336"/>
      <c r="AE79" s="336"/>
      <c r="AF79" s="336"/>
      <c r="AG79" s="316" t="s">
        <v>358</v>
      </c>
      <c r="AH79" s="318" t="s">
        <v>403</v>
      </c>
      <c r="AI79" s="316" t="s">
        <v>358</v>
      </c>
      <c r="AJ79" s="316" t="s">
        <v>358</v>
      </c>
      <c r="AK79" s="316" t="s">
        <v>358</v>
      </c>
      <c r="AL79" s="318" t="s">
        <v>424</v>
      </c>
      <c r="AM79" s="328">
        <v>44545</v>
      </c>
    </row>
    <row r="80" ht="25" spans="1:39">
      <c r="A80" s="377" t="s">
        <v>425</v>
      </c>
      <c r="B80" s="338" t="s">
        <v>426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354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1" t="s">
        <v>396</v>
      </c>
      <c r="AM80" s="322"/>
    </row>
    <row r="81" ht="25" spans="1:39">
      <c r="A81" s="377" t="s">
        <v>427</v>
      </c>
      <c r="B81" s="338" t="s">
        <v>428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1" t="s">
        <v>396</v>
      </c>
      <c r="AM81" s="322"/>
    </row>
    <row r="82" ht="25" spans="1:39">
      <c r="A82" s="337">
        <v>600956</v>
      </c>
      <c r="B82" s="338" t="s">
        <v>429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1" t="s">
        <v>396</v>
      </c>
      <c r="AM82" s="322"/>
    </row>
    <row r="83" s="244" customFormat="1" ht="38" spans="1:39">
      <c r="A83" s="340" t="s">
        <v>430</v>
      </c>
      <c r="B83" s="315" t="s">
        <v>431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3" si="35">(G83-H83)/H83</f>
        <v>0.346489991542148</v>
      </c>
      <c r="L83" s="289">
        <f t="shared" ref="L83:L93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61"/>
      <c r="T83" s="361"/>
      <c r="U83" s="268"/>
      <c r="V83" s="268"/>
      <c r="W83" s="268"/>
      <c r="X83" s="268"/>
      <c r="Y83" s="268" t="s">
        <v>356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432</v>
      </c>
      <c r="AG83" s="267" t="s">
        <v>433</v>
      </c>
      <c r="AH83" s="325" t="s">
        <v>391</v>
      </c>
      <c r="AI83" s="315" t="s">
        <v>359</v>
      </c>
      <c r="AJ83" s="267" t="s">
        <v>361</v>
      </c>
      <c r="AK83" s="315" t="s">
        <v>361</v>
      </c>
      <c r="AL83" s="325" t="s">
        <v>434</v>
      </c>
      <c r="AM83" s="331">
        <v>44545</v>
      </c>
    </row>
    <row r="84" s="244" customFormat="1" ht="25" spans="1:39">
      <c r="A84" s="340" t="s">
        <v>435</v>
      </c>
      <c r="B84" s="315" t="s">
        <v>436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389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432</v>
      </c>
      <c r="AG84" s="268"/>
      <c r="AH84" s="280"/>
      <c r="AI84" s="280"/>
      <c r="AJ84" s="268"/>
      <c r="AK84" s="280"/>
      <c r="AL84" s="325" t="s">
        <v>381</v>
      </c>
      <c r="AM84" s="326"/>
    </row>
    <row r="85" s="249" customFormat="1" ht="25" spans="1:39">
      <c r="A85" s="340" t="s">
        <v>437</v>
      </c>
      <c r="B85" s="280" t="s">
        <v>438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370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5" t="s">
        <v>381</v>
      </c>
      <c r="AM85" s="280"/>
    </row>
    <row r="86" s="249" customFormat="1" ht="25" spans="1:39">
      <c r="A86" s="280">
        <v>605028</v>
      </c>
      <c r="B86" s="315" t="s">
        <v>439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440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5" t="s">
        <v>381</v>
      </c>
      <c r="AM86" s="280"/>
    </row>
    <row r="87" s="250" customFormat="1" ht="25" spans="1:39">
      <c r="A87" s="341" t="s">
        <v>441</v>
      </c>
      <c r="B87" s="267" t="s">
        <v>442</v>
      </c>
      <c r="C87" s="342">
        <v>22.99</v>
      </c>
      <c r="D87" s="342">
        <v>23.48</v>
      </c>
      <c r="E87" s="342">
        <v>25.91</v>
      </c>
      <c r="F87" s="342"/>
      <c r="G87" s="342">
        <v>27.18</v>
      </c>
      <c r="H87" s="342">
        <v>14.46</v>
      </c>
      <c r="I87" s="342">
        <v>31.94</v>
      </c>
      <c r="J87" s="351">
        <v>21.54</v>
      </c>
      <c r="K87" s="352">
        <f t="shared" si="35"/>
        <v>0.879668049792531</v>
      </c>
      <c r="L87" s="352">
        <f t="shared" si="36"/>
        <v>0.149029430181591</v>
      </c>
      <c r="M87" s="304">
        <f t="shared" si="31"/>
        <v>0.482822655524606</v>
      </c>
      <c r="N87" s="342">
        <v>20.63</v>
      </c>
      <c r="O87" s="342">
        <v>25.66</v>
      </c>
      <c r="P87" s="342">
        <v>21.46</v>
      </c>
      <c r="Q87" s="342">
        <v>28.89</v>
      </c>
      <c r="R87" s="342">
        <v>24.22</v>
      </c>
      <c r="S87" s="342">
        <v>30.32</v>
      </c>
      <c r="T87" s="342">
        <v>26.6</v>
      </c>
      <c r="U87" s="342"/>
      <c r="V87" s="342"/>
      <c r="W87" s="342"/>
      <c r="X87" s="342"/>
      <c r="Y87" s="342" t="s">
        <v>443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64" t="e">
        <f t="shared" ref="AE87:AE90" si="39">(W87-X87)/W87</f>
        <v>#DIV/0!</v>
      </c>
      <c r="AF87" s="342" t="s">
        <v>432</v>
      </c>
      <c r="AG87" s="342"/>
      <c r="AH87" s="326"/>
      <c r="AI87" s="326"/>
      <c r="AJ87" s="326"/>
      <c r="AK87" s="326"/>
      <c r="AL87" s="325" t="s">
        <v>444</v>
      </c>
      <c r="AM87" s="326"/>
    </row>
    <row r="88" s="251" customFormat="1" ht="25" spans="1:39">
      <c r="A88" s="343" t="s">
        <v>445</v>
      </c>
      <c r="B88" s="315" t="s">
        <v>446</v>
      </c>
      <c r="C88" s="342">
        <v>7.83</v>
      </c>
      <c r="D88" s="342">
        <v>8.24</v>
      </c>
      <c r="E88" s="342">
        <v>9.27</v>
      </c>
      <c r="F88" s="342"/>
      <c r="G88" s="342">
        <v>9.6</v>
      </c>
      <c r="H88" s="342">
        <v>4.83</v>
      </c>
      <c r="I88" s="342">
        <v>11.8</v>
      </c>
      <c r="J88" s="353"/>
      <c r="K88" s="352">
        <f t="shared" si="35"/>
        <v>0.987577639751553</v>
      </c>
      <c r="L88" s="352">
        <f t="shared" si="36"/>
        <v>0.186440677966102</v>
      </c>
      <c r="M88" s="304" t="e">
        <f t="shared" si="31"/>
        <v>#DIV/0!</v>
      </c>
      <c r="N88" s="342">
        <v>7.6</v>
      </c>
      <c r="O88" s="342">
        <v>9.65</v>
      </c>
      <c r="P88" s="342">
        <v>8.03</v>
      </c>
      <c r="Q88" s="342">
        <v>10.28</v>
      </c>
      <c r="R88" s="342">
        <v>8.9</v>
      </c>
      <c r="S88" s="342"/>
      <c r="T88" s="342"/>
      <c r="U88" s="342"/>
      <c r="V88" s="342"/>
      <c r="W88" s="342"/>
      <c r="X88" s="342"/>
      <c r="Y88" s="342" t="s">
        <v>387</v>
      </c>
      <c r="Z88" s="293">
        <f t="shared" si="32"/>
        <v>0.355932203389831</v>
      </c>
      <c r="AA88" s="352">
        <f t="shared" si="33"/>
        <v>0.167875647668394</v>
      </c>
      <c r="AB88" s="352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2"/>
      <c r="AF88" s="342" t="s">
        <v>447</v>
      </c>
      <c r="AG88" s="342"/>
      <c r="AH88" s="362"/>
      <c r="AI88" s="362"/>
      <c r="AJ88" s="362"/>
      <c r="AK88" s="362"/>
      <c r="AL88" s="325" t="s">
        <v>444</v>
      </c>
      <c r="AM88" s="362"/>
    </row>
    <row r="89" s="251" customFormat="1" ht="25" spans="1:39">
      <c r="A89" s="340" t="s">
        <v>448</v>
      </c>
      <c r="B89" s="280" t="s">
        <v>449</v>
      </c>
      <c r="C89" s="342">
        <v>18.62</v>
      </c>
      <c r="D89" s="342">
        <v>19.35</v>
      </c>
      <c r="E89" s="342">
        <v>21.48</v>
      </c>
      <c r="F89" s="342"/>
      <c r="G89" s="342">
        <v>23.35</v>
      </c>
      <c r="H89" s="342">
        <v>13.04</v>
      </c>
      <c r="I89" s="342">
        <v>26.64</v>
      </c>
      <c r="J89" s="353"/>
      <c r="K89" s="352">
        <f t="shared" si="35"/>
        <v>0.790644171779141</v>
      </c>
      <c r="L89" s="352">
        <f t="shared" si="36"/>
        <v>0.123498498498498</v>
      </c>
      <c r="M89" s="304" t="e">
        <f t="shared" si="31"/>
        <v>#DIV/0!</v>
      </c>
      <c r="N89" s="342">
        <v>18.5</v>
      </c>
      <c r="O89" s="342">
        <v>22.39</v>
      </c>
      <c r="P89" s="342">
        <v>18.85</v>
      </c>
      <c r="Q89" s="342">
        <v>24.3</v>
      </c>
      <c r="R89" s="342">
        <v>21.21</v>
      </c>
      <c r="S89" s="362"/>
      <c r="T89" s="362"/>
      <c r="U89" s="342"/>
      <c r="V89" s="342"/>
      <c r="W89" s="342"/>
      <c r="X89" s="342"/>
      <c r="Y89" s="342" t="s">
        <v>387</v>
      </c>
      <c r="Z89" s="293">
        <f t="shared" si="32"/>
        <v>0.305555555555556</v>
      </c>
      <c r="AA89" s="352">
        <f t="shared" si="33"/>
        <v>0.158106297454221</v>
      </c>
      <c r="AB89" s="352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64" t="e">
        <f t="shared" si="39"/>
        <v>#DIV/0!</v>
      </c>
      <c r="AF89" s="342" t="s">
        <v>447</v>
      </c>
      <c r="AG89" s="342"/>
      <c r="AH89" s="362"/>
      <c r="AI89" s="362"/>
      <c r="AJ89" s="362"/>
      <c r="AK89" s="362"/>
      <c r="AL89" s="325" t="s">
        <v>444</v>
      </c>
      <c r="AM89" s="362"/>
    </row>
    <row r="90" s="245" customFormat="1" ht="25" spans="1:39">
      <c r="A90" s="271">
        <v>600779</v>
      </c>
      <c r="B90" s="344" t="s">
        <v>450</v>
      </c>
      <c r="C90" s="345">
        <v>116.99</v>
      </c>
      <c r="D90" s="345">
        <v>121.14</v>
      </c>
      <c r="E90" s="345">
        <v>130.03</v>
      </c>
      <c r="F90" s="345"/>
      <c r="G90" s="345">
        <v>139.91</v>
      </c>
      <c r="H90" s="345">
        <v>59.28</v>
      </c>
      <c r="I90" s="345">
        <v>160.57</v>
      </c>
      <c r="J90" s="354"/>
      <c r="K90" s="355">
        <f t="shared" si="35"/>
        <v>1.36015519568151</v>
      </c>
      <c r="L90" s="355">
        <f t="shared" si="36"/>
        <v>0.128666625147911</v>
      </c>
      <c r="M90" s="306"/>
      <c r="N90" s="345">
        <v>93.58</v>
      </c>
      <c r="O90" s="345">
        <v>136.67</v>
      </c>
      <c r="P90" s="345">
        <v>113.77</v>
      </c>
      <c r="Q90" s="345">
        <v>147.3</v>
      </c>
      <c r="R90" s="345">
        <v>124</v>
      </c>
      <c r="S90" s="345">
        <v>139.93</v>
      </c>
      <c r="T90" s="345">
        <v>124.71</v>
      </c>
      <c r="U90" s="345">
        <v>143.8</v>
      </c>
      <c r="V90" s="345">
        <v>130</v>
      </c>
      <c r="W90" s="345"/>
      <c r="X90" s="345"/>
      <c r="Y90" s="345" t="s">
        <v>451</v>
      </c>
      <c r="Z90" s="308">
        <f t="shared" si="32"/>
        <v>0.417201220651429</v>
      </c>
      <c r="AA90" s="355">
        <f t="shared" si="33"/>
        <v>0.167556888856369</v>
      </c>
      <c r="AB90" s="355">
        <f t="shared" si="34"/>
        <v>0.158180583842498</v>
      </c>
      <c r="AC90" s="355">
        <f t="shared" si="28"/>
        <v>0.10876867004931</v>
      </c>
      <c r="AD90" s="359">
        <f t="shared" ref="AD90:AD93" si="40">(U90-V90)/U90</f>
        <v>0.0959666203059806</v>
      </c>
      <c r="AE90" s="365" t="e">
        <f t="shared" si="39"/>
        <v>#DIV/0!</v>
      </c>
      <c r="AF90" s="345" t="s">
        <v>452</v>
      </c>
      <c r="AG90" s="316" t="s">
        <v>358</v>
      </c>
      <c r="AH90" s="316" t="s">
        <v>358</v>
      </c>
      <c r="AI90" s="316" t="s">
        <v>358</v>
      </c>
      <c r="AJ90" s="316" t="s">
        <v>358</v>
      </c>
      <c r="AK90" s="316" t="s">
        <v>361</v>
      </c>
      <c r="AL90" s="318" t="s">
        <v>453</v>
      </c>
      <c r="AM90" s="367">
        <v>44545</v>
      </c>
    </row>
    <row r="91" s="245" customFormat="1" ht="24" spans="1:39">
      <c r="A91" s="346" t="s">
        <v>454</v>
      </c>
      <c r="B91" s="316" t="s">
        <v>455</v>
      </c>
      <c r="C91" s="336">
        <v>22.56</v>
      </c>
      <c r="D91" s="336">
        <v>23.69</v>
      </c>
      <c r="E91" s="336">
        <v>25.81</v>
      </c>
      <c r="F91" s="336"/>
      <c r="G91" s="336">
        <v>27.74</v>
      </c>
      <c r="H91" s="336">
        <v>11.84</v>
      </c>
      <c r="I91" s="336">
        <v>33.68</v>
      </c>
      <c r="J91" s="296">
        <v>21.84</v>
      </c>
      <c r="K91" s="291">
        <f t="shared" si="35"/>
        <v>1.34290540540541</v>
      </c>
      <c r="L91" s="291">
        <f t="shared" si="36"/>
        <v>0.176365795724466</v>
      </c>
      <c r="M91" s="306">
        <f>(I91-J91)/J91</f>
        <v>0.542124542124542</v>
      </c>
      <c r="N91" s="336">
        <v>21.76</v>
      </c>
      <c r="O91" s="336">
        <v>27.18</v>
      </c>
      <c r="P91" s="336">
        <v>23.48</v>
      </c>
      <c r="Q91" s="336">
        <v>26.77</v>
      </c>
      <c r="R91" s="336">
        <v>24.25</v>
      </c>
      <c r="S91" s="336">
        <v>27.73</v>
      </c>
      <c r="T91" s="336">
        <v>25.3</v>
      </c>
      <c r="U91" s="336"/>
      <c r="V91" s="336"/>
      <c r="W91" s="336"/>
      <c r="X91" s="336"/>
      <c r="Y91" s="336" t="s">
        <v>380</v>
      </c>
      <c r="Z91" s="308">
        <f t="shared" si="32"/>
        <v>0.353919239904988</v>
      </c>
      <c r="AA91" s="359">
        <f t="shared" ref="AA91:AA93" si="41">(O91-P91)/O91</f>
        <v>0.136129506990434</v>
      </c>
      <c r="AB91" s="359">
        <f t="shared" ref="AB91:AB93" si="42">(Q91-R91)/Q91</f>
        <v>0.0941352259992529</v>
      </c>
      <c r="AC91" s="291">
        <f t="shared" si="28"/>
        <v>0.0876307248467364</v>
      </c>
      <c r="AD91" s="336"/>
      <c r="AE91" s="336"/>
      <c r="AF91" s="336" t="s">
        <v>432</v>
      </c>
      <c r="AG91" s="316" t="s">
        <v>358</v>
      </c>
      <c r="AH91" s="316" t="s">
        <v>358</v>
      </c>
      <c r="AI91" s="316" t="s">
        <v>358</v>
      </c>
      <c r="AJ91" s="316" t="s">
        <v>358</v>
      </c>
      <c r="AK91" s="316" t="s">
        <v>361</v>
      </c>
      <c r="AL91" s="318" t="s">
        <v>456</v>
      </c>
      <c r="AM91" s="367">
        <v>44545</v>
      </c>
    </row>
    <row r="92" s="244" customFormat="1" spans="1:39">
      <c r="A92" s="347">
        <v>600399</v>
      </c>
      <c r="B92" s="315" t="s">
        <v>457</v>
      </c>
      <c r="C92" s="342">
        <v>20.1</v>
      </c>
      <c r="D92" s="342">
        <v>21.01</v>
      </c>
      <c r="E92" s="342">
        <v>23.24</v>
      </c>
      <c r="F92" s="342"/>
      <c r="G92" s="342">
        <v>24.5</v>
      </c>
      <c r="H92" s="342">
        <v>9.18</v>
      </c>
      <c r="I92" s="342">
        <v>29.3</v>
      </c>
      <c r="J92" s="356"/>
      <c r="K92" s="357">
        <f t="shared" si="35"/>
        <v>1.66884531590414</v>
      </c>
      <c r="L92" s="357">
        <f t="shared" si="36"/>
        <v>0.16382252559727</v>
      </c>
      <c r="M92" s="304" t="e">
        <f>(I92-J92)/J92</f>
        <v>#DIV/0!</v>
      </c>
      <c r="N92" s="342">
        <v>19.05</v>
      </c>
      <c r="O92" s="342">
        <v>22.91</v>
      </c>
      <c r="P92" s="342">
        <v>19.73</v>
      </c>
      <c r="Q92" s="342">
        <v>26.45</v>
      </c>
      <c r="R92" s="342">
        <v>22.8</v>
      </c>
      <c r="S92" s="342">
        <v>25.95</v>
      </c>
      <c r="T92" s="342">
        <v>22.4</v>
      </c>
      <c r="U92" s="342"/>
      <c r="V92" s="342"/>
      <c r="W92" s="342"/>
      <c r="X92" s="342"/>
      <c r="Y92" s="342" t="s">
        <v>387</v>
      </c>
      <c r="Z92" s="293">
        <f t="shared" si="32"/>
        <v>0.349829351535836</v>
      </c>
      <c r="AA92" s="357">
        <f t="shared" si="41"/>
        <v>0.138804015713662</v>
      </c>
      <c r="AB92" s="357">
        <f t="shared" si="42"/>
        <v>0.137996219281663</v>
      </c>
      <c r="AC92" s="357">
        <f t="shared" si="28"/>
        <v>0.136801541425819</v>
      </c>
      <c r="AD92" s="352" t="e">
        <f t="shared" si="40"/>
        <v>#DIV/0!</v>
      </c>
      <c r="AE92" s="364" t="e">
        <f>(W92-X92)/W92</f>
        <v>#DIV/0!</v>
      </c>
      <c r="AF92" s="342" t="s">
        <v>432</v>
      </c>
      <c r="AG92" s="280"/>
      <c r="AH92" s="280"/>
      <c r="AI92" s="280"/>
      <c r="AJ92" s="280"/>
      <c r="AK92" s="280"/>
      <c r="AL92" s="280"/>
      <c r="AM92" s="368">
        <v>44545</v>
      </c>
    </row>
    <row r="93" s="245" customFormat="1" ht="38" spans="1:39">
      <c r="A93" s="379" t="s">
        <v>458</v>
      </c>
      <c r="B93" s="336" t="s">
        <v>459</v>
      </c>
      <c r="C93" s="348">
        <v>64.32</v>
      </c>
      <c r="D93" s="348">
        <v>65.56</v>
      </c>
      <c r="E93" s="348">
        <v>68.37</v>
      </c>
      <c r="F93" s="348" t="s">
        <v>460</v>
      </c>
      <c r="G93" s="348">
        <v>69.16</v>
      </c>
      <c r="H93" s="348">
        <v>40.64</v>
      </c>
      <c r="I93" s="348">
        <v>90.29</v>
      </c>
      <c r="J93" s="358">
        <v>64.66</v>
      </c>
      <c r="K93" s="359">
        <f t="shared" si="35"/>
        <v>0.701771653543307</v>
      </c>
      <c r="L93" s="359">
        <f t="shared" si="36"/>
        <v>0.234023701406579</v>
      </c>
      <c r="M93" s="306">
        <f>(I93-J93)/J93</f>
        <v>0.396381070213424</v>
      </c>
      <c r="N93" s="348">
        <v>60.05</v>
      </c>
      <c r="O93" s="348">
        <v>74.75</v>
      </c>
      <c r="P93" s="348">
        <v>65.5</v>
      </c>
      <c r="Q93" s="348">
        <v>77.98</v>
      </c>
      <c r="R93" s="348">
        <v>70.54</v>
      </c>
      <c r="S93" s="363"/>
      <c r="T93" s="363"/>
      <c r="U93" s="348"/>
      <c r="V93" s="348"/>
      <c r="W93" s="348"/>
      <c r="X93" s="348"/>
      <c r="Y93" s="348" t="s">
        <v>387</v>
      </c>
      <c r="Z93" s="308">
        <f t="shared" si="32"/>
        <v>0.33492081072101</v>
      </c>
      <c r="AA93" s="359">
        <f t="shared" si="41"/>
        <v>0.123745819397993</v>
      </c>
      <c r="AB93" s="359">
        <f t="shared" si="42"/>
        <v>0.09540907925109</v>
      </c>
      <c r="AC93" s="359"/>
      <c r="AD93" s="359" t="e">
        <f t="shared" si="40"/>
        <v>#DIV/0!</v>
      </c>
      <c r="AE93" s="365" t="e">
        <f>(W93-X93)/W93</f>
        <v>#DIV/0!</v>
      </c>
      <c r="AF93" s="348" t="s">
        <v>447</v>
      </c>
      <c r="AG93" s="316" t="s">
        <v>358</v>
      </c>
      <c r="AH93" s="316" t="s">
        <v>358</v>
      </c>
      <c r="AI93" s="316" t="s">
        <v>358</v>
      </c>
      <c r="AJ93" s="316" t="s">
        <v>358</v>
      </c>
      <c r="AK93" s="316" t="s">
        <v>358</v>
      </c>
      <c r="AL93" s="318" t="s">
        <v>392</v>
      </c>
      <c r="AM93" s="367">
        <v>44545</v>
      </c>
    </row>
    <row r="94" spans="1:39">
      <c r="A94" s="349"/>
      <c r="B94" s="84"/>
      <c r="C94" s="84"/>
      <c r="D94" s="84"/>
      <c r="E94" s="84"/>
      <c r="F94" s="84"/>
      <c r="G94" s="84"/>
      <c r="H94" s="84"/>
      <c r="I94" s="84"/>
      <c r="J94" s="287"/>
      <c r="K94" s="84"/>
      <c r="L94" s="84"/>
      <c r="M94" s="300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</row>
    <row r="95" spans="1:39">
      <c r="A95" s="349"/>
      <c r="B95" s="84"/>
      <c r="C95" s="84"/>
      <c r="D95" s="84"/>
      <c r="E95" s="84"/>
      <c r="F95" s="84"/>
      <c r="G95" s="84"/>
      <c r="H95" s="84"/>
      <c r="I95" s="84"/>
      <c r="J95" s="287"/>
      <c r="K95" s="84"/>
      <c r="L95" s="84"/>
      <c r="M95" s="300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</row>
    <row r="96" spans="1:39">
      <c r="A96" s="349"/>
      <c r="B96" s="84"/>
      <c r="C96" s="84"/>
      <c r="D96" s="84"/>
      <c r="E96" s="84"/>
      <c r="F96" s="84"/>
      <c r="G96" s="84"/>
      <c r="H96" s="84"/>
      <c r="I96" s="84"/>
      <c r="J96" s="287"/>
      <c r="K96" s="84"/>
      <c r="L96" s="84"/>
      <c r="M96" s="300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</row>
    <row r="97" spans="1:39">
      <c r="A97" s="349"/>
      <c r="B97" s="84"/>
      <c r="C97" s="84"/>
      <c r="D97" s="84"/>
      <c r="E97" s="84"/>
      <c r="F97" s="84"/>
      <c r="G97" s="84"/>
      <c r="H97" s="84"/>
      <c r="I97" s="84"/>
      <c r="J97" s="287"/>
      <c r="K97" s="84"/>
      <c r="L97" s="84"/>
      <c r="M97" s="300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</row>
    <row r="98" spans="1:39">
      <c r="A98" s="349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49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49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49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49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49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49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49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49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49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49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49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49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49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49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49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49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49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49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49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49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49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49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49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49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49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49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49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49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49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49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49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49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49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49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49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49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49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49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49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49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49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49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49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49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49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49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49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49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49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49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49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49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49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49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49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49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49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49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49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49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49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49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49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49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49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49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49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49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49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49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49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49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49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49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49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49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49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49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49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49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49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49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49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49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49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49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49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49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49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49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49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49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49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49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49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49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49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49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49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49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49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49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49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49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49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49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49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49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49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49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G8" activePane="bottomRight" state="frozen"/>
      <selection/>
      <selection pane="topRight"/>
      <selection pane="bottomLeft"/>
      <selection pane="bottomRight" activeCell="AB17" sqref="AB17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9.19117647058824" style="18" customWidth="1"/>
    <col min="37" max="37" width="7.95588235294118" style="16" customWidth="1"/>
    <col min="38" max="38" width="7.96323529411765" style="16" customWidth="1"/>
    <col min="39" max="39" width="9.43382352941176" style="16" customWidth="1"/>
    <col min="40" max="40" width="10.2941176470588" style="16" customWidth="1"/>
    <col min="41" max="41" width="8.20588235294118" style="16" customWidth="1"/>
    <col min="42" max="42" width="7.83823529411765" style="15" customWidth="1"/>
    <col min="43" max="43" width="7.72058823529412" style="15" customWidth="1"/>
    <col min="44" max="44" width="8.94117647058824" style="15" customWidth="1"/>
    <col min="45" max="45" width="10.0441176470588" style="15" customWidth="1"/>
    <col min="46" max="46" width="7.72058823529412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8.57352941176471" style="18" customWidth="1"/>
    <col min="53" max="53" width="9.18382352941176" style="18" customWidth="1"/>
    <col min="54" max="54" width="8.70588235294118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8.81617647058824" style="19" customWidth="1"/>
    <col min="77" max="77" width="8.58088235294118" style="19" customWidth="1"/>
    <col min="78" max="78" width="7.96323529411765" style="22" customWidth="1"/>
    <col min="79" max="80" width="7.72058823529412" style="15" customWidth="1"/>
    <col min="81" max="81" width="9.43382352941176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461</v>
      </c>
      <c r="B1" s="26" t="s">
        <v>0</v>
      </c>
      <c r="C1" s="27" t="s">
        <v>1</v>
      </c>
      <c r="D1" s="26" t="s">
        <v>7</v>
      </c>
      <c r="E1" s="86" t="s">
        <v>462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463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464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465</v>
      </c>
      <c r="F2" s="88"/>
      <c r="G2" s="88"/>
      <c r="H2" s="88"/>
      <c r="I2" s="88"/>
      <c r="J2" s="88" t="s">
        <v>466</v>
      </c>
      <c r="K2" s="88"/>
      <c r="L2" s="88"/>
      <c r="M2" s="88"/>
      <c r="N2" s="88"/>
      <c r="O2" s="88" t="s">
        <v>467</v>
      </c>
      <c r="P2" s="88"/>
      <c r="Q2" s="88"/>
      <c r="R2" s="88"/>
      <c r="S2" s="88" t="s">
        <v>468</v>
      </c>
      <c r="T2" s="88"/>
      <c r="U2" s="88"/>
      <c r="V2" s="88"/>
      <c r="W2" s="99" t="s">
        <v>469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470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471</v>
      </c>
      <c r="BI2" s="99"/>
      <c r="BJ2" s="99"/>
      <c r="BK2" s="99"/>
      <c r="BL2" s="170"/>
      <c r="BM2" s="181" t="s">
        <v>472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473</v>
      </c>
      <c r="CF2" s="203" t="s">
        <v>474</v>
      </c>
      <c r="CG2" s="203" t="s">
        <v>475</v>
      </c>
      <c r="CH2" s="203" t="s">
        <v>476</v>
      </c>
      <c r="CI2" s="213" t="s">
        <v>477</v>
      </c>
      <c r="CJ2" s="61" t="s">
        <v>478</v>
      </c>
      <c r="CK2" s="61"/>
      <c r="CL2" s="86" t="s">
        <v>479</v>
      </c>
      <c r="CM2" s="86" t="s">
        <v>480</v>
      </c>
      <c r="CN2" s="24"/>
    </row>
    <row r="3" spans="1:92">
      <c r="A3" s="28"/>
      <c r="B3" s="28"/>
      <c r="C3" s="29"/>
      <c r="D3" s="28"/>
      <c r="E3" s="87" t="s">
        <v>481</v>
      </c>
      <c r="F3" s="88" t="s">
        <v>482</v>
      </c>
      <c r="G3" s="88" t="s">
        <v>483</v>
      </c>
      <c r="H3" s="88" t="s">
        <v>484</v>
      </c>
      <c r="I3" s="88" t="s">
        <v>485</v>
      </c>
      <c r="J3" s="88" t="s">
        <v>481</v>
      </c>
      <c r="K3" s="88" t="s">
        <v>482</v>
      </c>
      <c r="L3" s="88" t="s">
        <v>483</v>
      </c>
      <c r="M3" s="88" t="s">
        <v>484</v>
      </c>
      <c r="N3" s="88" t="s">
        <v>485</v>
      </c>
      <c r="O3" s="96"/>
      <c r="P3" s="88"/>
      <c r="Q3" s="88"/>
      <c r="R3" s="88"/>
      <c r="S3" s="88"/>
      <c r="T3" s="88"/>
      <c r="U3" s="88"/>
      <c r="V3" s="88"/>
      <c r="W3" s="100" t="s">
        <v>486</v>
      </c>
      <c r="X3" s="100" t="s">
        <v>487</v>
      </c>
      <c r="Y3" s="124" t="s">
        <v>488</v>
      </c>
      <c r="Z3" s="124" t="s">
        <v>489</v>
      </c>
      <c r="AA3" s="124" t="s">
        <v>486</v>
      </c>
      <c r="AB3" s="124" t="s">
        <v>487</v>
      </c>
      <c r="AC3" s="124" t="s">
        <v>488</v>
      </c>
      <c r="AD3" s="124" t="s">
        <v>489</v>
      </c>
      <c r="AE3" s="124" t="s">
        <v>486</v>
      </c>
      <c r="AF3" s="126" t="s">
        <v>490</v>
      </c>
      <c r="AG3" s="126" t="s">
        <v>491</v>
      </c>
      <c r="AH3" s="126" t="s">
        <v>492</v>
      </c>
      <c r="AI3" s="136" t="s">
        <v>493</v>
      </c>
      <c r="AJ3" s="136" t="s">
        <v>494</v>
      </c>
      <c r="AK3" s="139" t="s">
        <v>491</v>
      </c>
      <c r="AL3" s="139" t="s">
        <v>492</v>
      </c>
      <c r="AM3" s="140" t="s">
        <v>493</v>
      </c>
      <c r="AN3" s="140" t="s">
        <v>494</v>
      </c>
      <c r="AO3" s="99" t="s">
        <v>486</v>
      </c>
      <c r="AP3" s="100" t="s">
        <v>487</v>
      </c>
      <c r="AQ3" s="124" t="s">
        <v>488</v>
      </c>
      <c r="AR3" s="124" t="s">
        <v>489</v>
      </c>
      <c r="AS3" s="124" t="s">
        <v>486</v>
      </c>
      <c r="AT3" s="124" t="s">
        <v>487</v>
      </c>
      <c r="AU3" s="124" t="s">
        <v>488</v>
      </c>
      <c r="AV3" s="124" t="s">
        <v>489</v>
      </c>
      <c r="AW3" s="124" t="s">
        <v>486</v>
      </c>
      <c r="AX3" s="124" t="s">
        <v>487</v>
      </c>
      <c r="AY3" s="126" t="s">
        <v>490</v>
      </c>
      <c r="AZ3" s="126" t="s">
        <v>491</v>
      </c>
      <c r="BA3" s="126" t="s">
        <v>492</v>
      </c>
      <c r="BB3" s="136" t="s">
        <v>493</v>
      </c>
      <c r="BC3" s="136" t="s">
        <v>494</v>
      </c>
      <c r="BD3" s="139" t="s">
        <v>491</v>
      </c>
      <c r="BE3" s="139" t="s">
        <v>492</v>
      </c>
      <c r="BF3" s="140" t="s">
        <v>493</v>
      </c>
      <c r="BG3" s="157" t="s">
        <v>494</v>
      </c>
      <c r="BH3" s="158" t="s">
        <v>488</v>
      </c>
      <c r="BI3" s="158" t="s">
        <v>489</v>
      </c>
      <c r="BJ3" s="158" t="s">
        <v>486</v>
      </c>
      <c r="BK3" s="158" t="s">
        <v>487</v>
      </c>
      <c r="BL3" s="171" t="s">
        <v>486</v>
      </c>
      <c r="BM3" s="100" t="s">
        <v>487</v>
      </c>
      <c r="BN3" s="124" t="s">
        <v>488</v>
      </c>
      <c r="BO3" s="124" t="s">
        <v>489</v>
      </c>
      <c r="BP3" s="124" t="s">
        <v>486</v>
      </c>
      <c r="BQ3" s="124" t="s">
        <v>487</v>
      </c>
      <c r="BR3" s="124" t="s">
        <v>488</v>
      </c>
      <c r="BS3" s="124" t="s">
        <v>489</v>
      </c>
      <c r="BT3" s="124" t="s">
        <v>486</v>
      </c>
      <c r="BU3" s="124" t="s">
        <v>487</v>
      </c>
      <c r="BV3" s="126" t="s">
        <v>490</v>
      </c>
      <c r="BW3" s="126" t="s">
        <v>491</v>
      </c>
      <c r="BX3" s="126" t="s">
        <v>492</v>
      </c>
      <c r="BY3" s="136" t="s">
        <v>493</v>
      </c>
      <c r="BZ3" s="190" t="s">
        <v>494</v>
      </c>
      <c r="CA3" s="139" t="s">
        <v>491</v>
      </c>
      <c r="CB3" s="139" t="s">
        <v>492</v>
      </c>
      <c r="CC3" s="140" t="s">
        <v>493</v>
      </c>
      <c r="CD3" s="204" t="s">
        <v>494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495</v>
      </c>
      <c r="B4" s="31" t="s">
        <v>496</v>
      </c>
      <c r="C4" s="32" t="s">
        <v>497</v>
      </c>
      <c r="D4" s="32" t="s">
        <v>498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499</v>
      </c>
      <c r="CK4" s="30"/>
    </row>
    <row r="5" s="2" customFormat="1" ht="61" customHeight="1" spans="1:89">
      <c r="A5" s="33" t="s">
        <v>500</v>
      </c>
      <c r="B5" s="34" t="s">
        <v>501</v>
      </c>
      <c r="C5" s="35" t="s">
        <v>502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503</v>
      </c>
      <c r="AU5" s="103" t="s">
        <v>504</v>
      </c>
      <c r="AV5" s="103" t="s">
        <v>505</v>
      </c>
      <c r="AW5" s="103" t="s">
        <v>506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507</v>
      </c>
      <c r="CK5" s="238"/>
    </row>
    <row r="6" s="3" customFormat="1" ht="58" customHeight="1" spans="1:89">
      <c r="A6" s="30" t="s">
        <v>508</v>
      </c>
      <c r="B6" s="380" t="s">
        <v>458</v>
      </c>
      <c r="C6" s="36" t="s">
        <v>459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509</v>
      </c>
      <c r="AU6" s="101" t="s">
        <v>510</v>
      </c>
      <c r="AV6" s="101" t="s">
        <v>511</v>
      </c>
      <c r="AW6" s="101" t="s">
        <v>512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513</v>
      </c>
      <c r="CK6" s="239"/>
    </row>
    <row r="7" s="2" customFormat="1" ht="51" customHeight="1" spans="1:89">
      <c r="A7" s="33" t="s">
        <v>514</v>
      </c>
      <c r="B7" s="37">
        <v>603688</v>
      </c>
      <c r="C7" s="38" t="s">
        <v>401</v>
      </c>
      <c r="D7" s="39" t="s">
        <v>515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516</v>
      </c>
      <c r="CK7" s="238"/>
    </row>
    <row r="8" s="3" customFormat="1" ht="63" customHeight="1" spans="1:89">
      <c r="A8" s="30" t="s">
        <v>517</v>
      </c>
      <c r="B8" s="40">
        <v>601677</v>
      </c>
      <c r="C8" s="41" t="s">
        <v>406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>
        <v>2.12</v>
      </c>
      <c r="CJ8" s="215" t="s">
        <v>518</v>
      </c>
      <c r="CK8" s="30"/>
    </row>
    <row r="9" s="4" customFormat="1" ht="53" customHeight="1" spans="1:89">
      <c r="A9" s="42" t="s">
        <v>519</v>
      </c>
      <c r="B9" s="381" t="s">
        <v>411</v>
      </c>
      <c r="C9" s="44" t="s">
        <v>412</v>
      </c>
      <c r="D9" s="44" t="s">
        <v>520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521</v>
      </c>
      <c r="CK9" s="240"/>
    </row>
    <row r="10" s="5" customFormat="1" ht="38" customHeight="1" spans="1:89">
      <c r="A10" s="45" t="s">
        <v>522</v>
      </c>
      <c r="B10" s="46">
        <v>600955</v>
      </c>
      <c r="C10" s="47" t="s">
        <v>431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>
        <v>-0.2927</v>
      </c>
      <c r="Y10" s="111">
        <v>0</v>
      </c>
      <c r="Z10" s="111">
        <v>0</v>
      </c>
      <c r="AA10" s="111">
        <v>0</v>
      </c>
      <c r="AB10" s="111">
        <v>1.9828</v>
      </c>
      <c r="AC10" s="111">
        <v>0</v>
      </c>
      <c r="AD10" s="111">
        <v>5.383</v>
      </c>
      <c r="AE10" s="111">
        <v>3.9425</v>
      </c>
      <c r="AF10" s="130">
        <f t="shared" si="23"/>
        <v>-0.14635</v>
      </c>
      <c r="AG10" s="130">
        <f t="shared" si="4"/>
        <v>0</v>
      </c>
      <c r="AH10" s="130">
        <f t="shared" si="5"/>
        <v>0.9914</v>
      </c>
      <c r="AI10" s="130">
        <f t="shared" si="6"/>
        <v>2.6915</v>
      </c>
      <c r="AJ10" s="110"/>
      <c r="AK10" s="142">
        <f t="shared" ref="AK10:AK29" si="24">(X10+Y10)/2</f>
        <v>-0.14635</v>
      </c>
      <c r="AL10" s="142">
        <f t="shared" ref="AL10:AL29" si="25">(Z10+AA10)/2</f>
        <v>0</v>
      </c>
      <c r="AM10" s="142">
        <f t="shared" ref="AM10:AM29" si="26">(AB10+AC10)/2</f>
        <v>0.9914</v>
      </c>
      <c r="AN10" s="142">
        <f t="shared" ref="AN10:AN26" si="27">(AD10+AE10)/2</f>
        <v>4.66275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>
        <v>0</v>
      </c>
      <c r="BI10" s="162">
        <v>1.4587</v>
      </c>
      <c r="BJ10" s="162">
        <v>0.9701</v>
      </c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523</v>
      </c>
      <c r="CK10" s="45"/>
    </row>
    <row r="11" s="3" customFormat="1" ht="54" customHeight="1" spans="1:89">
      <c r="A11" s="30" t="s">
        <v>524</v>
      </c>
      <c r="B11" s="48">
        <v>600779</v>
      </c>
      <c r="C11" s="49" t="s">
        <v>450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525</v>
      </c>
      <c r="CK11" s="30"/>
    </row>
    <row r="12" s="6" customFormat="1" ht="61" customHeight="1" spans="1:89">
      <c r="A12" s="50" t="s">
        <v>526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43">
        <v>-0.4614</v>
      </c>
      <c r="BI12" s="143">
        <v>-0.0358</v>
      </c>
      <c r="BJ12" s="143">
        <v>0.00085</v>
      </c>
      <c r="BK12" s="143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527</v>
      </c>
      <c r="CK12" s="50"/>
    </row>
    <row r="13" s="2" customFormat="1" ht="47" customHeight="1" spans="1:89">
      <c r="A13" s="33" t="s">
        <v>528</v>
      </c>
      <c r="B13" s="53" t="s">
        <v>529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530</v>
      </c>
      <c r="CK13" s="33"/>
    </row>
    <row r="14" s="2" customFormat="1" ht="37" customHeight="1" spans="1:89">
      <c r="A14" s="33" t="s">
        <v>531</v>
      </c>
      <c r="B14" s="56" t="s">
        <v>532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14">
        <f t="shared" si="18"/>
        <v>-0.6001</v>
      </c>
      <c r="CB14" s="114">
        <f t="shared" si="19"/>
        <v>-0.28695</v>
      </c>
      <c r="CC14" s="114">
        <f t="shared" si="20"/>
        <v>1.57915</v>
      </c>
      <c r="CD14" s="114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533</v>
      </c>
      <c r="CK14" s="33"/>
    </row>
    <row r="15" ht="15" spans="1:89">
      <c r="A15" s="58" t="s">
        <v>534</v>
      </c>
      <c r="B15" s="59" t="s">
        <v>535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536</v>
      </c>
      <c r="B16" s="62" t="s">
        <v>537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538</v>
      </c>
      <c r="B17" s="64" t="s">
        <v>539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540</v>
      </c>
      <c r="CK17" s="30"/>
    </row>
    <row r="18" s="3" customFormat="1" ht="44" customHeight="1" spans="1:89">
      <c r="A18" s="30" t="s">
        <v>541</v>
      </c>
      <c r="B18" s="64" t="s">
        <v>542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05">
        <f t="shared" si="24"/>
        <v>-0.32555</v>
      </c>
      <c r="AL18" s="105">
        <f t="shared" si="25"/>
        <v>0.1354</v>
      </c>
      <c r="AM18" s="105">
        <f t="shared" si="26"/>
        <v>0.57705</v>
      </c>
      <c r="AN18" s="105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05">
        <f t="shared" si="22"/>
        <v>-0.19815</v>
      </c>
      <c r="BE18" s="105">
        <f t="shared" si="11"/>
        <v>0.19855</v>
      </c>
      <c r="BF18" s="105">
        <f t="shared" si="12"/>
        <v>0.30395</v>
      </c>
      <c r="BG18" s="159">
        <f t="shared" si="13"/>
        <v>0.51585</v>
      </c>
      <c r="BH18" s="105"/>
      <c r="BI18" s="105"/>
      <c r="BJ18" s="105"/>
      <c r="BK18" s="105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05">
        <f t="shared" si="18"/>
        <v>0.05585</v>
      </c>
      <c r="CB18" s="105">
        <f t="shared" si="19"/>
        <v>-0.14295</v>
      </c>
      <c r="CC18" s="105">
        <f t="shared" si="20"/>
        <v>-0.10565</v>
      </c>
      <c r="CD18" s="105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543</v>
      </c>
      <c r="CK18" s="30"/>
    </row>
    <row r="19" s="3" customFormat="1" ht="47" customHeight="1" spans="1:89">
      <c r="A19" s="30" t="s">
        <v>544</v>
      </c>
      <c r="B19" s="382" t="s">
        <v>399</v>
      </c>
      <c r="C19" s="36" t="s">
        <v>400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05">
        <f t="shared" si="24"/>
        <v>0.26785</v>
      </c>
      <c r="AL19" s="105">
        <f t="shared" si="25"/>
        <v>2.15215</v>
      </c>
      <c r="AM19" s="105">
        <f t="shared" si="26"/>
        <v>2.649</v>
      </c>
      <c r="AN19" s="105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05">
        <f t="shared" si="22"/>
        <v>0.13245</v>
      </c>
      <c r="BE19" s="105">
        <f t="shared" si="11"/>
        <v>0.1246</v>
      </c>
      <c r="BF19" s="105">
        <f t="shared" si="12"/>
        <v>0.21315</v>
      </c>
      <c r="BG19" s="159">
        <f t="shared" si="13"/>
        <v>0.1073</v>
      </c>
      <c r="BH19" s="105"/>
      <c r="BI19" s="105"/>
      <c r="BJ19" s="105"/>
      <c r="BK19" s="105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05">
        <f t="shared" si="18"/>
        <v>0.22225</v>
      </c>
      <c r="CB19" s="105">
        <f t="shared" si="19"/>
        <v>0.7399</v>
      </c>
      <c r="CC19" s="105">
        <f t="shared" si="20"/>
        <v>0.7028</v>
      </c>
      <c r="CD19" s="105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545</v>
      </c>
      <c r="CK19" s="239"/>
    </row>
    <row r="20" ht="15" spans="1:89">
      <c r="A20" s="58" t="s">
        <v>546</v>
      </c>
      <c r="B20" s="383" t="s">
        <v>418</v>
      </c>
      <c r="C20" s="69" t="s">
        <v>419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547</v>
      </c>
      <c r="B21" s="68">
        <v>600821</v>
      </c>
      <c r="C21" s="69" t="s">
        <v>423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548</v>
      </c>
      <c r="B22" s="70" t="s">
        <v>435</v>
      </c>
      <c r="C22" s="69" t="s">
        <v>436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549</v>
      </c>
      <c r="B23" s="70" t="s">
        <v>437</v>
      </c>
      <c r="C23" s="69" t="s">
        <v>438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550</v>
      </c>
      <c r="B24" s="71">
        <v>605028</v>
      </c>
      <c r="C24" s="69" t="s">
        <v>439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551</v>
      </c>
      <c r="B25" s="70" t="s">
        <v>441</v>
      </c>
      <c r="C25" s="63" t="s">
        <v>442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552</v>
      </c>
      <c r="B26" s="62" t="s">
        <v>553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554</v>
      </c>
      <c r="B27" s="72" t="s">
        <v>454</v>
      </c>
      <c r="C27" s="55" t="s">
        <v>455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555</v>
      </c>
      <c r="B28" s="73">
        <v>600821</v>
      </c>
      <c r="C28" s="55" t="s">
        <v>423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556</v>
      </c>
      <c r="B29" s="74">
        <v>600399</v>
      </c>
      <c r="C29" s="69" t="s">
        <v>457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0" t="s">
        <v>557</v>
      </c>
      <c r="B30" s="384" t="s">
        <v>558</v>
      </c>
      <c r="C30" s="75" t="s">
        <v>559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05">
        <v>0.2374</v>
      </c>
      <c r="Y30" s="105">
        <v>-0.1923</v>
      </c>
      <c r="Z30" s="105">
        <v>-0.1774</v>
      </c>
      <c r="AA30" s="105">
        <v>-0.1185</v>
      </c>
      <c r="AB30" s="105">
        <v>-0.1175</v>
      </c>
      <c r="AC30" s="105">
        <v>0.2857</v>
      </c>
      <c r="AD30" s="105">
        <v>0.3431</v>
      </c>
      <c r="AE30" s="105">
        <v>0.2623</v>
      </c>
      <c r="AF30" s="127">
        <f>(W30+X30)/2</f>
        <v>0.3135</v>
      </c>
      <c r="AG30" s="127">
        <f>(Y30+Z30)/2</f>
        <v>-0.18485</v>
      </c>
      <c r="AH30" s="127">
        <f>(AA30+AB30)/2</f>
        <v>-0.118</v>
      </c>
      <c r="AI30" s="127">
        <f>(AC30+AD30)/2</f>
        <v>0.3144</v>
      </c>
      <c r="AJ30" s="105"/>
      <c r="AK30" s="105">
        <f>(X30+Y30)/2</f>
        <v>0.02255</v>
      </c>
      <c r="AL30" s="105">
        <f>(Z30+AA30)/2</f>
        <v>-0.14795</v>
      </c>
      <c r="AM30" s="105">
        <f>(AB30+AC30)/2</f>
        <v>0.0841</v>
      </c>
      <c r="AN30" s="105">
        <f>(AD30+AE30)/2</f>
        <v>0.3027</v>
      </c>
      <c r="AO30" s="105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05"/>
      <c r="AY30" s="105">
        <f>(AO30+AP30)/2</f>
        <v>0.15705</v>
      </c>
      <c r="AZ30" s="102">
        <f>(AQ30+AR30)/2</f>
        <v>0.2645</v>
      </c>
      <c r="BA30" s="102">
        <f>(AS30+AT30)/2</f>
        <v>0.0268</v>
      </c>
      <c r="BB30" s="102">
        <f>(AU30+AV30)/2</f>
        <v>0.0872</v>
      </c>
      <c r="BC30" s="151"/>
      <c r="BD30" s="105">
        <f>(AP30+AQ30)/2</f>
        <v>0.25925</v>
      </c>
      <c r="BE30" s="105">
        <f>(AR30+AS30)/2</f>
        <v>0.1159</v>
      </c>
      <c r="BF30" s="105">
        <f>(AT30+AU30)/2</f>
        <v>-0.0463</v>
      </c>
      <c r="BG30" s="159">
        <f>(AV30+AW30)/2</f>
        <v>0.32485</v>
      </c>
      <c r="BH30" s="105">
        <v>0.0568</v>
      </c>
      <c r="BI30" s="105">
        <v>0.1118</v>
      </c>
      <c r="BJ30" s="105">
        <v>0.0572</v>
      </c>
      <c r="BK30" s="105"/>
      <c r="BL30" s="172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7">
        <f>(BL30+BM30)/2</f>
        <v>-0.01715</v>
      </c>
      <c r="BW30" s="127">
        <f>(BN30+BO30)/2</f>
        <v>-0.0091</v>
      </c>
      <c r="BX30" s="127">
        <f>(BP30+BQ30)/2</f>
        <v>-0.0118</v>
      </c>
      <c r="BY30" s="127">
        <f>(BR30+BS30)/2</f>
        <v>-0.00085</v>
      </c>
      <c r="BZ30" s="198"/>
      <c r="CA30" s="105">
        <f>(BM30+BN30)/2</f>
        <v>-0.01245</v>
      </c>
      <c r="CB30" s="105">
        <f>(BO30+BP30)/2</f>
        <v>-0.00555</v>
      </c>
      <c r="CC30" s="105">
        <f>(BQ30+BR30)/2</f>
        <v>-0.0118</v>
      </c>
      <c r="CD30" s="105">
        <f>(BS30+BT30)/2</f>
        <v>0.00175</v>
      </c>
      <c r="CE30" s="206"/>
      <c r="CF30" s="207"/>
      <c r="CG30" s="93"/>
      <c r="CH30" s="93"/>
      <c r="CI30" s="231">
        <v>3.85</v>
      </c>
      <c r="CJ30" s="232" t="s">
        <v>560</v>
      </c>
      <c r="CK30" s="241"/>
    </row>
    <row r="31" s="11" customFormat="1" ht="65" customHeight="1" spans="1:89">
      <c r="A31" s="77" t="s">
        <v>561</v>
      </c>
      <c r="B31" s="78">
        <v>600436</v>
      </c>
      <c r="C31" s="78" t="s">
        <v>562</v>
      </c>
      <c r="D31" s="79" t="s">
        <v>498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>
        <v>3.33</v>
      </c>
      <c r="CJ31" s="234" t="s">
        <v>563</v>
      </c>
      <c r="CK31" s="242"/>
    </row>
    <row r="32" s="10" customFormat="1" ht="64" customHeight="1" spans="1:89">
      <c r="A32" s="30" t="s">
        <v>564</v>
      </c>
      <c r="B32" s="75">
        <v>600702</v>
      </c>
      <c r="C32" s="75" t="s">
        <v>184</v>
      </c>
      <c r="D32" s="76" t="s">
        <v>91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118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18">
        <v>0.0758</v>
      </c>
      <c r="AQ32" s="118">
        <v>-0.3977</v>
      </c>
      <c r="AR32" s="118">
        <v>-0.2115</v>
      </c>
      <c r="AS32" s="118">
        <v>-0.0568</v>
      </c>
      <c r="AT32" s="118">
        <v>0.0818</v>
      </c>
      <c r="AU32" s="118">
        <v>1.5792</v>
      </c>
      <c r="AV32" s="118">
        <v>1.326</v>
      </c>
      <c r="AW32" s="118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1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1"/>
      <c r="BN32" s="151"/>
      <c r="BO32" s="151"/>
      <c r="BP32" s="151"/>
      <c r="BQ32" s="151"/>
      <c r="BR32" s="151"/>
      <c r="BS32" s="151"/>
      <c r="BT32" s="151"/>
      <c r="BU32" s="185"/>
      <c r="BV32" s="151"/>
      <c r="BW32" s="151"/>
      <c r="BX32" s="151"/>
      <c r="BY32" s="151"/>
      <c r="BZ32" s="198"/>
      <c r="CA32" s="118"/>
      <c r="CB32" s="118"/>
      <c r="CC32" s="118"/>
      <c r="CD32" s="118"/>
      <c r="CE32" s="206"/>
      <c r="CF32" s="207"/>
      <c r="CG32" s="93"/>
      <c r="CH32" s="93"/>
      <c r="CI32" s="231">
        <v>2.92</v>
      </c>
      <c r="CJ32" s="232" t="s">
        <v>565</v>
      </c>
      <c r="CK32" s="241"/>
    </row>
    <row r="33" s="12" customFormat="1" ht="51" customHeight="1" spans="1:89">
      <c r="A33" s="33" t="s">
        <v>566</v>
      </c>
      <c r="B33" s="80">
        <v>600600</v>
      </c>
      <c r="C33" s="80" t="s">
        <v>567</v>
      </c>
      <c r="D33" s="81" t="s">
        <v>91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121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21">
        <v>0.0366</v>
      </c>
      <c r="AQ33" s="121">
        <v>-0.2976</v>
      </c>
      <c r="AR33" s="121">
        <v>-0.0803</v>
      </c>
      <c r="AS33" s="121">
        <v>-0.0279</v>
      </c>
      <c r="AT33" s="121">
        <v>-0.0242</v>
      </c>
      <c r="AU33" s="121">
        <v>0.4984</v>
      </c>
      <c r="AV33" s="121">
        <v>0.1588</v>
      </c>
      <c r="AW33" s="121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3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3"/>
      <c r="BN33" s="153"/>
      <c r="BO33" s="153"/>
      <c r="BP33" s="153"/>
      <c r="BQ33" s="153"/>
      <c r="BR33" s="153"/>
      <c r="BS33" s="153"/>
      <c r="BT33" s="153"/>
      <c r="BU33" s="187"/>
      <c r="BV33" s="153"/>
      <c r="BW33" s="153"/>
      <c r="BX33" s="153"/>
      <c r="BY33" s="153"/>
      <c r="BZ33" s="200"/>
      <c r="CA33" s="121"/>
      <c r="CB33" s="121"/>
      <c r="CC33" s="121"/>
      <c r="CD33" s="121"/>
      <c r="CE33" s="210"/>
      <c r="CF33" s="211"/>
      <c r="CG33" s="95"/>
      <c r="CH33" s="95"/>
      <c r="CI33" s="235"/>
      <c r="CJ33" s="236" t="s">
        <v>568</v>
      </c>
      <c r="CK33" s="243"/>
    </row>
    <row r="34" spans="1:89">
      <c r="A34" s="82" t="s">
        <v>569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2021-12-16T19:39:57Z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