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<sst xmlns="http://schemas.openxmlformats.org/spreadsheetml/2006/main" count="42">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</sst>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36" borderId="10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8" fillId="29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41" borderId="11" applyNumberFormat="0" applyAlignment="0" applyProtection="0">
      <alignment vertical="center"/>
    </xf>
    <xf numFmtId="0" fontId="14" fillId="29" borderId="9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4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</row>
        <row r="4"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 t="e">
            <v>#DIV/0!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</row>
        <row r="6">
          <cell r="Q6">
            <v>0.721238938053099</v>
          </cell>
          <cell r="R6">
            <v>34.7</v>
          </cell>
          <cell r="S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</row>
        <row r="7">
          <cell r="Q7">
            <v>0.851063829787233</v>
          </cell>
          <cell r="R7">
            <v>30.89</v>
          </cell>
          <cell r="S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</row>
        <row r="8"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</row>
        <row r="9"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 t="e">
            <v>#DIV/0!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</row>
        <row r="10"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-5.46810273405137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</row>
        <row r="11"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-5.11798958014098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K6" sqref="K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11"/>
      <c r="M1" s="5"/>
      <c r="N1" s="17" t="s">
        <v>2</v>
      </c>
      <c r="O1" s="17"/>
      <c r="P1" s="17"/>
      <c r="Q1" s="17"/>
      <c r="R1" s="17"/>
      <c r="S1" s="17"/>
      <c r="T1" s="17"/>
      <c r="U1" s="24" t="s">
        <v>3</v>
      </c>
      <c r="V1" s="25" t="s">
        <v>4</v>
      </c>
      <c r="W1" s="25"/>
      <c r="X1" s="25"/>
      <c r="Y1" s="25"/>
      <c r="Z1" s="25"/>
      <c r="AA1" s="25"/>
      <c r="AB1" s="25"/>
      <c r="AC1" s="25"/>
      <c r="AD1" s="25"/>
      <c r="AE1" s="25"/>
      <c r="AF1" s="31" t="s">
        <v>5</v>
      </c>
      <c r="AG1" s="35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11"/>
      <c r="M2" s="5"/>
      <c r="N2" s="17"/>
      <c r="O2" s="17"/>
      <c r="P2" s="17"/>
      <c r="Q2" s="17"/>
      <c r="R2" s="17"/>
      <c r="S2" s="17"/>
      <c r="T2" s="17"/>
      <c r="U2" s="26"/>
      <c r="V2" s="27" t="s">
        <v>7</v>
      </c>
      <c r="W2" s="27"/>
      <c r="X2" s="27"/>
      <c r="Y2" s="27"/>
      <c r="Z2" s="27"/>
      <c r="AA2" s="27"/>
      <c r="AB2" s="27"/>
      <c r="AC2" s="27"/>
      <c r="AD2" s="32" t="s">
        <v>8</v>
      </c>
      <c r="AE2" s="32"/>
      <c r="AF2" s="31"/>
      <c r="AG2" s="35"/>
    </row>
    <row r="3" spans="1:3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11"/>
      <c r="M3" s="5"/>
      <c r="N3" s="18" t="s">
        <v>9</v>
      </c>
      <c r="O3" s="18"/>
      <c r="P3" s="18"/>
      <c r="Q3" s="22" t="s">
        <v>10</v>
      </c>
      <c r="R3" s="22"/>
      <c r="S3" s="22"/>
      <c r="T3" s="22"/>
      <c r="U3" s="26"/>
      <c r="V3" s="27"/>
      <c r="W3" s="27"/>
      <c r="X3" s="27"/>
      <c r="Y3" s="27"/>
      <c r="Z3" s="27"/>
      <c r="AA3" s="27"/>
      <c r="AB3" s="27"/>
      <c r="AC3" s="27"/>
      <c r="AD3" s="32"/>
      <c r="AE3" s="32"/>
      <c r="AF3" s="31"/>
      <c r="AG3" s="35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0" t="s">
        <v>17</v>
      </c>
      <c r="I4" s="10" t="s">
        <v>18</v>
      </c>
      <c r="J4" s="12" t="s">
        <v>19</v>
      </c>
      <c r="K4" s="12" t="s">
        <v>20</v>
      </c>
      <c r="L4" s="13" t="s">
        <v>21</v>
      </c>
      <c r="M4" s="19" t="s">
        <v>22</v>
      </c>
      <c r="N4" s="20" t="s">
        <v>23</v>
      </c>
      <c r="O4" s="20" t="s">
        <v>24</v>
      </c>
      <c r="P4" s="20" t="s">
        <v>25</v>
      </c>
      <c r="Q4" s="23" t="s">
        <v>26</v>
      </c>
      <c r="R4" s="23" t="s">
        <v>27</v>
      </c>
      <c r="S4" s="23" t="s">
        <v>28</v>
      </c>
      <c r="T4" s="23" t="s">
        <v>29</v>
      </c>
      <c r="U4" s="26"/>
      <c r="V4" s="28" t="s">
        <v>30</v>
      </c>
      <c r="W4" s="28" t="s">
        <v>31</v>
      </c>
      <c r="X4" s="27" t="s">
        <v>32</v>
      </c>
      <c r="Y4" s="27"/>
      <c r="Z4" s="30" t="s">
        <v>33</v>
      </c>
      <c r="AA4" s="27" t="s">
        <v>34</v>
      </c>
      <c r="AB4" s="30" t="s">
        <v>35</v>
      </c>
      <c r="AC4" s="30" t="s">
        <v>36</v>
      </c>
      <c r="AD4" s="32" t="s">
        <v>37</v>
      </c>
      <c r="AE4" s="33" t="s">
        <v>38</v>
      </c>
      <c r="AF4" s="31"/>
      <c r="AG4" s="35"/>
    </row>
    <row r="5" ht="56" customHeight="1" spans="1:33">
      <c r="A5" s="4"/>
      <c r="B5" s="6"/>
      <c r="C5" s="6"/>
      <c r="D5" s="6"/>
      <c r="E5" s="6"/>
      <c r="F5" s="6"/>
      <c r="G5" s="6"/>
      <c r="H5" s="10"/>
      <c r="I5" s="10"/>
      <c r="J5" s="12"/>
      <c r="K5" s="12"/>
      <c r="L5" s="14"/>
      <c r="M5" s="19"/>
      <c r="N5" s="20"/>
      <c r="O5" s="20"/>
      <c r="P5" s="20"/>
      <c r="Q5" s="23"/>
      <c r="R5" s="23"/>
      <c r="S5" s="23"/>
      <c r="T5" s="23"/>
      <c r="U5" s="26"/>
      <c r="V5" s="28"/>
      <c r="W5" s="28"/>
      <c r="X5" s="29" t="s">
        <v>39</v>
      </c>
      <c r="Y5" s="29" t="s">
        <v>40</v>
      </c>
      <c r="Z5" s="27"/>
      <c r="AA5" s="27"/>
      <c r="AB5" s="27"/>
      <c r="AC5" s="27"/>
      <c r="AD5" s="32"/>
      <c r="AE5" s="32"/>
      <c r="AF5" s="31"/>
      <c r="AG5" s="35"/>
    </row>
    <row r="6" spans="1:33">
      <c r="A6" s="7">
        <v>44540</v>
      </c>
      <c r="B6" s="8">
        <v>115.42</v>
      </c>
      <c r="C6" s="8">
        <v>116.8</v>
      </c>
      <c r="D6" s="8">
        <v>118</v>
      </c>
      <c r="E6" s="8">
        <v>113.58</v>
      </c>
      <c r="F6" s="8">
        <v>113.91</v>
      </c>
      <c r="G6" s="8">
        <v>108.83</v>
      </c>
      <c r="H6" s="8">
        <v>50.45</v>
      </c>
      <c r="I6" s="9">
        <v>0</v>
      </c>
      <c r="J6" s="15">
        <v>-0.0208</v>
      </c>
      <c r="K6" s="15">
        <f>(B6-VLOOKUP([1]交易计划及执行表!$A$14,[1]交易计划及执行表!$A$4:$AF10004,6,FALSE))/VLOOKUP([1]交易计划及执行表!$A$14,[1]交易计划及执行表!$A$4:$AF10004,6,FALSE)</f>
        <v>-0.00474260584633955</v>
      </c>
      <c r="L6" s="16">
        <f>I6/(ROW()-5)</f>
        <v>0</v>
      </c>
      <c r="M6" s="21">
        <f>IF(B6&gt;(D6-(D6-E6)/2),1,-1)</f>
        <v>-1</v>
      </c>
      <c r="N6" s="9" t="str">
        <f>IF(A6&lt;E6,"是","否")</f>
        <v>否</v>
      </c>
      <c r="O6" s="9" t="s">
        <v>41</v>
      </c>
      <c r="P6" s="9" t="s">
        <v>41</v>
      </c>
      <c r="Q6" s="9" t="s">
        <v>41</v>
      </c>
      <c r="R6" s="9" t="s">
        <v>41</v>
      </c>
      <c r="S6" s="9" t="str">
        <f>IF(I6/(ROW()-5)&gt;0.5,"是","否")</f>
        <v>否</v>
      </c>
      <c r="T6" s="9" t="str">
        <f>IF(SUM($M$6:$M6)&gt;0,"是","否")</f>
        <v>否</v>
      </c>
      <c r="U6" s="9" t="s">
        <v>41</v>
      </c>
      <c r="V6" s="9"/>
      <c r="W6" s="8"/>
      <c r="X6" s="3"/>
      <c r="Y6" s="3"/>
      <c r="Z6" s="3"/>
      <c r="AA6" s="3"/>
      <c r="AB6" s="3"/>
      <c r="AC6" s="3"/>
      <c r="AD6" s="3"/>
      <c r="AE6" s="3"/>
      <c r="AF6" s="34">
        <v>110.4</v>
      </c>
      <c r="AG6" s="3">
        <f>AF6-VLOOKUP([1]交易计划及执行表!$A$14,[1]交易计划及执行表!$A$4:$AF10005,6,FALSE)</f>
        <v>-5.56999999999999</v>
      </c>
    </row>
    <row r="7" spans="1:32">
      <c r="A7" s="7">
        <v>44541</v>
      </c>
      <c r="B7" s="8"/>
      <c r="C7" s="8"/>
      <c r="D7" s="8"/>
      <c r="E7" s="8"/>
      <c r="F7" s="8"/>
      <c r="G7" s="8"/>
      <c r="H7" s="8"/>
      <c r="I7" s="9"/>
      <c r="J7" s="9"/>
      <c r="K7" s="9"/>
      <c r="L7" s="15"/>
      <c r="M7" s="9"/>
      <c r="N7" s="9"/>
      <c r="O7" s="9"/>
      <c r="P7" s="9"/>
      <c r="Q7" s="9"/>
      <c r="R7" s="9"/>
      <c r="S7" s="9"/>
      <c r="T7" s="9"/>
      <c r="U7" s="9"/>
      <c r="V7" s="9"/>
      <c r="W7" s="8"/>
      <c r="X7" s="3"/>
      <c r="Y7" s="3"/>
      <c r="Z7" s="3"/>
      <c r="AA7" s="3"/>
      <c r="AB7" s="3"/>
      <c r="AC7" s="3"/>
      <c r="AD7" s="3"/>
      <c r="AE7" s="3"/>
      <c r="AF7" s="34"/>
    </row>
    <row r="8" spans="1:32">
      <c r="A8" s="7">
        <v>44542</v>
      </c>
      <c r="B8" s="8"/>
      <c r="C8" s="8"/>
      <c r="D8" s="8"/>
      <c r="E8" s="8"/>
      <c r="F8" s="8"/>
      <c r="G8" s="8"/>
      <c r="H8" s="8"/>
      <c r="I8" s="9"/>
      <c r="J8" s="9"/>
      <c r="K8" s="9"/>
      <c r="L8" s="15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3"/>
      <c r="Y8" s="3"/>
      <c r="Z8" s="3"/>
      <c r="AA8" s="3"/>
      <c r="AB8" s="3"/>
      <c r="AC8" s="3"/>
      <c r="AD8" s="3"/>
      <c r="AE8" s="3"/>
      <c r="AF8" s="34"/>
    </row>
    <row r="9" spans="1:32">
      <c r="A9" s="7">
        <v>44543</v>
      </c>
      <c r="B9" s="8"/>
      <c r="C9" s="8"/>
      <c r="D9" s="8"/>
      <c r="E9" s="8"/>
      <c r="F9" s="8"/>
      <c r="G9" s="8"/>
      <c r="H9" s="8"/>
      <c r="I9" s="9"/>
      <c r="J9" s="9"/>
      <c r="K9" s="9"/>
      <c r="L9" s="15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3"/>
      <c r="Y9" s="3"/>
      <c r="Z9" s="3"/>
      <c r="AA9" s="3"/>
      <c r="AB9" s="3"/>
      <c r="AC9" s="3"/>
      <c r="AD9" s="3"/>
      <c r="AE9" s="3"/>
      <c r="AF9" s="34"/>
    </row>
    <row r="10" spans="1:32">
      <c r="A10" s="7">
        <v>44544</v>
      </c>
      <c r="B10" s="8"/>
      <c r="C10" s="8"/>
      <c r="D10" s="8"/>
      <c r="E10" s="8"/>
      <c r="F10" s="8"/>
      <c r="G10" s="8"/>
      <c r="H10" s="9"/>
      <c r="I10" s="9"/>
      <c r="J10" s="9"/>
      <c r="K10" s="9"/>
      <c r="L10" s="15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3"/>
      <c r="Y10" s="3"/>
      <c r="Z10" s="3"/>
      <c r="AA10" s="3"/>
      <c r="AB10" s="3"/>
      <c r="AC10" s="3"/>
      <c r="AD10" s="3"/>
      <c r="AE10" s="3"/>
      <c r="AF10" s="34"/>
    </row>
    <row r="11" spans="1:32">
      <c r="A11" s="7">
        <v>44545</v>
      </c>
      <c r="B11" s="8"/>
      <c r="C11" s="8"/>
      <c r="D11" s="8"/>
      <c r="E11" s="8"/>
      <c r="F11" s="8"/>
      <c r="G11" s="8"/>
      <c r="H11" s="9"/>
      <c r="I11" s="9"/>
      <c r="J11" s="9"/>
      <c r="K11" s="9"/>
      <c r="L11" s="15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3"/>
      <c r="Y11" s="3"/>
      <c r="Z11" s="3"/>
      <c r="AA11" s="3"/>
      <c r="AB11" s="3"/>
      <c r="AC11" s="3"/>
      <c r="AD11" s="3"/>
      <c r="AE11" s="3"/>
      <c r="AF11" s="34"/>
    </row>
    <row r="12" spans="1:32">
      <c r="A12" s="7">
        <v>44546</v>
      </c>
      <c r="B12" s="8"/>
      <c r="C12" s="8"/>
      <c r="D12" s="8"/>
      <c r="E12" s="8"/>
      <c r="F12" s="8"/>
      <c r="G12" s="8"/>
      <c r="H12" s="9"/>
      <c r="I12" s="9"/>
      <c r="J12" s="9"/>
      <c r="K12" s="9"/>
      <c r="L12" s="15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3"/>
      <c r="Y12" s="3"/>
      <c r="Z12" s="3"/>
      <c r="AA12" s="3"/>
      <c r="AB12" s="3"/>
      <c r="AC12" s="3"/>
      <c r="AD12" s="3"/>
      <c r="AE12" s="3"/>
      <c r="AF12" s="34"/>
    </row>
    <row r="13" spans="1:32">
      <c r="A13" s="7">
        <v>44547</v>
      </c>
      <c r="B13" s="8"/>
      <c r="C13" s="8"/>
      <c r="D13" s="8"/>
      <c r="E13" s="8"/>
      <c r="F13" s="8"/>
      <c r="G13" s="8"/>
      <c r="H13" s="9"/>
      <c r="I13" s="9"/>
      <c r="J13" s="9"/>
      <c r="K13" s="9"/>
      <c r="L13" s="15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3"/>
      <c r="Y13" s="3"/>
      <c r="Z13" s="3"/>
      <c r="AA13" s="3"/>
      <c r="AB13" s="3"/>
      <c r="AC13" s="3"/>
      <c r="AD13" s="3"/>
      <c r="AE13" s="3"/>
      <c r="AF13" s="34"/>
    </row>
    <row r="14" spans="1:32">
      <c r="A14" s="7">
        <v>44548</v>
      </c>
      <c r="B14" s="8"/>
      <c r="C14" s="8"/>
      <c r="D14" s="8"/>
      <c r="E14" s="8"/>
      <c r="F14" s="8"/>
      <c r="G14" s="8"/>
      <c r="H14" s="9"/>
      <c r="I14" s="9"/>
      <c r="J14" s="9"/>
      <c r="K14" s="9"/>
      <c r="L14" s="1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3"/>
      <c r="Y14" s="3"/>
      <c r="Z14" s="3"/>
      <c r="AA14" s="3"/>
      <c r="AB14" s="3"/>
      <c r="AC14" s="3"/>
      <c r="AD14" s="3"/>
      <c r="AE14" s="3"/>
      <c r="AF14" s="34"/>
    </row>
    <row r="15" spans="1:32">
      <c r="A15" s="7">
        <v>44549</v>
      </c>
      <c r="B15" s="8"/>
      <c r="C15" s="8"/>
      <c r="D15" s="8"/>
      <c r="E15" s="8"/>
      <c r="F15" s="8"/>
      <c r="G15" s="8"/>
      <c r="H15" s="9"/>
      <c r="I15" s="9"/>
      <c r="J15" s="9"/>
      <c r="K15" s="9"/>
      <c r="L15" s="15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"/>
      <c r="Y15" s="3"/>
      <c r="Z15" s="3"/>
      <c r="AA15" s="3"/>
      <c r="AB15" s="3"/>
      <c r="AC15" s="3"/>
      <c r="AD15" s="3"/>
      <c r="AE15" s="3"/>
      <c r="AF15" s="34"/>
    </row>
    <row r="16" spans="1:32">
      <c r="A16" s="7">
        <v>44550</v>
      </c>
      <c r="B16" s="8"/>
      <c r="C16" s="8"/>
      <c r="D16" s="8"/>
      <c r="E16" s="8"/>
      <c r="F16" s="8"/>
      <c r="G16" s="8"/>
      <c r="H16" s="9"/>
      <c r="I16" s="9"/>
      <c r="J16" s="9"/>
      <c r="K16" s="9"/>
      <c r="L16" s="15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"/>
      <c r="Y16" s="3"/>
      <c r="Z16" s="3"/>
      <c r="AA16" s="3"/>
      <c r="AB16" s="3"/>
      <c r="AC16" s="3"/>
      <c r="AD16" s="3"/>
      <c r="AE16" s="3"/>
      <c r="AF16" s="34"/>
    </row>
    <row r="17" spans="1:32">
      <c r="A17" s="7">
        <v>44551</v>
      </c>
      <c r="B17" s="8"/>
      <c r="C17" s="8"/>
      <c r="D17" s="8"/>
      <c r="E17" s="8"/>
      <c r="F17" s="8"/>
      <c r="G17" s="8"/>
      <c r="H17" s="9"/>
      <c r="I17" s="9"/>
      <c r="J17" s="9"/>
      <c r="K17" s="9"/>
      <c r="L17" s="15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3"/>
      <c r="Y17" s="3"/>
      <c r="Z17" s="3"/>
      <c r="AA17" s="3"/>
      <c r="AB17" s="3"/>
      <c r="AC17" s="3"/>
      <c r="AD17" s="3"/>
      <c r="AE17" s="3"/>
      <c r="AF17" s="34"/>
    </row>
    <row r="18" spans="1:32">
      <c r="A18" s="7">
        <v>44552</v>
      </c>
      <c r="B18" s="8"/>
      <c r="C18" s="8"/>
      <c r="D18" s="8"/>
      <c r="E18" s="8"/>
      <c r="F18" s="8"/>
      <c r="G18" s="8"/>
      <c r="H18" s="9"/>
      <c r="I18" s="9"/>
      <c r="J18" s="9"/>
      <c r="K18" s="9"/>
      <c r="L18" s="15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3"/>
      <c r="Y18" s="3"/>
      <c r="Z18" s="3"/>
      <c r="AA18" s="3"/>
      <c r="AB18" s="3"/>
      <c r="AC18" s="3"/>
      <c r="AD18" s="3"/>
      <c r="AE18" s="3"/>
      <c r="AF18" s="34"/>
    </row>
    <row r="19" spans="1:32">
      <c r="A19" s="7">
        <v>44553</v>
      </c>
      <c r="B19" s="8"/>
      <c r="C19" s="8"/>
      <c r="D19" s="8"/>
      <c r="E19" s="8"/>
      <c r="F19" s="8"/>
      <c r="G19" s="8"/>
      <c r="H19" s="9"/>
      <c r="I19" s="9"/>
      <c r="J19" s="9"/>
      <c r="K19" s="9"/>
      <c r="L19" s="15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4"/>
    </row>
    <row r="20" spans="1:32">
      <c r="A20" s="7">
        <v>44554</v>
      </c>
      <c r="B20" s="8"/>
      <c r="C20" s="8"/>
      <c r="D20" s="8"/>
      <c r="E20" s="8"/>
      <c r="F20" s="8"/>
      <c r="G20" s="8"/>
      <c r="H20" s="9"/>
      <c r="I20" s="9"/>
      <c r="J20" s="9"/>
      <c r="K20" s="9"/>
      <c r="L20" s="15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"/>
      <c r="Y20" s="3"/>
      <c r="Z20" s="3"/>
      <c r="AA20" s="3"/>
      <c r="AB20" s="3"/>
      <c r="AC20" s="3"/>
      <c r="AD20" s="3"/>
      <c r="AE20" s="3"/>
      <c r="AF20" s="34"/>
    </row>
    <row r="21" spans="1:32">
      <c r="A21" s="7">
        <v>44555</v>
      </c>
      <c r="B21" s="8"/>
      <c r="C21" s="8"/>
      <c r="D21" s="8"/>
      <c r="E21" s="8"/>
      <c r="F21" s="8"/>
      <c r="G21" s="8"/>
      <c r="H21" s="9"/>
      <c r="I21" s="9"/>
      <c r="J21" s="9"/>
      <c r="K21" s="9"/>
      <c r="L21" s="15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"/>
      <c r="Y21" s="3"/>
      <c r="Z21" s="3"/>
      <c r="AA21" s="3"/>
      <c r="AB21" s="3"/>
      <c r="AC21" s="3"/>
      <c r="AD21" s="3"/>
      <c r="AE21" s="3"/>
      <c r="AF21" s="34"/>
    </row>
    <row r="22" spans="1:32">
      <c r="A22" s="7">
        <v>44556</v>
      </c>
      <c r="B22" s="8"/>
      <c r="C22" s="8"/>
      <c r="D22" s="8"/>
      <c r="E22" s="8"/>
      <c r="F22" s="8"/>
      <c r="G22" s="8"/>
      <c r="H22" s="9"/>
      <c r="I22" s="9"/>
      <c r="J22" s="9"/>
      <c r="K22" s="9"/>
      <c r="L22" s="15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3"/>
      <c r="Y22" s="3"/>
      <c r="Z22" s="3"/>
      <c r="AA22" s="3"/>
      <c r="AB22" s="3"/>
      <c r="AC22" s="3"/>
      <c r="AD22" s="3"/>
      <c r="AE22" s="3"/>
      <c r="AF22" s="34"/>
    </row>
    <row r="23" spans="1:32">
      <c r="A23" s="7">
        <v>44557</v>
      </c>
      <c r="B23" s="8"/>
      <c r="C23" s="8"/>
      <c r="D23" s="8"/>
      <c r="E23" s="8"/>
      <c r="F23" s="8"/>
      <c r="G23" s="8"/>
      <c r="H23" s="9"/>
      <c r="I23" s="9"/>
      <c r="J23" s="9"/>
      <c r="K23" s="9"/>
      <c r="L23" s="1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3"/>
      <c r="Y23" s="3"/>
      <c r="Z23" s="3"/>
      <c r="AA23" s="3"/>
      <c r="AB23" s="3"/>
      <c r="AC23" s="3"/>
      <c r="AD23" s="3"/>
      <c r="AE23" s="3"/>
      <c r="AF23" s="34"/>
    </row>
    <row r="24" spans="1:32">
      <c r="A24" s="7">
        <v>44558</v>
      </c>
      <c r="B24" s="8"/>
      <c r="C24" s="8"/>
      <c r="D24" s="8"/>
      <c r="E24" s="8"/>
      <c r="F24" s="8"/>
      <c r="G24" s="8"/>
      <c r="H24" s="9"/>
      <c r="I24" s="9"/>
      <c r="J24" s="9"/>
      <c r="K24" s="9"/>
      <c r="L24" s="15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3"/>
      <c r="Y24" s="3"/>
      <c r="Z24" s="3"/>
      <c r="AA24" s="3"/>
      <c r="AB24" s="3"/>
      <c r="AC24" s="3"/>
      <c r="AD24" s="3"/>
      <c r="AE24" s="3"/>
      <c r="AF24" s="34"/>
    </row>
    <row r="25" spans="1:32">
      <c r="A25" s="7">
        <v>44559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5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3"/>
      <c r="Y25" s="3"/>
      <c r="Z25" s="3"/>
      <c r="AA25" s="3"/>
      <c r="AB25" s="3"/>
      <c r="AC25" s="3"/>
      <c r="AD25" s="3"/>
      <c r="AE25" s="3"/>
      <c r="AF25" s="34"/>
    </row>
    <row r="26" spans="1:32">
      <c r="A26" s="7">
        <v>44560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5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"/>
      <c r="Y26" s="3"/>
      <c r="Z26" s="3"/>
      <c r="AA26" s="3"/>
      <c r="AB26" s="3"/>
      <c r="AC26" s="3"/>
      <c r="AD26" s="3"/>
      <c r="AE26" s="3"/>
      <c r="AF26" s="34"/>
    </row>
    <row r="27" spans="1:32">
      <c r="A27" s="7">
        <v>44561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5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"/>
      <c r="Y27" s="3"/>
      <c r="Z27" s="3"/>
      <c r="AA27" s="3"/>
      <c r="AB27" s="3"/>
      <c r="AC27" s="3"/>
      <c r="AD27" s="3"/>
      <c r="AE27" s="3"/>
      <c r="AF27" s="34"/>
    </row>
    <row r="28" spans="1:32">
      <c r="A28" s="7">
        <v>44562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5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"/>
      <c r="Y28" s="3"/>
      <c r="Z28" s="3"/>
      <c r="AA28" s="3"/>
      <c r="AB28" s="3"/>
      <c r="AC28" s="3"/>
      <c r="AD28" s="3"/>
      <c r="AE28" s="3"/>
      <c r="AF28" s="34"/>
    </row>
    <row r="29" spans="1:32">
      <c r="A29" s="7">
        <v>44563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5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"/>
      <c r="Y29" s="3"/>
      <c r="Z29" s="3"/>
      <c r="AA29" s="3"/>
      <c r="AB29" s="3"/>
      <c r="AC29" s="3"/>
      <c r="AD29" s="3"/>
      <c r="AE29" s="3"/>
      <c r="AF29" s="34"/>
    </row>
    <row r="30" spans="1:32">
      <c r="A30" s="7">
        <v>44564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5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"/>
      <c r="Y30" s="3"/>
      <c r="Z30" s="3"/>
      <c r="AA30" s="3"/>
      <c r="AB30" s="3"/>
      <c r="AC30" s="3"/>
      <c r="AD30" s="3"/>
      <c r="AE30" s="3"/>
      <c r="AF30" s="34"/>
    </row>
    <row r="31" spans="1:32">
      <c r="A31" s="7">
        <v>44565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5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"/>
      <c r="Y31" s="3"/>
      <c r="Z31" s="3"/>
      <c r="AA31" s="3"/>
      <c r="AB31" s="3"/>
      <c r="AC31" s="3"/>
      <c r="AD31" s="3"/>
      <c r="AE31" s="3"/>
      <c r="AF31" s="34"/>
    </row>
    <row r="32" spans="1:32">
      <c r="A32" s="7">
        <v>44566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5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"/>
      <c r="Y32" s="3"/>
      <c r="Z32" s="3"/>
      <c r="AA32" s="3"/>
      <c r="AB32" s="3"/>
      <c r="AC32" s="3"/>
      <c r="AD32" s="3"/>
      <c r="AE32" s="3"/>
      <c r="AF32" s="34"/>
    </row>
    <row r="33" spans="1:32">
      <c r="A33" s="7">
        <v>44567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5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"/>
      <c r="Y33" s="3"/>
      <c r="Z33" s="3"/>
      <c r="AA33" s="3"/>
      <c r="AB33" s="3"/>
      <c r="AC33" s="3"/>
      <c r="AD33" s="3"/>
      <c r="AE33" s="3"/>
      <c r="AF33" s="34"/>
    </row>
    <row r="34" spans="1:32">
      <c r="A34" s="7">
        <v>44568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15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"/>
      <c r="Y34" s="3"/>
      <c r="Z34" s="3"/>
      <c r="AA34" s="3"/>
      <c r="AB34" s="3"/>
      <c r="AC34" s="3"/>
      <c r="AD34" s="3"/>
      <c r="AE34" s="3"/>
      <c r="AF34" s="34"/>
    </row>
    <row r="35" spans="1:32">
      <c r="A35" s="7">
        <v>44569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15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"/>
      <c r="Y35" s="3"/>
      <c r="Z35" s="3"/>
      <c r="AA35" s="3"/>
      <c r="AB35" s="3"/>
      <c r="AC35" s="3"/>
      <c r="AD35" s="3"/>
      <c r="AE35" s="3"/>
      <c r="AF35" s="34"/>
    </row>
    <row r="36" spans="1:32">
      <c r="A36" s="7">
        <v>44570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5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"/>
      <c r="Y36" s="3"/>
      <c r="Z36" s="3"/>
      <c r="AA36" s="3"/>
      <c r="AB36" s="3"/>
      <c r="AC36" s="3"/>
      <c r="AD36" s="3"/>
      <c r="AE36" s="3"/>
      <c r="AF36" s="34"/>
    </row>
    <row r="37" spans="1:32">
      <c r="A37" s="7">
        <v>44571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5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"/>
      <c r="Y37" s="3"/>
      <c r="Z37" s="3"/>
      <c r="AA37" s="3"/>
      <c r="AB37" s="3"/>
      <c r="AC37" s="3"/>
      <c r="AD37" s="3"/>
      <c r="AE37" s="3"/>
      <c r="AF37" s="34"/>
    </row>
    <row r="38" spans="1:32">
      <c r="A38" s="7">
        <v>44572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1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"/>
      <c r="Y38" s="3"/>
      <c r="Z38" s="3"/>
      <c r="AA38" s="3"/>
      <c r="AB38" s="3"/>
      <c r="AC38" s="3"/>
      <c r="AD38" s="3"/>
      <c r="AE38" s="3"/>
      <c r="AF38" s="34"/>
    </row>
    <row r="39" spans="1:32">
      <c r="A39" s="7">
        <v>44573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15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"/>
      <c r="Y39" s="3"/>
      <c r="Z39" s="3"/>
      <c r="AA39" s="3"/>
      <c r="AB39" s="3"/>
      <c r="AC39" s="3"/>
      <c r="AD39" s="3"/>
      <c r="AE39" s="3"/>
      <c r="AF39" s="34"/>
    </row>
    <row r="40" spans="1:32">
      <c r="A40" s="7">
        <v>44574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5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"/>
      <c r="Y40" s="3"/>
      <c r="Z40" s="3"/>
      <c r="AA40" s="3"/>
      <c r="AB40" s="3"/>
      <c r="AC40" s="3"/>
      <c r="AD40" s="3"/>
      <c r="AE40" s="3"/>
      <c r="AF40" s="34"/>
    </row>
    <row r="41" spans="1:32">
      <c r="A41" s="7">
        <v>44575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15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"/>
      <c r="Y41" s="3"/>
      <c r="Z41" s="3"/>
      <c r="AA41" s="3"/>
      <c r="AB41" s="3"/>
      <c r="AC41" s="3"/>
      <c r="AD41" s="3"/>
      <c r="AE41" s="3"/>
      <c r="AF41" s="34"/>
    </row>
    <row r="42" spans="1:32">
      <c r="A42" s="7">
        <v>44576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15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"/>
      <c r="Y42" s="3"/>
      <c r="Z42" s="3"/>
      <c r="AA42" s="3"/>
      <c r="AB42" s="3"/>
      <c r="AC42" s="3"/>
      <c r="AD42" s="3"/>
      <c r="AE42" s="3"/>
      <c r="AF42" s="34"/>
    </row>
    <row r="43" spans="1:32">
      <c r="A43" s="7">
        <v>44577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5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"/>
      <c r="Y43" s="3"/>
      <c r="Z43" s="3"/>
      <c r="AA43" s="3"/>
      <c r="AB43" s="3"/>
      <c r="AC43" s="3"/>
      <c r="AD43" s="3"/>
      <c r="AE43" s="3"/>
      <c r="AF43" s="34"/>
    </row>
    <row r="44" spans="1:32">
      <c r="A44" s="7">
        <v>44578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5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"/>
      <c r="Y44" s="3"/>
      <c r="Z44" s="3"/>
      <c r="AA44" s="3"/>
      <c r="AB44" s="3"/>
      <c r="AC44" s="3"/>
      <c r="AD44" s="3"/>
      <c r="AE44" s="3"/>
      <c r="AF44" s="34"/>
    </row>
    <row r="45" spans="1:32">
      <c r="A45" s="7">
        <v>44579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15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"/>
      <c r="Y45" s="3"/>
      <c r="Z45" s="3"/>
      <c r="AA45" s="3"/>
      <c r="AB45" s="3"/>
      <c r="AC45" s="3"/>
      <c r="AD45" s="3"/>
      <c r="AE45" s="3"/>
      <c r="AF45" s="34"/>
    </row>
    <row r="46" spans="1:32">
      <c r="A46" s="7">
        <v>44580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5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"/>
      <c r="Y46" s="3"/>
      <c r="Z46" s="3"/>
      <c r="AA46" s="3"/>
      <c r="AB46" s="3"/>
      <c r="AC46" s="3"/>
      <c r="AD46" s="3"/>
      <c r="AE46" s="3"/>
      <c r="AF46" s="34"/>
    </row>
    <row r="47" spans="1:32">
      <c r="A47" s="7">
        <v>44581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15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"/>
      <c r="Y47" s="3"/>
      <c r="Z47" s="3"/>
      <c r="AA47" s="3"/>
      <c r="AB47" s="3"/>
      <c r="AC47" s="3"/>
      <c r="AD47" s="3"/>
      <c r="AE47" s="3"/>
      <c r="AF47" s="34"/>
    </row>
    <row r="48" spans="1:32">
      <c r="A48" s="7">
        <v>44582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15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"/>
      <c r="Y48" s="3"/>
      <c r="Z48" s="3"/>
      <c r="AA48" s="3"/>
      <c r="AB48" s="3"/>
      <c r="AC48" s="3"/>
      <c r="AD48" s="3"/>
      <c r="AE48" s="3"/>
      <c r="AF48" s="34"/>
    </row>
    <row r="49" spans="1:32">
      <c r="A49" s="7">
        <v>44583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5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"/>
      <c r="Y49" s="3"/>
      <c r="Z49" s="3"/>
      <c r="AA49" s="3"/>
      <c r="AB49" s="3"/>
      <c r="AC49" s="3"/>
      <c r="AD49" s="3"/>
      <c r="AE49" s="3"/>
      <c r="AF49" s="34"/>
    </row>
    <row r="50" spans="1:32">
      <c r="A50" s="7">
        <v>44584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15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"/>
      <c r="Y50" s="3"/>
      <c r="Z50" s="3"/>
      <c r="AA50" s="3"/>
      <c r="AB50" s="3"/>
      <c r="AC50" s="3"/>
      <c r="AD50" s="3"/>
      <c r="AE50" s="3"/>
      <c r="AF50" s="34"/>
    </row>
    <row r="51" spans="1:32">
      <c r="A51" s="7">
        <v>44585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15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"/>
      <c r="Y51" s="3"/>
      <c r="Z51" s="3"/>
      <c r="AA51" s="3"/>
      <c r="AB51" s="3"/>
      <c r="AC51" s="3"/>
      <c r="AD51" s="3"/>
      <c r="AE51" s="3"/>
      <c r="AF51" s="34"/>
    </row>
    <row r="52" spans="1:32">
      <c r="A52" s="7">
        <v>44586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15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"/>
      <c r="Y52" s="3"/>
      <c r="Z52" s="3"/>
      <c r="AA52" s="3"/>
      <c r="AB52" s="3"/>
      <c r="AC52" s="3"/>
      <c r="AD52" s="3"/>
      <c r="AE52" s="3"/>
      <c r="AF52" s="34"/>
    </row>
    <row r="53" spans="1:32">
      <c r="A53" s="7">
        <v>44587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15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"/>
      <c r="Y53" s="3"/>
      <c r="Z53" s="3"/>
      <c r="AA53" s="3"/>
      <c r="AB53" s="3"/>
      <c r="AC53" s="3"/>
      <c r="AD53" s="3"/>
      <c r="AE53" s="3"/>
      <c r="AF53" s="34"/>
    </row>
    <row r="54" spans="1:32">
      <c r="A54" s="7">
        <v>44588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15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"/>
      <c r="Y54" s="3"/>
      <c r="Z54" s="3"/>
      <c r="AA54" s="3"/>
      <c r="AB54" s="3"/>
      <c r="AC54" s="3"/>
      <c r="AD54" s="3"/>
      <c r="AE54" s="3"/>
      <c r="AF54" s="34"/>
    </row>
    <row r="55" spans="1:32">
      <c r="A55" s="7">
        <v>44589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15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"/>
      <c r="Y55" s="3"/>
      <c r="Z55" s="3"/>
      <c r="AA55" s="3"/>
      <c r="AB55" s="3"/>
      <c r="AC55" s="3"/>
      <c r="AD55" s="3"/>
      <c r="AE55" s="3"/>
      <c r="AF55" s="34"/>
    </row>
    <row r="56" spans="1:32">
      <c r="A56" s="7">
        <v>44590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15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"/>
      <c r="Y56" s="3"/>
      <c r="Z56" s="3"/>
      <c r="AA56" s="3"/>
      <c r="AB56" s="3"/>
      <c r="AC56" s="3"/>
      <c r="AD56" s="3"/>
      <c r="AE56" s="3"/>
      <c r="AF56" s="34"/>
    </row>
    <row r="57" spans="1:32">
      <c r="A57" s="7">
        <v>44591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15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"/>
      <c r="Y57" s="3"/>
      <c r="Z57" s="3"/>
      <c r="AA57" s="3"/>
      <c r="AB57" s="3"/>
      <c r="AC57" s="3"/>
      <c r="AD57" s="3"/>
      <c r="AE57" s="3"/>
      <c r="AF57" s="34"/>
    </row>
    <row r="58" spans="1:32">
      <c r="A58" s="7">
        <v>44592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15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"/>
      <c r="Y58" s="3"/>
      <c r="Z58" s="3"/>
      <c r="AA58" s="3"/>
      <c r="AB58" s="3"/>
      <c r="AC58" s="3"/>
      <c r="AD58" s="3"/>
      <c r="AE58" s="3"/>
      <c r="AF58" s="34"/>
    </row>
    <row r="59" spans="1:32">
      <c r="A59" s="7">
        <v>44593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15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"/>
      <c r="Y59" s="3"/>
      <c r="Z59" s="3"/>
      <c r="AA59" s="3"/>
      <c r="AB59" s="3"/>
      <c r="AC59" s="3"/>
      <c r="AD59" s="3"/>
      <c r="AE59" s="3"/>
      <c r="AF59" s="34"/>
    </row>
    <row r="60" spans="1:32">
      <c r="A60" s="7">
        <v>44594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15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"/>
      <c r="Y60" s="3"/>
      <c r="Z60" s="3"/>
      <c r="AA60" s="3"/>
      <c r="AB60" s="3"/>
      <c r="AC60" s="3"/>
      <c r="AD60" s="3"/>
      <c r="AE60" s="3"/>
      <c r="AF60" s="34"/>
    </row>
    <row r="61" spans="1:32">
      <c r="A61" s="7">
        <v>44595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15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"/>
      <c r="Y61" s="3"/>
      <c r="Z61" s="3"/>
      <c r="AA61" s="3"/>
      <c r="AB61" s="3"/>
      <c r="AC61" s="3"/>
      <c r="AD61" s="3"/>
      <c r="AE61" s="3"/>
      <c r="AF61" s="34"/>
    </row>
    <row r="62" spans="1:32">
      <c r="A62" s="7">
        <v>44596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15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"/>
      <c r="Y62" s="3"/>
      <c r="Z62" s="3"/>
      <c r="AA62" s="3"/>
      <c r="AB62" s="3"/>
      <c r="AC62" s="3"/>
      <c r="AD62" s="3"/>
      <c r="AE62" s="3"/>
      <c r="AF62" s="34"/>
    </row>
    <row r="63" spans="1:32">
      <c r="A63" s="7">
        <v>44597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15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"/>
      <c r="Y63" s="3"/>
      <c r="Z63" s="3"/>
      <c r="AA63" s="3"/>
      <c r="AB63" s="3"/>
      <c r="AC63" s="3"/>
      <c r="AD63" s="3"/>
      <c r="AE63" s="3"/>
      <c r="AF63" s="34"/>
    </row>
    <row r="64" spans="1:32">
      <c r="A64" s="7">
        <v>44598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15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"/>
      <c r="Y64" s="3"/>
      <c r="Z64" s="3"/>
      <c r="AA64" s="3"/>
      <c r="AB64" s="3"/>
      <c r="AC64" s="3"/>
      <c r="AD64" s="3"/>
      <c r="AE64" s="3"/>
      <c r="AF64" s="34"/>
    </row>
    <row r="65" spans="1:32">
      <c r="A65" s="7">
        <v>44599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15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"/>
      <c r="Y65" s="3"/>
      <c r="Z65" s="3"/>
      <c r="AA65" s="3"/>
      <c r="AB65" s="3"/>
      <c r="AC65" s="3"/>
      <c r="AD65" s="3"/>
      <c r="AE65" s="3"/>
      <c r="AF65" s="34"/>
    </row>
    <row r="66" spans="1:32">
      <c r="A66" s="7">
        <v>44600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15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"/>
      <c r="Y66" s="3"/>
      <c r="Z66" s="3"/>
      <c r="AA66" s="3"/>
      <c r="AB66" s="3"/>
      <c r="AC66" s="3"/>
      <c r="AD66" s="3"/>
      <c r="AE66" s="3"/>
      <c r="AF66" s="34"/>
    </row>
    <row r="67" spans="1:32">
      <c r="A67" s="7">
        <v>44601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15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"/>
      <c r="Y67" s="3"/>
      <c r="Z67" s="3"/>
      <c r="AA67" s="3"/>
      <c r="AB67" s="3"/>
      <c r="AC67" s="3"/>
      <c r="AD67" s="3"/>
      <c r="AE67" s="3"/>
      <c r="AF67" s="34"/>
    </row>
    <row r="68" spans="1:32">
      <c r="A68" s="7">
        <v>44602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15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"/>
      <c r="Y68" s="3"/>
      <c r="Z68" s="3"/>
      <c r="AA68" s="3"/>
      <c r="AB68" s="3"/>
      <c r="AC68" s="3"/>
      <c r="AD68" s="3"/>
      <c r="AE68" s="3"/>
      <c r="AF68" s="34"/>
    </row>
    <row r="69" spans="1:32">
      <c r="A69" s="7">
        <v>44603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15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"/>
      <c r="Y69" s="3"/>
      <c r="Z69" s="3"/>
      <c r="AA69" s="3"/>
      <c r="AB69" s="3"/>
      <c r="AC69" s="3"/>
      <c r="AD69" s="3"/>
      <c r="AE69" s="3"/>
      <c r="AF69" s="34"/>
    </row>
    <row r="70" spans="1:32">
      <c r="A70" s="7">
        <v>44604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15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"/>
      <c r="Y70" s="3"/>
      <c r="Z70" s="3"/>
      <c r="AA70" s="3"/>
      <c r="AB70" s="3"/>
      <c r="AC70" s="3"/>
      <c r="AD70" s="3"/>
      <c r="AE70" s="3"/>
      <c r="AF70" s="34"/>
    </row>
    <row r="71" spans="1:32">
      <c r="A71" s="7">
        <v>44605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15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"/>
      <c r="Y71" s="3"/>
      <c r="Z71" s="3"/>
      <c r="AA71" s="3"/>
      <c r="AB71" s="3"/>
      <c r="AC71" s="3"/>
      <c r="AD71" s="3"/>
      <c r="AE71" s="3"/>
      <c r="AF71" s="34"/>
    </row>
    <row r="72" spans="1:32">
      <c r="A72" s="7">
        <v>44606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15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"/>
      <c r="Y72" s="3"/>
      <c r="Z72" s="3"/>
      <c r="AA72" s="3"/>
      <c r="AB72" s="3"/>
      <c r="AC72" s="3"/>
      <c r="AD72" s="3"/>
      <c r="AE72" s="3"/>
      <c r="AF72" s="34"/>
    </row>
    <row r="73" spans="1:32">
      <c r="A73" s="7">
        <v>44607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15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"/>
      <c r="Y73" s="3"/>
      <c r="Z73" s="3"/>
      <c r="AA73" s="3"/>
      <c r="AB73" s="3"/>
      <c r="AC73" s="3"/>
      <c r="AD73" s="3"/>
      <c r="AE73" s="3"/>
      <c r="AF73" s="34"/>
    </row>
    <row r="74" spans="1:32">
      <c r="A74" s="7">
        <v>44608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15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"/>
      <c r="Y74" s="3"/>
      <c r="Z74" s="3"/>
      <c r="AA74" s="3"/>
      <c r="AB74" s="3"/>
      <c r="AC74" s="3"/>
      <c r="AD74" s="3"/>
      <c r="AE74" s="3"/>
      <c r="AF74" s="34"/>
    </row>
    <row r="75" spans="1:32">
      <c r="A75" s="7">
        <v>44609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15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"/>
      <c r="Y75" s="3"/>
      <c r="Z75" s="3"/>
      <c r="AA75" s="3"/>
      <c r="AB75" s="3"/>
      <c r="AC75" s="3"/>
      <c r="AD75" s="3"/>
      <c r="AE75" s="3"/>
      <c r="AF75" s="34"/>
    </row>
    <row r="76" spans="1:32">
      <c r="A76" s="7">
        <v>44610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15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"/>
      <c r="Y76" s="3"/>
      <c r="Z76" s="3"/>
      <c r="AA76" s="3"/>
      <c r="AB76" s="3"/>
      <c r="AC76" s="3"/>
      <c r="AD76" s="3"/>
      <c r="AE76" s="3"/>
      <c r="AF76" s="34"/>
    </row>
    <row r="77" spans="1:32">
      <c r="A77" s="7">
        <v>44611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15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"/>
      <c r="Y77" s="3"/>
      <c r="Z77" s="3"/>
      <c r="AA77" s="3"/>
      <c r="AB77" s="3"/>
      <c r="AC77" s="3"/>
      <c r="AD77" s="3"/>
      <c r="AE77" s="3"/>
      <c r="AF77" s="34"/>
    </row>
    <row r="78" spans="1:32">
      <c r="A78" s="7">
        <v>44612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15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"/>
      <c r="Y78" s="3"/>
      <c r="Z78" s="3"/>
      <c r="AA78" s="3"/>
      <c r="AB78" s="3"/>
      <c r="AC78" s="3"/>
      <c r="AD78" s="3"/>
      <c r="AE78" s="3"/>
      <c r="AF78" s="34"/>
    </row>
    <row r="79" spans="1:32">
      <c r="A79" s="7">
        <v>44613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15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"/>
      <c r="Y79" s="3"/>
      <c r="Z79" s="3"/>
      <c r="AA79" s="3"/>
      <c r="AB79" s="3"/>
      <c r="AC79" s="3"/>
      <c r="AD79" s="3"/>
      <c r="AE79" s="3"/>
      <c r="AF79" s="34"/>
    </row>
    <row r="80" spans="1:32">
      <c r="A80" s="7">
        <v>44614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15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"/>
      <c r="Y80" s="3"/>
      <c r="Z80" s="3"/>
      <c r="AA80" s="3"/>
      <c r="AB80" s="3"/>
      <c r="AC80" s="3"/>
      <c r="AD80" s="3"/>
      <c r="AE80" s="3"/>
      <c r="AF80" s="34"/>
    </row>
    <row r="81" spans="1:32">
      <c r="A81" s="7">
        <v>44615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15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"/>
      <c r="Y81" s="3"/>
      <c r="Z81" s="3"/>
      <c r="AA81" s="3"/>
      <c r="AB81" s="3"/>
      <c r="AC81" s="3"/>
      <c r="AD81" s="3"/>
      <c r="AE81" s="3"/>
      <c r="AF81" s="34"/>
    </row>
    <row r="82" spans="1:32">
      <c r="A82" s="7">
        <v>44616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15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"/>
      <c r="Y82" s="3"/>
      <c r="Z82" s="3"/>
      <c r="AA82" s="3"/>
      <c r="AB82" s="3"/>
      <c r="AC82" s="3"/>
      <c r="AD82" s="3"/>
      <c r="AE82" s="3"/>
      <c r="AF82" s="34"/>
    </row>
    <row r="83" spans="1:32">
      <c r="A83" s="7">
        <v>44617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15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"/>
      <c r="Y83" s="3"/>
      <c r="Z83" s="3"/>
      <c r="AA83" s="3"/>
      <c r="AB83" s="3"/>
      <c r="AC83" s="3"/>
      <c r="AD83" s="3"/>
      <c r="AE83" s="3"/>
      <c r="AF83" s="34"/>
    </row>
    <row r="84" spans="1:32">
      <c r="A84" s="7">
        <v>44618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15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"/>
      <c r="Y84" s="3"/>
      <c r="Z84" s="3"/>
      <c r="AA84" s="3"/>
      <c r="AB84" s="3"/>
      <c r="AC84" s="3"/>
      <c r="AD84" s="3"/>
      <c r="AE84" s="3"/>
      <c r="AF84" s="34"/>
    </row>
    <row r="85" spans="1:32">
      <c r="A85" s="7">
        <v>44619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15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4"/>
    </row>
    <row r="86" spans="1:32">
      <c r="A86" s="7">
        <v>44620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15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4"/>
    </row>
    <row r="87" spans="1:32">
      <c r="A87" s="7">
        <v>44621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15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4"/>
    </row>
    <row r="88" spans="1:32">
      <c r="A88" s="7">
        <v>44622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15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4"/>
    </row>
    <row r="89" spans="1:32">
      <c r="A89" s="7">
        <v>44623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15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4"/>
    </row>
    <row r="90" spans="1:32">
      <c r="A90" s="7">
        <v>44624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15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"/>
      <c r="Y90" s="3"/>
      <c r="Z90" s="3"/>
      <c r="AA90" s="3"/>
      <c r="AB90" s="3"/>
      <c r="AC90" s="3"/>
      <c r="AD90" s="3"/>
      <c r="AE90" s="3"/>
      <c r="AF90" s="34"/>
    </row>
    <row r="91" spans="1:32">
      <c r="A91" s="7">
        <v>44625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15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"/>
      <c r="Y91" s="3"/>
      <c r="Z91" s="3"/>
      <c r="AA91" s="3"/>
      <c r="AB91" s="3"/>
      <c r="AC91" s="3"/>
      <c r="AD91" s="3"/>
      <c r="AE91" s="3"/>
      <c r="AF91" s="34"/>
    </row>
    <row r="92" spans="1:32">
      <c r="A92" s="7">
        <v>44626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15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"/>
      <c r="Y92" s="3"/>
      <c r="Z92" s="3"/>
      <c r="AA92" s="3"/>
      <c r="AB92" s="3"/>
      <c r="AC92" s="3"/>
      <c r="AD92" s="3"/>
      <c r="AE92" s="3"/>
      <c r="AF92" s="34"/>
    </row>
    <row r="93" spans="1:32">
      <c r="A93" s="7">
        <v>44627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15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"/>
      <c r="Y93" s="3"/>
      <c r="Z93" s="3"/>
      <c r="AA93" s="3"/>
      <c r="AB93" s="3"/>
      <c r="AC93" s="3"/>
      <c r="AD93" s="3"/>
      <c r="AE93" s="3"/>
      <c r="AF93" s="34"/>
    </row>
    <row r="94" spans="1:32">
      <c r="A94" s="7">
        <v>44628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15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"/>
      <c r="Y94" s="3"/>
      <c r="Z94" s="3"/>
      <c r="AA94" s="3"/>
      <c r="AB94" s="3"/>
      <c r="AC94" s="3"/>
      <c r="AD94" s="3"/>
      <c r="AE94" s="3"/>
      <c r="AF94" s="34"/>
    </row>
    <row r="95" spans="1:32">
      <c r="A95" s="7">
        <v>44629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15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"/>
      <c r="Y95" s="3"/>
      <c r="Z95" s="3"/>
      <c r="AA95" s="3"/>
      <c r="AB95" s="3"/>
      <c r="AC95" s="3"/>
      <c r="AD95" s="3"/>
      <c r="AE95" s="3"/>
      <c r="AF95" s="34"/>
    </row>
    <row r="96" spans="1:32">
      <c r="A96" s="7">
        <v>44630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15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"/>
      <c r="Y96" s="3"/>
      <c r="Z96" s="3"/>
      <c r="AA96" s="3"/>
      <c r="AB96" s="3"/>
      <c r="AC96" s="3"/>
      <c r="AD96" s="3"/>
      <c r="AE96" s="3"/>
      <c r="AF96" s="34"/>
    </row>
    <row r="97" spans="1:32">
      <c r="A97" s="7">
        <v>44631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15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"/>
      <c r="Y97" s="3"/>
      <c r="Z97" s="3"/>
      <c r="AA97" s="3"/>
      <c r="AB97" s="3"/>
      <c r="AC97" s="3"/>
      <c r="AD97" s="3"/>
      <c r="AE97" s="3"/>
      <c r="AF97" s="34"/>
    </row>
    <row r="98" spans="1:32">
      <c r="A98" s="7">
        <v>44632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15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"/>
      <c r="Y98" s="3"/>
      <c r="Z98" s="3"/>
      <c r="AA98" s="3"/>
      <c r="AB98" s="3"/>
      <c r="AC98" s="3"/>
      <c r="AD98" s="3"/>
      <c r="AE98" s="3"/>
      <c r="AF98" s="34"/>
    </row>
    <row r="99" spans="1:32">
      <c r="A99" s="7">
        <v>44633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15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"/>
      <c r="Y99" s="3"/>
      <c r="Z99" s="3"/>
      <c r="AA99" s="3"/>
      <c r="AB99" s="3"/>
      <c r="AC99" s="3"/>
      <c r="AD99" s="3"/>
      <c r="AE99" s="3"/>
      <c r="AF99" s="34"/>
    </row>
    <row r="100" spans="1:32">
      <c r="A100" s="7">
        <v>44634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5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"/>
      <c r="Y100" s="3"/>
      <c r="Z100" s="3"/>
      <c r="AA100" s="3"/>
      <c r="AB100" s="3"/>
      <c r="AC100" s="3"/>
      <c r="AD100" s="3"/>
      <c r="AE100" s="3"/>
      <c r="AF100" s="34"/>
    </row>
    <row r="101" spans="1:32">
      <c r="A101" s="7">
        <v>44635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15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"/>
      <c r="Y101" s="3"/>
      <c r="Z101" s="3"/>
      <c r="AA101" s="3"/>
      <c r="AB101" s="3"/>
      <c r="AC101" s="3"/>
      <c r="AD101" s="3"/>
      <c r="AE101" s="3"/>
      <c r="AF101" s="34"/>
    </row>
    <row r="102" spans="1:32">
      <c r="A102" s="7">
        <v>44636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5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"/>
      <c r="Y102" s="3"/>
      <c r="Z102" s="3"/>
      <c r="AA102" s="3"/>
      <c r="AB102" s="3"/>
      <c r="AC102" s="3"/>
      <c r="AD102" s="3"/>
      <c r="AE102" s="3"/>
      <c r="AF102" s="34"/>
    </row>
    <row r="103" spans="1:32">
      <c r="A103" s="7">
        <v>44637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15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"/>
      <c r="Y103" s="3"/>
      <c r="Z103" s="3"/>
      <c r="AA103" s="3"/>
      <c r="AB103" s="3"/>
      <c r="AC103" s="3"/>
      <c r="AD103" s="3"/>
      <c r="AE103" s="3"/>
      <c r="AF103" s="34"/>
    </row>
    <row r="104" spans="1:32">
      <c r="A104" s="7">
        <v>44638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15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"/>
      <c r="Y104" s="3"/>
      <c r="Z104" s="3"/>
      <c r="AA104" s="3"/>
      <c r="AB104" s="3"/>
      <c r="AC104" s="3"/>
      <c r="AD104" s="3"/>
      <c r="AE104" s="3"/>
      <c r="AF104" s="34"/>
    </row>
    <row r="105" spans="1:32">
      <c r="A105" s="7">
        <v>44639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15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"/>
      <c r="Y105" s="3"/>
      <c r="Z105" s="3"/>
      <c r="AA105" s="3"/>
      <c r="AB105" s="3"/>
      <c r="AC105" s="3"/>
      <c r="AD105" s="3"/>
      <c r="AE105" s="3"/>
      <c r="AF105" s="34"/>
    </row>
    <row r="106" spans="1:32">
      <c r="A106" s="7">
        <v>44640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15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"/>
      <c r="Y106" s="3"/>
      <c r="Z106" s="3"/>
      <c r="AA106" s="3"/>
      <c r="AB106" s="3"/>
      <c r="AC106" s="3"/>
      <c r="AD106" s="3"/>
      <c r="AE106" s="3"/>
      <c r="AF106" s="34"/>
    </row>
    <row r="107" spans="1:32">
      <c r="A107" s="7">
        <v>44641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15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"/>
      <c r="Y107" s="3"/>
      <c r="Z107" s="3"/>
      <c r="AA107" s="3"/>
      <c r="AB107" s="3"/>
      <c r="AC107" s="3"/>
      <c r="AD107" s="3"/>
      <c r="AE107" s="3"/>
      <c r="AF107" s="34"/>
    </row>
    <row r="108" spans="1:32">
      <c r="A108" s="7">
        <v>44642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1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"/>
      <c r="Y108" s="3"/>
      <c r="Z108" s="3"/>
      <c r="AA108" s="3"/>
      <c r="AB108" s="3"/>
      <c r="AC108" s="3"/>
      <c r="AD108" s="3"/>
      <c r="AE108" s="3"/>
      <c r="AF108" s="34"/>
    </row>
    <row r="109" spans="1:32">
      <c r="A109" s="7">
        <v>44643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15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"/>
      <c r="Y109" s="3"/>
      <c r="Z109" s="3"/>
      <c r="AA109" s="3"/>
      <c r="AB109" s="3"/>
      <c r="AC109" s="3"/>
      <c r="AD109" s="3"/>
      <c r="AE109" s="3"/>
      <c r="AF109" s="34"/>
    </row>
    <row r="110" spans="1:32">
      <c r="A110" s="7">
        <v>44644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15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"/>
      <c r="Y110" s="3"/>
      <c r="Z110" s="3"/>
      <c r="AA110" s="3"/>
      <c r="AB110" s="3"/>
      <c r="AC110" s="3"/>
      <c r="AD110" s="3"/>
      <c r="AE110" s="3"/>
      <c r="AF110" s="34"/>
    </row>
    <row r="111" spans="1:32">
      <c r="A111" s="7">
        <v>44645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15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"/>
      <c r="Y111" s="3"/>
      <c r="Z111" s="3"/>
      <c r="AA111" s="3"/>
      <c r="AB111" s="3"/>
      <c r="AC111" s="3"/>
      <c r="AD111" s="3"/>
      <c r="AE111" s="3"/>
      <c r="AF111" s="34"/>
    </row>
    <row r="112" spans="1:32">
      <c r="A112" s="7">
        <v>44646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15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"/>
      <c r="Y112" s="3"/>
      <c r="Z112" s="3"/>
      <c r="AA112" s="3"/>
      <c r="AB112" s="3"/>
      <c r="AC112" s="3"/>
      <c r="AD112" s="3"/>
      <c r="AE112" s="3"/>
      <c r="AF112" s="34"/>
    </row>
    <row r="113" spans="1:32">
      <c r="A113" s="7">
        <v>44647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15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"/>
      <c r="Y113" s="3"/>
      <c r="Z113" s="3"/>
      <c r="AA113" s="3"/>
      <c r="AB113" s="3"/>
      <c r="AC113" s="3"/>
      <c r="AD113" s="3"/>
      <c r="AE113" s="3"/>
      <c r="AF113" s="34"/>
    </row>
    <row r="114" spans="1:32">
      <c r="A114" s="7">
        <v>44648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15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"/>
      <c r="Y114" s="3"/>
      <c r="Z114" s="3"/>
      <c r="AA114" s="3"/>
      <c r="AB114" s="3"/>
      <c r="AC114" s="3"/>
      <c r="AD114" s="3"/>
      <c r="AE114" s="3"/>
      <c r="AF114" s="34"/>
    </row>
    <row r="115" spans="1:32">
      <c r="A115" s="7">
        <v>44649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15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"/>
      <c r="Y115" s="3"/>
      <c r="Z115" s="3"/>
      <c r="AA115" s="3"/>
      <c r="AB115" s="3"/>
      <c r="AC115" s="3"/>
      <c r="AD115" s="3"/>
      <c r="AE115" s="3"/>
      <c r="AF115" s="34"/>
    </row>
    <row r="116" spans="1:23">
      <c r="A116" s="1"/>
      <c r="B116" s="1"/>
      <c r="C116" s="1"/>
      <c r="D116" s="1"/>
      <c r="E116" s="1"/>
      <c r="F116" s="1"/>
      <c r="G116" s="1"/>
      <c r="I116" s="1"/>
      <c r="J116" s="1"/>
      <c r="K116" s="1"/>
      <c r="L116" s="36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1"/>
      <c r="K117" s="1"/>
      <c r="L117" s="36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1"/>
      <c r="K118" s="1"/>
      <c r="L118" s="36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1"/>
      <c r="K119" s="1"/>
      <c r="L119" s="36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1"/>
      <c r="K120" s="1"/>
      <c r="L120" s="36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1"/>
      <c r="K121" s="1"/>
      <c r="L121" s="36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1"/>
      <c r="K122" s="1"/>
      <c r="L122" s="36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1"/>
      <c r="K123" s="1"/>
      <c r="L123" s="36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1"/>
      <c r="K124" s="1"/>
      <c r="L124" s="36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36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36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36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36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36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36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36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36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36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36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36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36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36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36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36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36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36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36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36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36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36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36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36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36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36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36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36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36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36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36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36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36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36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36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36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36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36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36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36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36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36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36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36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36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36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36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36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36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36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36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36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36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36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36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36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36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36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36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36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36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36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36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36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36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36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36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36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36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36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36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36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36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36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36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36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36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36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36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36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36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36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36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36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36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36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36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36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36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36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36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36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36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36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36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36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36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36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36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36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36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36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36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36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36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36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36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36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36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36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36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36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36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36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36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36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36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36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36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36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36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36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36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36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36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36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36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36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36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36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36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36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36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36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36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36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36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36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36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36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36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36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36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36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36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36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36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36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36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36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36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36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36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36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36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36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36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36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36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36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36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36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36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36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36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36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36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36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36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36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36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36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36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36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36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36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36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36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36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36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36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36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36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36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36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36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36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36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36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36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36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36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36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36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36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36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36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36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36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36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36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36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36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36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36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36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36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36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36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36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36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36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36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36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36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36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36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36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36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36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36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36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36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36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36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36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36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36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36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36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36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36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36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36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36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36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36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36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36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36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36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36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36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36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36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36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36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36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36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36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36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36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36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36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36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36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36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36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36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36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36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36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36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36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36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36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36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36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36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36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36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36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36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36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36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36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36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36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36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36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36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36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36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36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36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36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36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36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36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36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36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36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36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36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36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36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36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36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36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36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36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36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36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36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36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36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36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36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36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36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36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36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36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36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36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36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36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36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36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36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36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36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36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36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36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36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36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36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36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36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36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36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36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36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36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36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36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36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36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36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36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36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36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36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36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36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36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36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36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36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36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36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36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36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36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36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36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36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36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36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36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36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36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2021-12-10T22:29:35Z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