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<sst xmlns="http://schemas.openxmlformats.org/spreadsheetml/2006/main" count="43">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</sst>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4" fillId="4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32" borderId="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6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42" borderId="11" applyNumberFormat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1" borderId="1" xfId="0" applyFill="1" applyBorder="1" applyAlignment="1">
      <alignment horizontal="center" vertical="center" wrapText="1"/>
    </xf>
    <xf numFmtId="176" fontId="0" fillId="12" borderId="3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176" fontId="0" fillId="0" borderId="3" xfId="0" applyNumberFormat="1" applyBorder="1">
      <alignment vertical="center"/>
    </xf>
    <xf numFmtId="0" fontId="0" fillId="14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29366;&#24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</row>
        <row r="4"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 t="e">
            <v>#DIV/0!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 t="e">
            <v>#N/A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</row>
        <row r="6">
          <cell r="Q6">
            <v>0.721238938053099</v>
          </cell>
          <cell r="R6">
            <v>34.7</v>
          </cell>
          <cell r="S6">
            <v>-86.9325400000006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</row>
        <row r="7">
          <cell r="Q7">
            <v>0.851063829787233</v>
          </cell>
          <cell r="R7">
            <v>30.89</v>
          </cell>
          <cell r="S7">
            <v>0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</row>
        <row r="8"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</row>
        <row r="9"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 t="e">
            <v>#DIV/0!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</row>
        <row r="10"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-5.46810273405137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</row>
        <row r="11"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-5.11798958014098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86"/>
  <sheetViews>
    <sheetView tabSelected="1" workbookViewId="0">
      <pane xSplit="2" ySplit="1" topLeftCell="AD2" activePane="bottomRight" state="frozen"/>
      <selection/>
      <selection pane="topRight"/>
      <selection pane="bottomLeft"/>
      <selection pane="bottomRight" activeCell="AG6" sqref="AG6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2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3"/>
    <col min="33" max="33" width="10.5714285714286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2"/>
      <c r="M1" s="6"/>
      <c r="N1" s="18" t="s">
        <v>2</v>
      </c>
      <c r="O1" s="18"/>
      <c r="P1" s="18"/>
      <c r="Q1" s="18"/>
      <c r="R1" s="18"/>
      <c r="S1" s="18"/>
      <c r="T1" s="18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3" t="s">
        <v>5</v>
      </c>
      <c r="AG1" s="38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2"/>
      <c r="M2" s="6"/>
      <c r="N2" s="18"/>
      <c r="O2" s="18"/>
      <c r="P2" s="18"/>
      <c r="Q2" s="18"/>
      <c r="R2" s="18"/>
      <c r="S2" s="18"/>
      <c r="T2" s="18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4" t="s">
        <v>8</v>
      </c>
      <c r="AE2" s="34"/>
      <c r="AF2" s="33"/>
      <c r="AG2" s="38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2"/>
      <c r="M3" s="6"/>
      <c r="N3" s="19" t="s">
        <v>9</v>
      </c>
      <c r="O3" s="19"/>
      <c r="P3" s="19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4"/>
      <c r="AE3" s="34"/>
      <c r="AF3" s="33"/>
      <c r="AG3" s="38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3" t="s">
        <v>19</v>
      </c>
      <c r="K4" s="13" t="s">
        <v>20</v>
      </c>
      <c r="L4" s="14" t="s">
        <v>21</v>
      </c>
      <c r="M4" s="20" t="s">
        <v>22</v>
      </c>
      <c r="N4" s="21" t="s">
        <v>23</v>
      </c>
      <c r="O4" s="21" t="s">
        <v>24</v>
      </c>
      <c r="P4" s="21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2" t="s">
        <v>33</v>
      </c>
      <c r="AA4" s="28" t="s">
        <v>34</v>
      </c>
      <c r="AB4" s="32" t="s">
        <v>35</v>
      </c>
      <c r="AC4" s="32" t="s">
        <v>36</v>
      </c>
      <c r="AD4" s="34" t="s">
        <v>37</v>
      </c>
      <c r="AE4" s="35" t="s">
        <v>38</v>
      </c>
      <c r="AF4" s="33"/>
      <c r="AG4" s="38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3"/>
      <c r="K5" s="13"/>
      <c r="L5" s="15"/>
      <c r="M5" s="20"/>
      <c r="N5" s="21"/>
      <c r="O5" s="21"/>
      <c r="P5" s="21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4"/>
      <c r="AE5" s="34"/>
      <c r="AF5" s="33"/>
      <c r="AG5" s="38"/>
    </row>
    <row r="6" spans="1:33">
      <c r="A6" s="8">
        <v>44540</v>
      </c>
      <c r="B6" s="9">
        <v>63.82</v>
      </c>
      <c r="C6" s="9">
        <v>60.66</v>
      </c>
      <c r="D6" s="9">
        <v>64.47</v>
      </c>
      <c r="E6" s="9">
        <v>59.34</v>
      </c>
      <c r="F6" s="9">
        <v>59.95</v>
      </c>
      <c r="G6" s="9">
        <v>54.75</v>
      </c>
      <c r="H6" s="9">
        <v>100.55</v>
      </c>
      <c r="I6" s="10">
        <v>1</v>
      </c>
      <c r="J6" s="16">
        <v>0.0442</v>
      </c>
      <c r="K6" s="17">
        <f>(B6-VLOOKUP([1]交易计划及执行表!$A$16,[1]交易计划及执行表!$A$4:$AF10004,6,FALSE))/VLOOKUP([1]交易计划及执行表!$A$16,[1]交易计划及执行表!$A$4:$AF10004,6,FALSE)</f>
        <v>-0.00746500777604972</v>
      </c>
      <c r="L6" s="16">
        <f>I6/(ROW()-5)</f>
        <v>1</v>
      </c>
      <c r="M6" s="10">
        <f>IF(B6&gt;(D6-(D6-E6)/2),1,-1)</f>
        <v>1</v>
      </c>
      <c r="N6" s="10" t="str">
        <f>IF(A6&lt;E6,"是","否")</f>
        <v>否</v>
      </c>
      <c r="O6" s="10" t="s">
        <v>41</v>
      </c>
      <c r="P6" s="22" t="s">
        <v>42</v>
      </c>
      <c r="Q6" s="10" t="s">
        <v>41</v>
      </c>
      <c r="R6" s="10" t="s">
        <v>41</v>
      </c>
      <c r="S6" s="22" t="str">
        <f>IF(I6/(ROW()-5)&gt;0.5,"是","否")</f>
        <v>是</v>
      </c>
      <c r="T6" s="22" t="str">
        <f>IF(SUM($M$6:$M6)&gt;0,"是","否")</f>
        <v>是</v>
      </c>
      <c r="U6" s="10" t="s">
        <v>42</v>
      </c>
      <c r="V6" s="10"/>
      <c r="W6" s="9"/>
      <c r="X6" s="31"/>
      <c r="Y6" s="31"/>
      <c r="Z6" s="31"/>
      <c r="AA6" s="31"/>
      <c r="AB6" s="31"/>
      <c r="AC6" s="31"/>
      <c r="AD6" s="31"/>
      <c r="AE6" s="31"/>
      <c r="AF6" s="36">
        <v>58.51</v>
      </c>
      <c r="AG6" s="39">
        <f>AF6-VLOOKUP([1]交易计划及执行表!$A$16,[1]交易计划及执行表!$A$4:$AF10005,6,FALSE)</f>
        <v>-5.79</v>
      </c>
    </row>
    <row r="7" spans="1:32">
      <c r="A7" s="8">
        <v>44541</v>
      </c>
      <c r="B7" s="9"/>
      <c r="C7" s="9"/>
      <c r="D7" s="9"/>
      <c r="E7" s="9"/>
      <c r="F7" s="9"/>
      <c r="G7" s="9"/>
      <c r="H7" s="9"/>
      <c r="I7" s="10"/>
      <c r="J7" s="16"/>
      <c r="K7" s="16"/>
      <c r="L7" s="16"/>
      <c r="M7" s="10"/>
      <c r="N7" s="10"/>
      <c r="O7" s="10"/>
      <c r="P7" s="10"/>
      <c r="Q7" s="10"/>
      <c r="R7" s="10"/>
      <c r="S7" s="10"/>
      <c r="T7" s="10"/>
      <c r="U7" s="10"/>
      <c r="V7" s="10"/>
      <c r="W7" s="9"/>
      <c r="X7" s="31"/>
      <c r="Y7" s="31"/>
      <c r="Z7" s="31"/>
      <c r="AA7" s="31"/>
      <c r="AB7" s="31"/>
      <c r="AC7" s="31"/>
      <c r="AD7" s="31"/>
      <c r="AE7" s="31"/>
      <c r="AF7" s="37"/>
    </row>
    <row r="8" spans="1:32">
      <c r="A8" s="8">
        <v>44542</v>
      </c>
      <c r="B8" s="9"/>
      <c r="C8" s="9"/>
      <c r="D8" s="9"/>
      <c r="E8" s="9"/>
      <c r="F8" s="9"/>
      <c r="G8" s="9"/>
      <c r="H8" s="9"/>
      <c r="I8" s="10"/>
      <c r="J8" s="16"/>
      <c r="K8" s="16"/>
      <c r="L8" s="16"/>
      <c r="M8" s="10"/>
      <c r="N8" s="10"/>
      <c r="O8" s="10"/>
      <c r="P8" s="10"/>
      <c r="Q8" s="10"/>
      <c r="R8" s="10"/>
      <c r="S8" s="10"/>
      <c r="T8" s="10"/>
      <c r="U8" s="10"/>
      <c r="V8" s="10"/>
      <c r="W8" s="9"/>
      <c r="X8" s="31"/>
      <c r="Y8" s="31"/>
      <c r="Z8" s="31"/>
      <c r="AA8" s="31"/>
      <c r="AB8" s="31"/>
      <c r="AC8" s="31"/>
      <c r="AD8" s="31"/>
      <c r="AE8" s="31"/>
      <c r="AF8" s="37"/>
    </row>
    <row r="9" spans="1:32">
      <c r="A9" s="8">
        <v>44543</v>
      </c>
      <c r="B9" s="9"/>
      <c r="C9" s="9"/>
      <c r="D9" s="9"/>
      <c r="E9" s="9"/>
      <c r="F9" s="9"/>
      <c r="G9" s="9"/>
      <c r="H9" s="9"/>
      <c r="I9" s="10"/>
      <c r="J9" s="16"/>
      <c r="K9" s="16"/>
      <c r="L9" s="16"/>
      <c r="M9" s="10"/>
      <c r="N9" s="10"/>
      <c r="O9" s="10"/>
      <c r="P9" s="10"/>
      <c r="Q9" s="10"/>
      <c r="R9" s="10"/>
      <c r="S9" s="10"/>
      <c r="T9" s="10"/>
      <c r="U9" s="10"/>
      <c r="V9" s="10"/>
      <c r="W9" s="9"/>
      <c r="X9" s="31"/>
      <c r="Y9" s="31"/>
      <c r="Z9" s="31"/>
      <c r="AA9" s="31"/>
      <c r="AB9" s="31"/>
      <c r="AC9" s="31"/>
      <c r="AD9" s="31"/>
      <c r="AE9" s="31"/>
      <c r="AF9" s="37"/>
    </row>
    <row r="10" spans="1:32">
      <c r="A10" s="8">
        <v>44544</v>
      </c>
      <c r="B10" s="9"/>
      <c r="C10" s="9"/>
      <c r="D10" s="9"/>
      <c r="E10" s="9"/>
      <c r="F10" s="9"/>
      <c r="G10" s="9"/>
      <c r="H10" s="10"/>
      <c r="I10" s="10"/>
      <c r="J10" s="16"/>
      <c r="K10" s="16"/>
      <c r="L10" s="16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9"/>
      <c r="X10" s="31"/>
      <c r="Y10" s="31"/>
      <c r="Z10" s="31"/>
      <c r="AA10" s="31"/>
      <c r="AB10" s="31"/>
      <c r="AC10" s="31"/>
      <c r="AD10" s="31"/>
      <c r="AE10" s="31"/>
      <c r="AF10" s="37"/>
    </row>
    <row r="11" spans="1:32">
      <c r="A11" s="8">
        <v>44545</v>
      </c>
      <c r="B11" s="9"/>
      <c r="C11" s="9"/>
      <c r="D11" s="9"/>
      <c r="E11" s="9"/>
      <c r="F11" s="9"/>
      <c r="G11" s="9"/>
      <c r="H11" s="10"/>
      <c r="I11" s="10"/>
      <c r="J11" s="16"/>
      <c r="K11" s="16"/>
      <c r="L11" s="16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31"/>
      <c r="Y11" s="31"/>
      <c r="Z11" s="31"/>
      <c r="AA11" s="31"/>
      <c r="AB11" s="31"/>
      <c r="AC11" s="31"/>
      <c r="AD11" s="31"/>
      <c r="AE11" s="31"/>
      <c r="AF11" s="37"/>
    </row>
    <row r="12" spans="1:32">
      <c r="A12" s="8">
        <v>44546</v>
      </c>
      <c r="B12" s="9"/>
      <c r="C12" s="9"/>
      <c r="D12" s="9"/>
      <c r="E12" s="9"/>
      <c r="F12" s="9"/>
      <c r="G12" s="9"/>
      <c r="H12" s="10"/>
      <c r="I12" s="10"/>
      <c r="J12" s="16"/>
      <c r="K12" s="16"/>
      <c r="L12" s="16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31"/>
      <c r="Y12" s="31"/>
      <c r="Z12" s="31"/>
      <c r="AA12" s="31"/>
      <c r="AB12" s="31"/>
      <c r="AC12" s="31"/>
      <c r="AD12" s="31"/>
      <c r="AE12" s="31"/>
      <c r="AF12" s="37"/>
    </row>
    <row r="13" spans="1:32">
      <c r="A13" s="8">
        <v>44547</v>
      </c>
      <c r="B13" s="9"/>
      <c r="C13" s="9"/>
      <c r="D13" s="9"/>
      <c r="E13" s="9"/>
      <c r="F13" s="9"/>
      <c r="G13" s="9"/>
      <c r="H13" s="10"/>
      <c r="I13" s="10"/>
      <c r="J13" s="16"/>
      <c r="K13" s="16"/>
      <c r="L13" s="16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31"/>
      <c r="Y13" s="31"/>
      <c r="Z13" s="31"/>
      <c r="AA13" s="31"/>
      <c r="AB13" s="31"/>
      <c r="AC13" s="31"/>
      <c r="AD13" s="31"/>
      <c r="AE13" s="31"/>
      <c r="AF13" s="37"/>
    </row>
    <row r="14" spans="1:32">
      <c r="A14" s="8">
        <v>44548</v>
      </c>
      <c r="B14" s="9"/>
      <c r="C14" s="9"/>
      <c r="D14" s="9"/>
      <c r="E14" s="9"/>
      <c r="F14" s="9"/>
      <c r="G14" s="9"/>
      <c r="H14" s="10"/>
      <c r="I14" s="10"/>
      <c r="J14" s="16"/>
      <c r="K14" s="16"/>
      <c r="L14" s="16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31"/>
      <c r="Y14" s="31"/>
      <c r="Z14" s="31"/>
      <c r="AA14" s="31"/>
      <c r="AB14" s="31"/>
      <c r="AC14" s="31"/>
      <c r="AD14" s="31"/>
      <c r="AE14" s="31"/>
      <c r="AF14" s="37"/>
    </row>
    <row r="15" spans="1:32">
      <c r="A15" s="8">
        <v>44549</v>
      </c>
      <c r="B15" s="9"/>
      <c r="C15" s="9"/>
      <c r="D15" s="9"/>
      <c r="E15" s="9"/>
      <c r="F15" s="9"/>
      <c r="G15" s="9"/>
      <c r="H15" s="10"/>
      <c r="I15" s="10"/>
      <c r="J15" s="16"/>
      <c r="K15" s="16"/>
      <c r="L15" s="16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31"/>
      <c r="Y15" s="31"/>
      <c r="Z15" s="31"/>
      <c r="AA15" s="31"/>
      <c r="AB15" s="31"/>
      <c r="AC15" s="31"/>
      <c r="AD15" s="31"/>
      <c r="AE15" s="31"/>
      <c r="AF15" s="37"/>
    </row>
    <row r="16" spans="1:32">
      <c r="A16" s="8">
        <v>44550</v>
      </c>
      <c r="B16" s="9"/>
      <c r="C16" s="9"/>
      <c r="D16" s="9"/>
      <c r="E16" s="9"/>
      <c r="F16" s="9"/>
      <c r="G16" s="9"/>
      <c r="H16" s="10"/>
      <c r="I16" s="10"/>
      <c r="J16" s="16"/>
      <c r="K16" s="16"/>
      <c r="L16" s="16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31"/>
      <c r="Y16" s="31"/>
      <c r="Z16" s="31"/>
      <c r="AA16" s="31"/>
      <c r="AB16" s="31"/>
      <c r="AC16" s="31"/>
      <c r="AD16" s="31"/>
      <c r="AE16" s="31"/>
      <c r="AF16" s="37"/>
    </row>
    <row r="17" spans="1:32">
      <c r="A17" s="8">
        <v>44551</v>
      </c>
      <c r="B17" s="9"/>
      <c r="C17" s="9"/>
      <c r="D17" s="9"/>
      <c r="E17" s="9"/>
      <c r="F17" s="9"/>
      <c r="G17" s="9"/>
      <c r="H17" s="10"/>
      <c r="I17" s="10"/>
      <c r="J17" s="16"/>
      <c r="K17" s="16"/>
      <c r="L17" s="16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31"/>
      <c r="Y17" s="31"/>
      <c r="Z17" s="31"/>
      <c r="AA17" s="31"/>
      <c r="AB17" s="31"/>
      <c r="AC17" s="31"/>
      <c r="AD17" s="31"/>
      <c r="AE17" s="31"/>
      <c r="AF17" s="37"/>
    </row>
    <row r="18" spans="1:32">
      <c r="A18" s="8">
        <v>44552</v>
      </c>
      <c r="B18" s="9"/>
      <c r="C18" s="9"/>
      <c r="D18" s="9"/>
      <c r="E18" s="9"/>
      <c r="F18" s="9"/>
      <c r="G18" s="9"/>
      <c r="H18" s="10"/>
      <c r="I18" s="10"/>
      <c r="J18" s="16"/>
      <c r="K18" s="16"/>
      <c r="L18" s="16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31"/>
      <c r="Y18" s="31"/>
      <c r="Z18" s="31"/>
      <c r="AA18" s="31"/>
      <c r="AB18" s="31"/>
      <c r="AC18" s="31"/>
      <c r="AD18" s="31"/>
      <c r="AE18" s="31"/>
      <c r="AF18" s="37"/>
    </row>
    <row r="19" spans="1:32">
      <c r="A19" s="8">
        <v>44553</v>
      </c>
      <c r="B19" s="9"/>
      <c r="C19" s="9"/>
      <c r="D19" s="9"/>
      <c r="E19" s="9"/>
      <c r="F19" s="9"/>
      <c r="G19" s="9"/>
      <c r="H19" s="10"/>
      <c r="I19" s="10"/>
      <c r="J19" s="16"/>
      <c r="K19" s="16"/>
      <c r="L19" s="16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31"/>
      <c r="Y19" s="31"/>
      <c r="Z19" s="31"/>
      <c r="AA19" s="31"/>
      <c r="AB19" s="31"/>
      <c r="AC19" s="31"/>
      <c r="AD19" s="31"/>
      <c r="AE19" s="31"/>
      <c r="AF19" s="37"/>
    </row>
    <row r="20" spans="1:32">
      <c r="A20" s="8">
        <v>44554</v>
      </c>
      <c r="B20" s="9"/>
      <c r="C20" s="9"/>
      <c r="D20" s="9"/>
      <c r="E20" s="9"/>
      <c r="F20" s="9"/>
      <c r="G20" s="9"/>
      <c r="H20" s="10"/>
      <c r="I20" s="10"/>
      <c r="J20" s="16"/>
      <c r="K20" s="16"/>
      <c r="L20" s="16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31"/>
      <c r="Y20" s="31"/>
      <c r="Z20" s="31"/>
      <c r="AA20" s="31"/>
      <c r="AB20" s="31"/>
      <c r="AC20" s="31"/>
      <c r="AD20" s="31"/>
      <c r="AE20" s="31"/>
      <c r="AF20" s="37"/>
    </row>
    <row r="21" spans="1:32">
      <c r="A21" s="8">
        <v>44555</v>
      </c>
      <c r="B21" s="9"/>
      <c r="C21" s="9"/>
      <c r="D21" s="9"/>
      <c r="E21" s="9"/>
      <c r="F21" s="9"/>
      <c r="G21" s="9"/>
      <c r="H21" s="10"/>
      <c r="I21" s="10"/>
      <c r="J21" s="16"/>
      <c r="K21" s="16"/>
      <c r="L21" s="16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31"/>
      <c r="Y21" s="31"/>
      <c r="Z21" s="31"/>
      <c r="AA21" s="31"/>
      <c r="AB21" s="31"/>
      <c r="AC21" s="31"/>
      <c r="AD21" s="31"/>
      <c r="AE21" s="31"/>
      <c r="AF21" s="37"/>
    </row>
    <row r="22" spans="1:32">
      <c r="A22" s="8">
        <v>44556</v>
      </c>
      <c r="B22" s="9"/>
      <c r="C22" s="9"/>
      <c r="D22" s="9"/>
      <c r="E22" s="9"/>
      <c r="F22" s="9"/>
      <c r="G22" s="9"/>
      <c r="H22" s="10"/>
      <c r="I22" s="10"/>
      <c r="J22" s="16"/>
      <c r="K22" s="16"/>
      <c r="L22" s="1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31"/>
      <c r="Y22" s="31"/>
      <c r="Z22" s="31"/>
      <c r="AA22" s="31"/>
      <c r="AB22" s="31"/>
      <c r="AC22" s="31"/>
      <c r="AD22" s="31"/>
      <c r="AE22" s="31"/>
      <c r="AF22" s="37"/>
    </row>
    <row r="23" spans="1:32">
      <c r="A23" s="8">
        <v>44557</v>
      </c>
      <c r="B23" s="9"/>
      <c r="C23" s="9"/>
      <c r="D23" s="9"/>
      <c r="E23" s="9"/>
      <c r="F23" s="9"/>
      <c r="G23" s="9"/>
      <c r="H23" s="10"/>
      <c r="I23" s="10"/>
      <c r="J23" s="16"/>
      <c r="K23" s="16"/>
      <c r="L23" s="1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31"/>
      <c r="Y23" s="31"/>
      <c r="Z23" s="31"/>
      <c r="AA23" s="31"/>
      <c r="AB23" s="31"/>
      <c r="AC23" s="31"/>
      <c r="AD23" s="31"/>
      <c r="AE23" s="31"/>
      <c r="AF23" s="37"/>
    </row>
    <row r="24" spans="1:32">
      <c r="A24" s="8">
        <v>44558</v>
      </c>
      <c r="B24" s="9"/>
      <c r="C24" s="9"/>
      <c r="D24" s="9"/>
      <c r="E24" s="9"/>
      <c r="F24" s="9"/>
      <c r="G24" s="9"/>
      <c r="H24" s="10"/>
      <c r="I24" s="10"/>
      <c r="J24" s="16"/>
      <c r="K24" s="16"/>
      <c r="L24" s="1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31"/>
      <c r="Y24" s="31"/>
      <c r="Z24" s="31"/>
      <c r="AA24" s="31"/>
      <c r="AB24" s="31"/>
      <c r="AC24" s="31"/>
      <c r="AD24" s="31"/>
      <c r="AE24" s="31"/>
      <c r="AF24" s="37"/>
    </row>
    <row r="25" spans="1:32">
      <c r="A25" s="8">
        <v>44559</v>
      </c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31"/>
      <c r="Y25" s="31"/>
      <c r="Z25" s="31"/>
      <c r="AA25" s="31"/>
      <c r="AB25" s="31"/>
      <c r="AC25" s="31"/>
      <c r="AD25" s="31"/>
      <c r="AE25" s="31"/>
      <c r="AF25" s="37"/>
    </row>
    <row r="26" spans="1:32">
      <c r="A26" s="8">
        <v>44560</v>
      </c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31"/>
      <c r="Y26" s="31"/>
      <c r="Z26" s="31"/>
      <c r="AA26" s="31"/>
      <c r="AB26" s="31"/>
      <c r="AC26" s="31"/>
      <c r="AD26" s="31"/>
      <c r="AE26" s="31"/>
      <c r="AF26" s="37"/>
    </row>
    <row r="27" spans="1:32">
      <c r="A27" s="8">
        <v>44561</v>
      </c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31"/>
      <c r="Y27" s="31"/>
      <c r="Z27" s="31"/>
      <c r="AA27" s="31"/>
      <c r="AB27" s="31"/>
      <c r="AC27" s="31"/>
      <c r="AD27" s="31"/>
      <c r="AE27" s="31"/>
      <c r="AF27" s="37"/>
    </row>
    <row r="28" spans="1:32">
      <c r="A28" s="8">
        <v>44562</v>
      </c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31"/>
      <c r="Y28" s="31"/>
      <c r="Z28" s="31"/>
      <c r="AA28" s="31"/>
      <c r="AB28" s="31"/>
      <c r="AC28" s="31"/>
      <c r="AD28" s="31"/>
      <c r="AE28" s="31"/>
      <c r="AF28" s="37"/>
    </row>
    <row r="29" spans="1:32">
      <c r="A29" s="8">
        <v>44563</v>
      </c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31"/>
      <c r="Y29" s="31"/>
      <c r="Z29" s="31"/>
      <c r="AA29" s="31"/>
      <c r="AB29" s="31"/>
      <c r="AC29" s="31"/>
      <c r="AD29" s="31"/>
      <c r="AE29" s="31"/>
      <c r="AF29" s="37"/>
    </row>
    <row r="30" spans="1:32">
      <c r="A30" s="8">
        <v>44564</v>
      </c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31"/>
      <c r="Y30" s="31"/>
      <c r="Z30" s="31"/>
      <c r="AA30" s="31"/>
      <c r="AB30" s="31"/>
      <c r="AC30" s="31"/>
      <c r="AD30" s="31"/>
      <c r="AE30" s="31"/>
      <c r="AF30" s="37"/>
    </row>
    <row r="31" spans="1:32">
      <c r="A31" s="8">
        <v>44565</v>
      </c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31"/>
      <c r="Y31" s="31"/>
      <c r="Z31" s="31"/>
      <c r="AA31" s="31"/>
      <c r="AB31" s="31"/>
      <c r="AC31" s="31"/>
      <c r="AD31" s="31"/>
      <c r="AE31" s="31"/>
      <c r="AF31" s="37"/>
    </row>
    <row r="32" spans="1:32">
      <c r="A32" s="8">
        <v>44566</v>
      </c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31"/>
      <c r="Y32" s="31"/>
      <c r="Z32" s="31"/>
      <c r="AA32" s="31"/>
      <c r="AB32" s="31"/>
      <c r="AC32" s="31"/>
      <c r="AD32" s="31"/>
      <c r="AE32" s="31"/>
      <c r="AF32" s="37"/>
    </row>
    <row r="33" spans="1:32">
      <c r="A33" s="8">
        <v>44567</v>
      </c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31"/>
      <c r="Y33" s="31"/>
      <c r="Z33" s="31"/>
      <c r="AA33" s="31"/>
      <c r="AB33" s="31"/>
      <c r="AC33" s="31"/>
      <c r="AD33" s="31"/>
      <c r="AE33" s="31"/>
      <c r="AF33" s="37"/>
    </row>
    <row r="34" spans="1:32">
      <c r="A34" s="8">
        <v>44568</v>
      </c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31"/>
      <c r="Y34" s="31"/>
      <c r="Z34" s="31"/>
      <c r="AA34" s="31"/>
      <c r="AB34" s="31"/>
      <c r="AC34" s="31"/>
      <c r="AD34" s="31"/>
      <c r="AE34" s="31"/>
      <c r="AF34" s="37"/>
    </row>
    <row r="35" spans="1:32">
      <c r="A35" s="8">
        <v>44569</v>
      </c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31"/>
      <c r="Y35" s="31"/>
      <c r="Z35" s="31"/>
      <c r="AA35" s="31"/>
      <c r="AB35" s="31"/>
      <c r="AC35" s="31"/>
      <c r="AD35" s="31"/>
      <c r="AE35" s="31"/>
      <c r="AF35" s="37"/>
    </row>
    <row r="36" spans="1:32">
      <c r="A36" s="8">
        <v>44570</v>
      </c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31"/>
      <c r="Y36" s="31"/>
      <c r="Z36" s="31"/>
      <c r="AA36" s="31"/>
      <c r="AB36" s="31"/>
      <c r="AC36" s="31"/>
      <c r="AD36" s="31"/>
      <c r="AE36" s="31"/>
      <c r="AF36" s="37"/>
    </row>
    <row r="37" spans="1:32">
      <c r="A37" s="8">
        <v>44571</v>
      </c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31"/>
      <c r="Y37" s="31"/>
      <c r="Z37" s="31"/>
      <c r="AA37" s="31"/>
      <c r="AB37" s="31"/>
      <c r="AC37" s="31"/>
      <c r="AD37" s="31"/>
      <c r="AE37" s="31"/>
      <c r="AF37" s="37"/>
    </row>
    <row r="38" spans="1:32">
      <c r="A38" s="8">
        <v>44572</v>
      </c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31"/>
      <c r="Y38" s="31"/>
      <c r="Z38" s="31"/>
      <c r="AA38" s="31"/>
      <c r="AB38" s="31"/>
      <c r="AC38" s="31"/>
      <c r="AD38" s="31"/>
      <c r="AE38" s="31"/>
      <c r="AF38" s="37"/>
    </row>
    <row r="39" spans="1:32">
      <c r="A39" s="8">
        <v>44573</v>
      </c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31"/>
      <c r="Y39" s="31"/>
      <c r="Z39" s="31"/>
      <c r="AA39" s="31"/>
      <c r="AB39" s="31"/>
      <c r="AC39" s="31"/>
      <c r="AD39" s="31"/>
      <c r="AE39" s="31"/>
      <c r="AF39" s="37"/>
    </row>
    <row r="40" spans="1:32">
      <c r="A40" s="8">
        <v>44574</v>
      </c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31"/>
      <c r="Y40" s="31"/>
      <c r="Z40" s="31"/>
      <c r="AA40" s="31"/>
      <c r="AB40" s="31"/>
      <c r="AC40" s="31"/>
      <c r="AD40" s="31"/>
      <c r="AE40" s="31"/>
      <c r="AF40" s="37"/>
    </row>
    <row r="41" spans="1:32">
      <c r="A41" s="8">
        <v>44575</v>
      </c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31"/>
      <c r="Y41" s="31"/>
      <c r="Z41" s="31"/>
      <c r="AA41" s="31"/>
      <c r="AB41" s="31"/>
      <c r="AC41" s="31"/>
      <c r="AD41" s="31"/>
      <c r="AE41" s="31"/>
      <c r="AF41" s="37"/>
    </row>
    <row r="42" spans="1:32">
      <c r="A42" s="8">
        <v>44576</v>
      </c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31"/>
      <c r="Y42" s="31"/>
      <c r="Z42" s="31"/>
      <c r="AA42" s="31"/>
      <c r="AB42" s="31"/>
      <c r="AC42" s="31"/>
      <c r="AD42" s="31"/>
      <c r="AE42" s="31"/>
      <c r="AF42" s="37"/>
    </row>
    <row r="43" spans="1:32">
      <c r="A43" s="8">
        <v>44577</v>
      </c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31"/>
      <c r="Y43" s="31"/>
      <c r="Z43" s="31"/>
      <c r="AA43" s="31"/>
      <c r="AB43" s="31"/>
      <c r="AC43" s="31"/>
      <c r="AD43" s="31"/>
      <c r="AE43" s="31"/>
      <c r="AF43" s="37"/>
    </row>
    <row r="44" spans="1:32">
      <c r="A44" s="8">
        <v>44578</v>
      </c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31"/>
      <c r="Y44" s="31"/>
      <c r="Z44" s="31"/>
      <c r="AA44" s="31"/>
      <c r="AB44" s="31"/>
      <c r="AC44" s="31"/>
      <c r="AD44" s="31"/>
      <c r="AE44" s="31"/>
      <c r="AF44" s="37"/>
    </row>
    <row r="45" spans="1:32">
      <c r="A45" s="8">
        <v>44579</v>
      </c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31"/>
      <c r="Y45" s="31"/>
      <c r="Z45" s="31"/>
      <c r="AA45" s="31"/>
      <c r="AB45" s="31"/>
      <c r="AC45" s="31"/>
      <c r="AD45" s="31"/>
      <c r="AE45" s="31"/>
      <c r="AF45" s="37"/>
    </row>
    <row r="46" spans="1:32">
      <c r="A46" s="8">
        <v>44580</v>
      </c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31"/>
      <c r="Y46" s="31"/>
      <c r="Z46" s="31"/>
      <c r="AA46" s="31"/>
      <c r="AB46" s="31"/>
      <c r="AC46" s="31"/>
      <c r="AD46" s="31"/>
      <c r="AE46" s="31"/>
      <c r="AF46" s="37"/>
    </row>
    <row r="47" spans="1:32">
      <c r="A47" s="8">
        <v>44581</v>
      </c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31"/>
      <c r="Y47" s="31"/>
      <c r="Z47" s="31"/>
      <c r="AA47" s="31"/>
      <c r="AB47" s="31"/>
      <c r="AC47" s="31"/>
      <c r="AD47" s="31"/>
      <c r="AE47" s="31"/>
      <c r="AF47" s="37"/>
    </row>
    <row r="48" spans="1:32">
      <c r="A48" s="8">
        <v>44582</v>
      </c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31"/>
      <c r="Y48" s="31"/>
      <c r="Z48" s="31"/>
      <c r="AA48" s="31"/>
      <c r="AB48" s="31"/>
      <c r="AC48" s="31"/>
      <c r="AD48" s="31"/>
      <c r="AE48" s="31"/>
      <c r="AF48" s="37"/>
    </row>
    <row r="49" spans="1:32">
      <c r="A49" s="8">
        <v>44583</v>
      </c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31"/>
      <c r="Y49" s="31"/>
      <c r="Z49" s="31"/>
      <c r="AA49" s="31"/>
      <c r="AB49" s="31"/>
      <c r="AC49" s="31"/>
      <c r="AD49" s="31"/>
      <c r="AE49" s="31"/>
      <c r="AF49" s="37"/>
    </row>
    <row r="50" spans="1:32">
      <c r="A50" s="8">
        <v>44584</v>
      </c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31"/>
      <c r="Y50" s="31"/>
      <c r="Z50" s="31"/>
      <c r="AA50" s="31"/>
      <c r="AB50" s="31"/>
      <c r="AC50" s="31"/>
      <c r="AD50" s="31"/>
      <c r="AE50" s="31"/>
      <c r="AF50" s="37"/>
    </row>
    <row r="51" spans="1:32">
      <c r="A51" s="8">
        <v>44585</v>
      </c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31"/>
      <c r="Y51" s="31"/>
      <c r="Z51" s="31"/>
      <c r="AA51" s="31"/>
      <c r="AB51" s="31"/>
      <c r="AC51" s="31"/>
      <c r="AD51" s="31"/>
      <c r="AE51" s="31"/>
      <c r="AF51" s="37"/>
    </row>
    <row r="52" spans="1:32">
      <c r="A52" s="8">
        <v>44586</v>
      </c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31"/>
      <c r="Y52" s="31"/>
      <c r="Z52" s="31"/>
      <c r="AA52" s="31"/>
      <c r="AB52" s="31"/>
      <c r="AC52" s="31"/>
      <c r="AD52" s="31"/>
      <c r="AE52" s="31"/>
      <c r="AF52" s="37"/>
    </row>
    <row r="53" spans="1:32">
      <c r="A53" s="8">
        <v>44587</v>
      </c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31"/>
      <c r="Y53" s="31"/>
      <c r="Z53" s="31"/>
      <c r="AA53" s="31"/>
      <c r="AB53" s="31"/>
      <c r="AC53" s="31"/>
      <c r="AD53" s="31"/>
      <c r="AE53" s="31"/>
      <c r="AF53" s="37"/>
    </row>
    <row r="54" spans="1:32">
      <c r="A54" s="8">
        <v>44588</v>
      </c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31"/>
      <c r="Y54" s="31"/>
      <c r="Z54" s="31"/>
      <c r="AA54" s="31"/>
      <c r="AB54" s="31"/>
      <c r="AC54" s="31"/>
      <c r="AD54" s="31"/>
      <c r="AE54" s="31"/>
      <c r="AF54" s="37"/>
    </row>
    <row r="55" spans="1:32">
      <c r="A55" s="8">
        <v>44589</v>
      </c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31"/>
      <c r="Y55" s="31"/>
      <c r="Z55" s="31"/>
      <c r="AA55" s="31"/>
      <c r="AB55" s="31"/>
      <c r="AC55" s="31"/>
      <c r="AD55" s="31"/>
      <c r="AE55" s="31"/>
      <c r="AF55" s="37"/>
    </row>
    <row r="56" spans="1:32">
      <c r="A56" s="8">
        <v>44590</v>
      </c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31"/>
      <c r="Y56" s="31"/>
      <c r="Z56" s="31"/>
      <c r="AA56" s="31"/>
      <c r="AB56" s="31"/>
      <c r="AC56" s="31"/>
      <c r="AD56" s="31"/>
      <c r="AE56" s="31"/>
      <c r="AF56" s="37"/>
    </row>
    <row r="57" spans="1:32">
      <c r="A57" s="8">
        <v>44591</v>
      </c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31"/>
      <c r="Y57" s="31"/>
      <c r="Z57" s="31"/>
      <c r="AA57" s="31"/>
      <c r="AB57" s="31"/>
      <c r="AC57" s="31"/>
      <c r="AD57" s="31"/>
      <c r="AE57" s="31"/>
      <c r="AF57" s="37"/>
    </row>
    <row r="58" spans="1:32">
      <c r="A58" s="8">
        <v>44592</v>
      </c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31"/>
      <c r="Y58" s="31"/>
      <c r="Z58" s="31"/>
      <c r="AA58" s="31"/>
      <c r="AB58" s="31"/>
      <c r="AC58" s="31"/>
      <c r="AD58" s="31"/>
      <c r="AE58" s="31"/>
      <c r="AF58" s="37"/>
    </row>
    <row r="59" spans="1:32">
      <c r="A59" s="8">
        <v>44593</v>
      </c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31"/>
      <c r="Y59" s="31"/>
      <c r="Z59" s="31"/>
      <c r="AA59" s="31"/>
      <c r="AB59" s="31"/>
      <c r="AC59" s="31"/>
      <c r="AD59" s="31"/>
      <c r="AE59" s="31"/>
      <c r="AF59" s="37"/>
    </row>
    <row r="60" spans="1:32">
      <c r="A60" s="8">
        <v>44594</v>
      </c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31"/>
      <c r="Y60" s="31"/>
      <c r="Z60" s="31"/>
      <c r="AA60" s="31"/>
      <c r="AB60" s="31"/>
      <c r="AC60" s="31"/>
      <c r="AD60" s="31"/>
      <c r="AE60" s="31"/>
      <c r="AF60" s="37"/>
    </row>
    <row r="61" spans="1:32">
      <c r="A61" s="8">
        <v>44595</v>
      </c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31"/>
      <c r="Y61" s="31"/>
      <c r="Z61" s="31"/>
      <c r="AA61" s="31"/>
      <c r="AB61" s="31"/>
      <c r="AC61" s="31"/>
      <c r="AD61" s="31"/>
      <c r="AE61" s="31"/>
      <c r="AF61" s="37"/>
    </row>
    <row r="62" spans="1:32">
      <c r="A62" s="8">
        <v>44596</v>
      </c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31"/>
      <c r="Y62" s="31"/>
      <c r="Z62" s="31"/>
      <c r="AA62" s="31"/>
      <c r="AB62" s="31"/>
      <c r="AC62" s="31"/>
      <c r="AD62" s="31"/>
      <c r="AE62" s="31"/>
      <c r="AF62" s="37"/>
    </row>
    <row r="63" spans="1:32">
      <c r="A63" s="8">
        <v>44597</v>
      </c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31"/>
      <c r="Y63" s="31"/>
      <c r="Z63" s="31"/>
      <c r="AA63" s="31"/>
      <c r="AB63" s="31"/>
      <c r="AC63" s="31"/>
      <c r="AD63" s="31"/>
      <c r="AE63" s="31"/>
      <c r="AF63" s="37"/>
    </row>
    <row r="64" spans="1:32">
      <c r="A64" s="8">
        <v>44598</v>
      </c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31"/>
      <c r="Y64" s="31"/>
      <c r="Z64" s="31"/>
      <c r="AA64" s="31"/>
      <c r="AB64" s="31"/>
      <c r="AC64" s="31"/>
      <c r="AD64" s="31"/>
      <c r="AE64" s="31"/>
      <c r="AF64" s="37"/>
    </row>
    <row r="65" spans="1:32">
      <c r="A65" s="8">
        <v>44599</v>
      </c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31"/>
      <c r="Y65" s="31"/>
      <c r="Z65" s="31"/>
      <c r="AA65" s="31"/>
      <c r="AB65" s="31"/>
      <c r="AC65" s="31"/>
      <c r="AD65" s="31"/>
      <c r="AE65" s="31"/>
      <c r="AF65" s="37"/>
    </row>
    <row r="66" spans="1:32">
      <c r="A66" s="8">
        <v>44600</v>
      </c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31"/>
      <c r="Y66" s="31"/>
      <c r="Z66" s="31"/>
      <c r="AA66" s="31"/>
      <c r="AB66" s="31"/>
      <c r="AC66" s="31"/>
      <c r="AD66" s="31"/>
      <c r="AE66" s="31"/>
      <c r="AF66" s="37"/>
    </row>
    <row r="67" spans="1:32">
      <c r="A67" s="8">
        <v>44601</v>
      </c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31"/>
      <c r="Y67" s="31"/>
      <c r="Z67" s="31"/>
      <c r="AA67" s="31"/>
      <c r="AB67" s="31"/>
      <c r="AC67" s="31"/>
      <c r="AD67" s="31"/>
      <c r="AE67" s="31"/>
      <c r="AF67" s="37"/>
    </row>
    <row r="68" spans="1:32">
      <c r="A68" s="8">
        <v>44602</v>
      </c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31"/>
      <c r="Y68" s="31"/>
      <c r="Z68" s="31"/>
      <c r="AA68" s="31"/>
      <c r="AB68" s="31"/>
      <c r="AC68" s="31"/>
      <c r="AD68" s="31"/>
      <c r="AE68" s="31"/>
      <c r="AF68" s="37"/>
    </row>
    <row r="69" spans="1:32">
      <c r="A69" s="8">
        <v>44603</v>
      </c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31"/>
      <c r="Y69" s="31"/>
      <c r="Z69" s="31"/>
      <c r="AA69" s="31"/>
      <c r="AB69" s="31"/>
      <c r="AC69" s="31"/>
      <c r="AD69" s="31"/>
      <c r="AE69" s="31"/>
      <c r="AF69" s="37"/>
    </row>
    <row r="70" spans="1:32">
      <c r="A70" s="8">
        <v>44604</v>
      </c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31"/>
      <c r="Y70" s="31"/>
      <c r="Z70" s="31"/>
      <c r="AA70" s="31"/>
      <c r="AB70" s="31"/>
      <c r="AC70" s="31"/>
      <c r="AD70" s="31"/>
      <c r="AE70" s="31"/>
      <c r="AF70" s="37"/>
    </row>
    <row r="71" spans="1:32">
      <c r="A71" s="8">
        <v>44605</v>
      </c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31"/>
      <c r="Y71" s="31"/>
      <c r="Z71" s="31"/>
      <c r="AA71" s="31"/>
      <c r="AB71" s="31"/>
      <c r="AC71" s="31"/>
      <c r="AD71" s="31"/>
      <c r="AE71" s="31"/>
      <c r="AF71" s="37"/>
    </row>
    <row r="72" spans="1:32">
      <c r="A72" s="8">
        <v>44606</v>
      </c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31"/>
      <c r="Y72" s="31"/>
      <c r="Z72" s="31"/>
      <c r="AA72" s="31"/>
      <c r="AB72" s="31"/>
      <c r="AC72" s="31"/>
      <c r="AD72" s="31"/>
      <c r="AE72" s="31"/>
      <c r="AF72" s="37"/>
    </row>
    <row r="73" spans="1:32">
      <c r="A73" s="8">
        <v>44607</v>
      </c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31"/>
      <c r="Y73" s="31"/>
      <c r="Z73" s="31"/>
      <c r="AA73" s="31"/>
      <c r="AB73" s="31"/>
      <c r="AC73" s="31"/>
      <c r="AD73" s="31"/>
      <c r="AE73" s="31"/>
      <c r="AF73" s="37"/>
    </row>
    <row r="74" spans="1:32">
      <c r="A74" s="8">
        <v>44608</v>
      </c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31"/>
      <c r="Y74" s="31"/>
      <c r="Z74" s="31"/>
      <c r="AA74" s="31"/>
      <c r="AB74" s="31"/>
      <c r="AC74" s="31"/>
      <c r="AD74" s="31"/>
      <c r="AE74" s="31"/>
      <c r="AF74" s="37"/>
    </row>
    <row r="75" spans="1:32">
      <c r="A75" s="8">
        <v>44609</v>
      </c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31"/>
      <c r="Y75" s="31"/>
      <c r="Z75" s="31"/>
      <c r="AA75" s="31"/>
      <c r="AB75" s="31"/>
      <c r="AC75" s="31"/>
      <c r="AD75" s="31"/>
      <c r="AE75" s="31"/>
      <c r="AF75" s="37"/>
    </row>
    <row r="76" spans="1:32">
      <c r="A76" s="8">
        <v>44610</v>
      </c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31"/>
      <c r="Y76" s="31"/>
      <c r="Z76" s="31"/>
      <c r="AA76" s="31"/>
      <c r="AB76" s="31"/>
      <c r="AC76" s="31"/>
      <c r="AD76" s="31"/>
      <c r="AE76" s="31"/>
      <c r="AF76" s="37"/>
    </row>
    <row r="77" spans="1:32">
      <c r="A77" s="8">
        <v>44611</v>
      </c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31"/>
      <c r="Y77" s="31"/>
      <c r="Z77" s="31"/>
      <c r="AA77" s="31"/>
      <c r="AB77" s="31"/>
      <c r="AC77" s="31"/>
      <c r="AD77" s="31"/>
      <c r="AE77" s="31"/>
      <c r="AF77" s="37"/>
    </row>
    <row r="78" spans="1:32">
      <c r="A78" s="8">
        <v>44612</v>
      </c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31"/>
      <c r="Y78" s="31"/>
      <c r="Z78" s="31"/>
      <c r="AA78" s="31"/>
      <c r="AB78" s="31"/>
      <c r="AC78" s="31"/>
      <c r="AD78" s="31"/>
      <c r="AE78" s="31"/>
      <c r="AF78" s="37"/>
    </row>
    <row r="79" spans="1:32">
      <c r="A79" s="8">
        <v>44613</v>
      </c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31"/>
      <c r="Y79" s="31"/>
      <c r="Z79" s="31"/>
      <c r="AA79" s="31"/>
      <c r="AB79" s="31"/>
      <c r="AC79" s="31"/>
      <c r="AD79" s="31"/>
      <c r="AE79" s="31"/>
      <c r="AF79" s="37"/>
    </row>
    <row r="80" spans="1:32">
      <c r="A80" s="8">
        <v>44614</v>
      </c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31"/>
      <c r="Y80" s="31"/>
      <c r="Z80" s="31"/>
      <c r="AA80" s="31"/>
      <c r="AB80" s="31"/>
      <c r="AC80" s="31"/>
      <c r="AD80" s="31"/>
      <c r="AE80" s="31"/>
      <c r="AF80" s="37"/>
    </row>
    <row r="81" spans="1:32">
      <c r="A81" s="8">
        <v>44615</v>
      </c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31"/>
      <c r="Y81" s="31"/>
      <c r="Z81" s="31"/>
      <c r="AA81" s="31"/>
      <c r="AB81" s="31"/>
      <c r="AC81" s="31"/>
      <c r="AD81" s="31"/>
      <c r="AE81" s="31"/>
      <c r="AF81" s="37"/>
    </row>
    <row r="82" spans="1:32">
      <c r="A82" s="8">
        <v>44616</v>
      </c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31"/>
      <c r="Y82" s="31"/>
      <c r="Z82" s="31"/>
      <c r="AA82" s="31"/>
      <c r="AB82" s="31"/>
      <c r="AC82" s="31"/>
      <c r="AD82" s="31"/>
      <c r="AE82" s="31"/>
      <c r="AF82" s="37"/>
    </row>
    <row r="83" spans="1:32">
      <c r="A83" s="8">
        <v>44617</v>
      </c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31"/>
      <c r="Y83" s="31"/>
      <c r="Z83" s="31"/>
      <c r="AA83" s="31"/>
      <c r="AB83" s="31"/>
      <c r="AC83" s="31"/>
      <c r="AD83" s="31"/>
      <c r="AE83" s="31"/>
      <c r="AF83" s="37"/>
    </row>
    <row r="84" spans="1:32">
      <c r="A84" s="8">
        <v>44618</v>
      </c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31"/>
      <c r="Y84" s="31"/>
      <c r="Z84" s="31"/>
      <c r="AA84" s="31"/>
      <c r="AB84" s="31"/>
      <c r="AC84" s="31"/>
      <c r="AD84" s="31"/>
      <c r="AE84" s="31"/>
      <c r="AF84" s="37"/>
    </row>
    <row r="85" spans="1:32">
      <c r="A85" s="8">
        <v>44619</v>
      </c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31"/>
      <c r="Y85" s="31"/>
      <c r="Z85" s="31"/>
      <c r="AA85" s="31"/>
      <c r="AB85" s="31"/>
      <c r="AC85" s="31"/>
      <c r="AD85" s="31"/>
      <c r="AE85" s="31"/>
      <c r="AF85" s="37"/>
    </row>
    <row r="86" spans="1:32">
      <c r="A86" s="8">
        <v>44620</v>
      </c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31"/>
      <c r="Y86" s="31"/>
      <c r="Z86" s="31"/>
      <c r="AA86" s="31"/>
      <c r="AB86" s="31"/>
      <c r="AC86" s="31"/>
      <c r="AD86" s="31"/>
      <c r="AE86" s="31"/>
      <c r="AF86" s="37"/>
    </row>
    <row r="87" spans="1:32">
      <c r="A87" s="8">
        <v>44621</v>
      </c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31"/>
      <c r="Y87" s="31"/>
      <c r="Z87" s="31"/>
      <c r="AA87" s="31"/>
      <c r="AB87" s="31"/>
      <c r="AC87" s="31"/>
      <c r="AD87" s="31"/>
      <c r="AE87" s="31"/>
      <c r="AF87" s="37"/>
    </row>
    <row r="88" spans="1:32">
      <c r="A88" s="8">
        <v>44622</v>
      </c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31"/>
      <c r="Y88" s="31"/>
      <c r="Z88" s="31"/>
      <c r="AA88" s="31"/>
      <c r="AB88" s="31"/>
      <c r="AC88" s="31"/>
      <c r="AD88" s="31"/>
      <c r="AE88" s="31"/>
      <c r="AF88" s="37"/>
    </row>
    <row r="89" spans="1:32">
      <c r="A89" s="8">
        <v>44623</v>
      </c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31"/>
      <c r="Y89" s="31"/>
      <c r="Z89" s="31"/>
      <c r="AA89" s="31"/>
      <c r="AB89" s="31"/>
      <c r="AC89" s="31"/>
      <c r="AD89" s="31"/>
      <c r="AE89" s="31"/>
      <c r="AF89" s="37"/>
    </row>
    <row r="90" spans="1:32">
      <c r="A90" s="8">
        <v>44624</v>
      </c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31"/>
      <c r="Y90" s="31"/>
      <c r="Z90" s="31"/>
      <c r="AA90" s="31"/>
      <c r="AB90" s="31"/>
      <c r="AC90" s="31"/>
      <c r="AD90" s="31"/>
      <c r="AE90" s="31"/>
      <c r="AF90" s="37"/>
    </row>
    <row r="91" spans="1:32">
      <c r="A91" s="8">
        <v>44625</v>
      </c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31"/>
      <c r="Y91" s="31"/>
      <c r="Z91" s="31"/>
      <c r="AA91" s="31"/>
      <c r="AB91" s="31"/>
      <c r="AC91" s="31"/>
      <c r="AD91" s="31"/>
      <c r="AE91" s="31"/>
      <c r="AF91" s="37"/>
    </row>
    <row r="92" spans="1:32">
      <c r="A92" s="8">
        <v>44626</v>
      </c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31"/>
      <c r="Y92" s="31"/>
      <c r="Z92" s="31"/>
      <c r="AA92" s="31"/>
      <c r="AB92" s="31"/>
      <c r="AC92" s="31"/>
      <c r="AD92" s="31"/>
      <c r="AE92" s="31"/>
      <c r="AF92" s="37"/>
    </row>
    <row r="93" spans="1:32">
      <c r="A93" s="8">
        <v>44627</v>
      </c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31"/>
      <c r="Y93" s="31"/>
      <c r="Z93" s="31"/>
      <c r="AA93" s="31"/>
      <c r="AB93" s="31"/>
      <c r="AC93" s="31"/>
      <c r="AD93" s="31"/>
      <c r="AE93" s="31"/>
      <c r="AF93" s="37"/>
    </row>
    <row r="94" spans="1:32">
      <c r="A94" s="8">
        <v>44628</v>
      </c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31"/>
      <c r="Y94" s="31"/>
      <c r="Z94" s="31"/>
      <c r="AA94" s="31"/>
      <c r="AB94" s="31"/>
      <c r="AC94" s="31"/>
      <c r="AD94" s="31"/>
      <c r="AE94" s="31"/>
      <c r="AF94" s="37"/>
    </row>
    <row r="95" spans="1:32">
      <c r="A95" s="8">
        <v>44629</v>
      </c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31"/>
      <c r="Y95" s="31"/>
      <c r="Z95" s="31"/>
      <c r="AA95" s="31"/>
      <c r="AB95" s="31"/>
      <c r="AC95" s="31"/>
      <c r="AD95" s="31"/>
      <c r="AE95" s="31"/>
      <c r="AF95" s="37"/>
    </row>
    <row r="96" spans="1:32">
      <c r="A96" s="8">
        <v>44630</v>
      </c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31"/>
      <c r="Y96" s="31"/>
      <c r="Z96" s="31"/>
      <c r="AA96" s="31"/>
      <c r="AB96" s="31"/>
      <c r="AC96" s="31"/>
      <c r="AD96" s="31"/>
      <c r="AE96" s="31"/>
      <c r="AF96" s="37"/>
    </row>
    <row r="97" spans="1:32">
      <c r="A97" s="8">
        <v>44631</v>
      </c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31"/>
      <c r="Y97" s="31"/>
      <c r="Z97" s="31"/>
      <c r="AA97" s="31"/>
      <c r="AB97" s="31"/>
      <c r="AC97" s="31"/>
      <c r="AD97" s="31"/>
      <c r="AE97" s="31"/>
      <c r="AF97" s="37"/>
    </row>
    <row r="98" spans="1:32">
      <c r="A98" s="8">
        <v>44632</v>
      </c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31"/>
      <c r="Y98" s="31"/>
      <c r="Z98" s="31"/>
      <c r="AA98" s="31"/>
      <c r="AB98" s="31"/>
      <c r="AC98" s="31"/>
      <c r="AD98" s="31"/>
      <c r="AE98" s="31"/>
      <c r="AF98" s="37"/>
    </row>
    <row r="99" spans="1:32">
      <c r="A99" s="8">
        <v>44633</v>
      </c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31"/>
      <c r="Y99" s="31"/>
      <c r="Z99" s="31"/>
      <c r="AA99" s="31"/>
      <c r="AB99" s="31"/>
      <c r="AC99" s="31"/>
      <c r="AD99" s="31"/>
      <c r="AE99" s="31"/>
      <c r="AF99" s="37"/>
    </row>
    <row r="100" spans="1:32">
      <c r="A100" s="8">
        <v>44634</v>
      </c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31"/>
      <c r="Y100" s="31"/>
      <c r="Z100" s="31"/>
      <c r="AA100" s="31"/>
      <c r="AB100" s="31"/>
      <c r="AC100" s="31"/>
      <c r="AD100" s="31"/>
      <c r="AE100" s="31"/>
      <c r="AF100" s="37"/>
    </row>
    <row r="101" spans="1:32">
      <c r="A101" s="8">
        <v>44635</v>
      </c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31"/>
      <c r="Y101" s="31"/>
      <c r="Z101" s="31"/>
      <c r="AA101" s="31"/>
      <c r="AB101" s="31"/>
      <c r="AC101" s="31"/>
      <c r="AD101" s="31"/>
      <c r="AE101" s="31"/>
      <c r="AF101" s="37"/>
    </row>
    <row r="102" spans="1:32">
      <c r="A102" s="8">
        <v>44636</v>
      </c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31"/>
      <c r="Y102" s="31"/>
      <c r="Z102" s="31"/>
      <c r="AA102" s="31"/>
      <c r="AB102" s="31"/>
      <c r="AC102" s="31"/>
      <c r="AD102" s="31"/>
      <c r="AE102" s="31"/>
      <c r="AF102" s="37"/>
    </row>
    <row r="103" spans="1:32">
      <c r="A103" s="8">
        <v>44637</v>
      </c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31"/>
      <c r="Y103" s="31"/>
      <c r="Z103" s="31"/>
      <c r="AA103" s="31"/>
      <c r="AB103" s="31"/>
      <c r="AC103" s="31"/>
      <c r="AD103" s="31"/>
      <c r="AE103" s="31"/>
      <c r="AF103" s="37"/>
    </row>
    <row r="104" spans="1:32">
      <c r="A104" s="8">
        <v>44638</v>
      </c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31"/>
      <c r="Y104" s="31"/>
      <c r="Z104" s="31"/>
      <c r="AA104" s="31"/>
      <c r="AB104" s="31"/>
      <c r="AC104" s="31"/>
      <c r="AD104" s="31"/>
      <c r="AE104" s="31"/>
      <c r="AF104" s="37"/>
    </row>
    <row r="105" spans="1:32">
      <c r="A105" s="8">
        <v>44639</v>
      </c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31"/>
      <c r="Y105" s="31"/>
      <c r="Z105" s="31"/>
      <c r="AA105" s="31"/>
      <c r="AB105" s="31"/>
      <c r="AC105" s="31"/>
      <c r="AD105" s="31"/>
      <c r="AE105" s="31"/>
      <c r="AF105" s="37"/>
    </row>
    <row r="106" spans="1:32">
      <c r="A106" s="8">
        <v>44640</v>
      </c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31"/>
      <c r="Y106" s="31"/>
      <c r="Z106" s="31"/>
      <c r="AA106" s="31"/>
      <c r="AB106" s="31"/>
      <c r="AC106" s="31"/>
      <c r="AD106" s="31"/>
      <c r="AE106" s="31"/>
      <c r="AF106" s="37"/>
    </row>
    <row r="107" spans="1:32">
      <c r="A107" s="8">
        <v>44641</v>
      </c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31"/>
      <c r="Y107" s="31"/>
      <c r="Z107" s="31"/>
      <c r="AA107" s="31"/>
      <c r="AB107" s="31"/>
      <c r="AC107" s="31"/>
      <c r="AD107" s="31"/>
      <c r="AE107" s="31"/>
      <c r="AF107" s="37"/>
    </row>
    <row r="108" spans="1:32">
      <c r="A108" s="8">
        <v>44642</v>
      </c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31"/>
      <c r="Y108" s="31"/>
      <c r="Z108" s="31"/>
      <c r="AA108" s="31"/>
      <c r="AB108" s="31"/>
      <c r="AC108" s="31"/>
      <c r="AD108" s="31"/>
      <c r="AE108" s="31"/>
      <c r="AF108" s="37"/>
    </row>
    <row r="109" spans="1:32">
      <c r="A109" s="8">
        <v>44643</v>
      </c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31"/>
      <c r="Y109" s="31"/>
      <c r="Z109" s="31"/>
      <c r="AA109" s="31"/>
      <c r="AB109" s="31"/>
      <c r="AC109" s="31"/>
      <c r="AD109" s="31"/>
      <c r="AE109" s="31"/>
      <c r="AF109" s="37"/>
    </row>
    <row r="110" spans="1:32">
      <c r="A110" s="8">
        <v>44644</v>
      </c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31"/>
      <c r="Y110" s="31"/>
      <c r="Z110" s="31"/>
      <c r="AA110" s="31"/>
      <c r="AB110" s="31"/>
      <c r="AC110" s="31"/>
      <c r="AD110" s="31"/>
      <c r="AE110" s="31"/>
      <c r="AF110" s="37"/>
    </row>
    <row r="111" spans="1:32">
      <c r="A111" s="8">
        <v>44645</v>
      </c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31"/>
      <c r="Y111" s="31"/>
      <c r="Z111" s="31"/>
      <c r="AA111" s="31"/>
      <c r="AB111" s="31"/>
      <c r="AC111" s="31"/>
      <c r="AD111" s="31"/>
      <c r="AE111" s="31"/>
      <c r="AF111" s="37"/>
    </row>
    <row r="112" spans="1:32">
      <c r="A112" s="8">
        <v>44646</v>
      </c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31"/>
      <c r="Y112" s="31"/>
      <c r="Z112" s="31"/>
      <c r="AA112" s="31"/>
      <c r="AB112" s="31"/>
      <c r="AC112" s="31"/>
      <c r="AD112" s="31"/>
      <c r="AE112" s="31"/>
      <c r="AF112" s="37"/>
    </row>
    <row r="113" spans="1:32">
      <c r="A113" s="8">
        <v>44647</v>
      </c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31"/>
      <c r="Y113" s="31"/>
      <c r="Z113" s="31"/>
      <c r="AA113" s="31"/>
      <c r="AB113" s="31"/>
      <c r="AC113" s="31"/>
      <c r="AD113" s="31"/>
      <c r="AE113" s="31"/>
      <c r="AF113" s="37"/>
    </row>
    <row r="114" spans="1:32">
      <c r="A114" s="8">
        <v>44648</v>
      </c>
      <c r="B114" s="10"/>
      <c r="C114" s="10"/>
      <c r="D114" s="10"/>
      <c r="E114" s="10"/>
      <c r="F114" s="10"/>
      <c r="G114" s="10"/>
      <c r="H114" s="10"/>
      <c r="I114" s="10"/>
      <c r="J114" s="16"/>
      <c r="K114" s="16"/>
      <c r="L114" s="1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31"/>
      <c r="Y114" s="31"/>
      <c r="Z114" s="31"/>
      <c r="AA114" s="31"/>
      <c r="AB114" s="31"/>
      <c r="AC114" s="31"/>
      <c r="AD114" s="31"/>
      <c r="AE114" s="31"/>
      <c r="AF114" s="37"/>
    </row>
    <row r="115" spans="1:32">
      <c r="A115" s="8">
        <v>44649</v>
      </c>
      <c r="B115" s="10"/>
      <c r="C115" s="10"/>
      <c r="D115" s="10"/>
      <c r="E115" s="10"/>
      <c r="F115" s="10"/>
      <c r="G115" s="10"/>
      <c r="H115" s="10"/>
      <c r="I115" s="10"/>
      <c r="J115" s="16"/>
      <c r="K115" s="16"/>
      <c r="L115" s="16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31"/>
      <c r="Y115" s="31"/>
      <c r="Z115" s="31"/>
      <c r="AA115" s="31"/>
      <c r="AB115" s="31"/>
      <c r="AC115" s="31"/>
      <c r="AD115" s="31"/>
      <c r="AE115" s="31"/>
      <c r="AF115" s="37"/>
    </row>
    <row r="116" spans="1:23">
      <c r="A116" s="1"/>
      <c r="B116" s="1"/>
      <c r="C116" s="1"/>
      <c r="D116" s="1"/>
      <c r="E116" s="1"/>
      <c r="F116" s="1"/>
      <c r="G116" s="1"/>
      <c r="I116" s="1"/>
      <c r="J116" s="40"/>
      <c r="K116" s="40"/>
      <c r="L116" s="40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40"/>
      <c r="K117" s="40"/>
      <c r="L117" s="40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40"/>
      <c r="K118" s="40"/>
      <c r="L118" s="40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40"/>
      <c r="K119" s="40"/>
      <c r="L119" s="40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40"/>
      <c r="K120" s="40"/>
      <c r="L120" s="40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40"/>
      <c r="K121" s="40"/>
      <c r="L121" s="40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40"/>
      <c r="K122" s="40"/>
      <c r="L122" s="40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40"/>
      <c r="K123" s="40"/>
      <c r="L123" s="40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40"/>
      <c r="K124" s="40"/>
      <c r="L124" s="40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40"/>
      <c r="K125" s="40"/>
      <c r="L125" s="40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40"/>
      <c r="K126" s="40"/>
      <c r="L126" s="40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40"/>
      <c r="K127" s="40"/>
      <c r="L127" s="40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40"/>
      <c r="K128" s="40"/>
      <c r="L128" s="40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40"/>
      <c r="K129" s="40"/>
      <c r="L129" s="40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40"/>
      <c r="K130" s="40"/>
      <c r="L130" s="40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40"/>
      <c r="K131" s="40"/>
      <c r="L131" s="40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40"/>
      <c r="K132" s="40"/>
      <c r="L132" s="40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40"/>
      <c r="K133" s="40"/>
      <c r="L133" s="40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40"/>
      <c r="K134" s="40"/>
      <c r="L134" s="40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40"/>
      <c r="K135" s="40"/>
      <c r="L135" s="40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40"/>
      <c r="K136" s="40"/>
      <c r="L136" s="40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40"/>
      <c r="K137" s="40"/>
      <c r="L137" s="40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40"/>
      <c r="K138" s="40"/>
      <c r="L138" s="40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40"/>
      <c r="K139" s="40"/>
      <c r="L139" s="40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40"/>
      <c r="K140" s="40"/>
      <c r="L140" s="40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40"/>
      <c r="K141" s="40"/>
      <c r="L141" s="40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40"/>
      <c r="K142" s="40"/>
      <c r="L142" s="40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40"/>
      <c r="K143" s="40"/>
      <c r="L143" s="40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40"/>
      <c r="K144" s="40"/>
      <c r="L144" s="40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40"/>
      <c r="K145" s="40"/>
      <c r="L145" s="40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40"/>
      <c r="K146" s="40"/>
      <c r="L146" s="40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40"/>
      <c r="K147" s="40"/>
      <c r="L147" s="40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40"/>
      <c r="K148" s="40"/>
      <c r="L148" s="40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40"/>
      <c r="K149" s="40"/>
      <c r="L149" s="40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40"/>
      <c r="K150" s="40"/>
      <c r="L150" s="40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40"/>
      <c r="K151" s="40"/>
      <c r="L151" s="40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40"/>
      <c r="K152" s="40"/>
      <c r="L152" s="40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40"/>
      <c r="K153" s="40"/>
      <c r="L153" s="40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40"/>
      <c r="K154" s="40"/>
      <c r="L154" s="40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40"/>
      <c r="K155" s="40"/>
      <c r="L155" s="40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40"/>
      <c r="K156" s="40"/>
      <c r="L156" s="40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40"/>
      <c r="K157" s="40"/>
      <c r="L157" s="40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40"/>
      <c r="K158" s="40"/>
      <c r="L158" s="40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40"/>
      <c r="K159" s="40"/>
      <c r="L159" s="40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40"/>
      <c r="K160" s="40"/>
      <c r="L160" s="40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40"/>
      <c r="K161" s="40"/>
      <c r="L161" s="40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40"/>
      <c r="K162" s="40"/>
      <c r="L162" s="40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40"/>
      <c r="K163" s="40"/>
      <c r="L163" s="40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40"/>
      <c r="K164" s="40"/>
      <c r="L164" s="40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40"/>
      <c r="K165" s="40"/>
      <c r="L165" s="40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40"/>
      <c r="K166" s="40"/>
      <c r="L166" s="40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40"/>
      <c r="K167" s="40"/>
      <c r="L167" s="40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40"/>
      <c r="K168" s="40"/>
      <c r="L168" s="40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40"/>
      <c r="K169" s="40"/>
      <c r="L169" s="40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40"/>
      <c r="K170" s="40"/>
      <c r="L170" s="40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40"/>
      <c r="K171" s="40"/>
      <c r="L171" s="40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40"/>
      <c r="K172" s="40"/>
      <c r="L172" s="40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40"/>
      <c r="K173" s="40"/>
      <c r="L173" s="40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40"/>
      <c r="K174" s="40"/>
      <c r="L174" s="40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40"/>
      <c r="K175" s="40"/>
      <c r="L175" s="40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40"/>
      <c r="K176" s="40"/>
      <c r="L176" s="40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40"/>
      <c r="K177" s="40"/>
      <c r="L177" s="40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40"/>
      <c r="K178" s="40"/>
      <c r="L178" s="40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40"/>
      <c r="K179" s="40"/>
      <c r="L179" s="40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40"/>
      <c r="K180" s="40"/>
      <c r="L180" s="40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40"/>
      <c r="K181" s="40"/>
      <c r="L181" s="40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40"/>
      <c r="K182" s="40"/>
      <c r="L182" s="40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40"/>
      <c r="K183" s="40"/>
      <c r="L183" s="40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40"/>
      <c r="K184" s="40"/>
      <c r="L184" s="40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40"/>
      <c r="K185" s="40"/>
      <c r="L185" s="40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40"/>
      <c r="K186" s="40"/>
      <c r="L186" s="40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40"/>
      <c r="K187" s="40"/>
      <c r="L187" s="40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40"/>
      <c r="K188" s="40"/>
      <c r="L188" s="40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40"/>
      <c r="K189" s="40"/>
      <c r="L189" s="40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40"/>
      <c r="K190" s="40"/>
      <c r="L190" s="40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40"/>
      <c r="K191" s="40"/>
      <c r="L191" s="40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40"/>
      <c r="K192" s="40"/>
      <c r="L192" s="40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40"/>
      <c r="K193" s="40"/>
      <c r="L193" s="40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40"/>
      <c r="K194" s="40"/>
      <c r="L194" s="40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40"/>
      <c r="K195" s="40"/>
      <c r="L195" s="40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40"/>
      <c r="K196" s="40"/>
      <c r="L196" s="40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40"/>
      <c r="K197" s="40"/>
      <c r="L197" s="40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40"/>
      <c r="K198" s="40"/>
      <c r="L198" s="40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40"/>
      <c r="K199" s="40"/>
      <c r="L199" s="40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40"/>
      <c r="K200" s="40"/>
      <c r="L200" s="40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40"/>
      <c r="K201" s="40"/>
      <c r="L201" s="40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40"/>
      <c r="K202" s="40"/>
      <c r="L202" s="40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40"/>
      <c r="K203" s="40"/>
      <c r="L203" s="40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40"/>
      <c r="K204" s="40"/>
      <c r="L204" s="40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40"/>
      <c r="K205" s="40"/>
      <c r="L205" s="40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40"/>
      <c r="K206" s="40"/>
      <c r="L206" s="40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40"/>
      <c r="K207" s="40"/>
      <c r="L207" s="40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40"/>
      <c r="K208" s="40"/>
      <c r="L208" s="40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40"/>
      <c r="K209" s="40"/>
      <c r="L209" s="40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40"/>
      <c r="K210" s="40"/>
      <c r="L210" s="40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40"/>
      <c r="K211" s="40"/>
      <c r="L211" s="40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40"/>
      <c r="K212" s="40"/>
      <c r="L212" s="40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40"/>
      <c r="K213" s="40"/>
      <c r="L213" s="40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40"/>
      <c r="K214" s="40"/>
      <c r="L214" s="40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40"/>
      <c r="K215" s="40"/>
      <c r="L215" s="40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40"/>
      <c r="K216" s="40"/>
      <c r="L216" s="40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40"/>
      <c r="K217" s="40"/>
      <c r="L217" s="40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40"/>
      <c r="K218" s="40"/>
      <c r="L218" s="40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40"/>
      <c r="K219" s="40"/>
      <c r="L219" s="40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40"/>
      <c r="K220" s="40"/>
      <c r="L220" s="40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40"/>
      <c r="K221" s="40"/>
      <c r="L221" s="40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40"/>
      <c r="K222" s="40"/>
      <c r="L222" s="40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40"/>
      <c r="K223" s="40"/>
      <c r="L223" s="40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40"/>
      <c r="K224" s="40"/>
      <c r="L224" s="40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40"/>
      <c r="K225" s="40"/>
      <c r="L225" s="40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40"/>
      <c r="K226" s="40"/>
      <c r="L226" s="40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40"/>
      <c r="K227" s="40"/>
      <c r="L227" s="40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40"/>
      <c r="K228" s="40"/>
      <c r="L228" s="40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40"/>
      <c r="K229" s="40"/>
      <c r="L229" s="40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40"/>
      <c r="K230" s="40"/>
      <c r="L230" s="40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40"/>
      <c r="K231" s="40"/>
      <c r="L231" s="40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40"/>
      <c r="K232" s="40"/>
      <c r="L232" s="40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40"/>
      <c r="K233" s="40"/>
      <c r="L233" s="40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40"/>
      <c r="K234" s="40"/>
      <c r="L234" s="40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40"/>
      <c r="K235" s="40"/>
      <c r="L235" s="40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40"/>
      <c r="K236" s="40"/>
      <c r="L236" s="40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40"/>
      <c r="K237" s="40"/>
      <c r="L237" s="40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40"/>
      <c r="K238" s="40"/>
      <c r="L238" s="40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40"/>
      <c r="K239" s="40"/>
      <c r="L239" s="40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40"/>
      <c r="K240" s="40"/>
      <c r="L240" s="40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40"/>
      <c r="K241" s="40"/>
      <c r="L241" s="40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40"/>
      <c r="K242" s="40"/>
      <c r="L242" s="40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40"/>
      <c r="K243" s="40"/>
      <c r="L243" s="40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40"/>
      <c r="K244" s="40"/>
      <c r="L244" s="40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40"/>
      <c r="K245" s="40"/>
      <c r="L245" s="40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40"/>
      <c r="K246" s="40"/>
      <c r="L246" s="40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40"/>
      <c r="K247" s="40"/>
      <c r="L247" s="40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40"/>
      <c r="K248" s="40"/>
      <c r="L248" s="40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40"/>
      <c r="K249" s="40"/>
      <c r="L249" s="40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40"/>
      <c r="K250" s="40"/>
      <c r="L250" s="40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40"/>
      <c r="K251" s="40"/>
      <c r="L251" s="40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40"/>
      <c r="K252" s="40"/>
      <c r="L252" s="40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40"/>
      <c r="K253" s="40"/>
      <c r="L253" s="40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40"/>
      <c r="K254" s="40"/>
      <c r="L254" s="40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40"/>
      <c r="K255" s="40"/>
      <c r="L255" s="40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40"/>
      <c r="K256" s="40"/>
      <c r="L256" s="40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40"/>
      <c r="K257" s="40"/>
      <c r="L257" s="40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40"/>
      <c r="K258" s="40"/>
      <c r="L258" s="40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40"/>
      <c r="K259" s="40"/>
      <c r="L259" s="40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40"/>
      <c r="K260" s="40"/>
      <c r="L260" s="40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40"/>
      <c r="K261" s="40"/>
      <c r="L261" s="40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40"/>
      <c r="K262" s="40"/>
      <c r="L262" s="40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40"/>
      <c r="K263" s="40"/>
      <c r="L263" s="40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40"/>
      <c r="K264" s="40"/>
      <c r="L264" s="40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40"/>
      <c r="K265" s="40"/>
      <c r="L265" s="40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40"/>
      <c r="K266" s="40"/>
      <c r="L266" s="40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40"/>
      <c r="K267" s="40"/>
      <c r="L267" s="40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40"/>
      <c r="K268" s="40"/>
      <c r="L268" s="40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40"/>
      <c r="K269" s="40"/>
      <c r="L269" s="40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40"/>
      <c r="K270" s="40"/>
      <c r="L270" s="40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40"/>
      <c r="K271" s="40"/>
      <c r="L271" s="40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40"/>
      <c r="K272" s="40"/>
      <c r="L272" s="40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40"/>
      <c r="K273" s="40"/>
      <c r="L273" s="40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40"/>
      <c r="K274" s="40"/>
      <c r="L274" s="40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40"/>
      <c r="K275" s="40"/>
      <c r="L275" s="40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40"/>
      <c r="K276" s="40"/>
      <c r="L276" s="40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40"/>
      <c r="K277" s="40"/>
      <c r="L277" s="40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40"/>
      <c r="K278" s="40"/>
      <c r="L278" s="40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40"/>
      <c r="K279" s="40"/>
      <c r="L279" s="40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40"/>
      <c r="K280" s="40"/>
      <c r="L280" s="40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40"/>
      <c r="K281" s="40"/>
      <c r="L281" s="40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40"/>
      <c r="K282" s="40"/>
      <c r="L282" s="40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40"/>
      <c r="K283" s="40"/>
      <c r="L283" s="40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40"/>
      <c r="K284" s="40"/>
      <c r="L284" s="40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40"/>
      <c r="K285" s="40"/>
      <c r="L285" s="40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40"/>
      <c r="K286" s="40"/>
      <c r="L286" s="40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40"/>
      <c r="K287" s="40"/>
      <c r="L287" s="40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40"/>
      <c r="K288" s="40"/>
      <c r="L288" s="40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40"/>
      <c r="K289" s="40"/>
      <c r="L289" s="40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40"/>
      <c r="K290" s="40"/>
      <c r="L290" s="40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40"/>
      <c r="K291" s="40"/>
      <c r="L291" s="40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40"/>
      <c r="K292" s="40"/>
      <c r="L292" s="40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40"/>
      <c r="K293" s="40"/>
      <c r="L293" s="40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40"/>
      <c r="K294" s="40"/>
      <c r="L294" s="40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40"/>
      <c r="K295" s="40"/>
      <c r="L295" s="40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40"/>
      <c r="K296" s="40"/>
      <c r="L296" s="40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40"/>
      <c r="K297" s="40"/>
      <c r="L297" s="40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40"/>
      <c r="K298" s="40"/>
      <c r="L298" s="40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40"/>
      <c r="K299" s="40"/>
      <c r="L299" s="40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40"/>
      <c r="K300" s="40"/>
      <c r="L300" s="40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40"/>
      <c r="K301" s="40"/>
      <c r="L301" s="40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40"/>
      <c r="K302" s="40"/>
      <c r="L302" s="40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40"/>
      <c r="K303" s="40"/>
      <c r="L303" s="40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40"/>
      <c r="K304" s="40"/>
      <c r="L304" s="40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40"/>
      <c r="K305" s="40"/>
      <c r="L305" s="40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40"/>
      <c r="K306" s="40"/>
      <c r="L306" s="40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40"/>
      <c r="K307" s="40"/>
      <c r="L307" s="40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40"/>
      <c r="K308" s="40"/>
      <c r="L308" s="40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40"/>
      <c r="K309" s="40"/>
      <c r="L309" s="40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40"/>
      <c r="K310" s="40"/>
      <c r="L310" s="40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40"/>
      <c r="K311" s="40"/>
      <c r="L311" s="40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40"/>
      <c r="K312" s="40"/>
      <c r="L312" s="40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40"/>
      <c r="K313" s="40"/>
      <c r="L313" s="40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40"/>
      <c r="K314" s="40"/>
      <c r="L314" s="40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40"/>
      <c r="K315" s="40"/>
      <c r="L315" s="40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40"/>
      <c r="K316" s="40"/>
      <c r="L316" s="40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40"/>
      <c r="K317" s="40"/>
      <c r="L317" s="40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40"/>
      <c r="K318" s="40"/>
      <c r="L318" s="40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40"/>
      <c r="K319" s="40"/>
      <c r="L319" s="40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40"/>
      <c r="K320" s="40"/>
      <c r="L320" s="40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40"/>
      <c r="K321" s="40"/>
      <c r="L321" s="40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40"/>
      <c r="K322" s="40"/>
      <c r="L322" s="40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40"/>
      <c r="K323" s="40"/>
      <c r="L323" s="40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40"/>
      <c r="K324" s="40"/>
      <c r="L324" s="40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40"/>
      <c r="K325" s="40"/>
      <c r="L325" s="40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40"/>
      <c r="K326" s="40"/>
      <c r="L326" s="40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40"/>
      <c r="K327" s="40"/>
      <c r="L327" s="40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40"/>
      <c r="K328" s="40"/>
      <c r="L328" s="40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40"/>
      <c r="K329" s="40"/>
      <c r="L329" s="40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40"/>
      <c r="K330" s="40"/>
      <c r="L330" s="40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40"/>
      <c r="K331" s="40"/>
      <c r="L331" s="40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40"/>
      <c r="K332" s="40"/>
      <c r="L332" s="40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40"/>
      <c r="K333" s="40"/>
      <c r="L333" s="40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40"/>
      <c r="K334" s="40"/>
      <c r="L334" s="40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40"/>
      <c r="K335" s="40"/>
      <c r="L335" s="40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40"/>
      <c r="K336" s="40"/>
      <c r="L336" s="40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40"/>
      <c r="K337" s="40"/>
      <c r="L337" s="40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40"/>
      <c r="K338" s="40"/>
      <c r="L338" s="40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40"/>
      <c r="K339" s="40"/>
      <c r="L339" s="40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40"/>
      <c r="K340" s="40"/>
      <c r="L340" s="40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40"/>
      <c r="K341" s="40"/>
      <c r="L341" s="40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40"/>
      <c r="K342" s="40"/>
      <c r="L342" s="40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40"/>
      <c r="K343" s="40"/>
      <c r="L343" s="40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40"/>
      <c r="K344" s="40"/>
      <c r="L344" s="40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40"/>
      <c r="K345" s="40"/>
      <c r="L345" s="40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40"/>
      <c r="K346" s="40"/>
      <c r="L346" s="40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40"/>
      <c r="K347" s="40"/>
      <c r="L347" s="40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40"/>
      <c r="K348" s="40"/>
      <c r="L348" s="40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40"/>
      <c r="K349" s="40"/>
      <c r="L349" s="40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40"/>
      <c r="K350" s="40"/>
      <c r="L350" s="40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40"/>
      <c r="K351" s="40"/>
      <c r="L351" s="40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40"/>
      <c r="K352" s="40"/>
      <c r="L352" s="40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40"/>
      <c r="K353" s="40"/>
      <c r="L353" s="40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40"/>
      <c r="K354" s="40"/>
      <c r="L354" s="40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40"/>
      <c r="K355" s="40"/>
      <c r="L355" s="40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40"/>
      <c r="K356" s="40"/>
      <c r="L356" s="40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40"/>
      <c r="K357" s="40"/>
      <c r="L357" s="40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40"/>
      <c r="K358" s="40"/>
      <c r="L358" s="40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40"/>
      <c r="K359" s="40"/>
      <c r="L359" s="40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40"/>
      <c r="K360" s="40"/>
      <c r="L360" s="40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40"/>
      <c r="K361" s="40"/>
      <c r="L361" s="40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40"/>
      <c r="K362" s="40"/>
      <c r="L362" s="40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40"/>
      <c r="K363" s="40"/>
      <c r="L363" s="40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40"/>
      <c r="K364" s="40"/>
      <c r="L364" s="40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40"/>
      <c r="K365" s="40"/>
      <c r="L365" s="40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40"/>
      <c r="K366" s="40"/>
      <c r="L366" s="40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40"/>
      <c r="K367" s="40"/>
      <c r="L367" s="40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40"/>
      <c r="K368" s="40"/>
      <c r="L368" s="40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40"/>
      <c r="K369" s="40"/>
      <c r="L369" s="40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40"/>
      <c r="K370" s="40"/>
      <c r="L370" s="40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40"/>
      <c r="K371" s="40"/>
      <c r="L371" s="40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40"/>
      <c r="K372" s="40"/>
      <c r="L372" s="40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40"/>
      <c r="K373" s="40"/>
      <c r="L373" s="40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40"/>
      <c r="K374" s="40"/>
      <c r="L374" s="40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40"/>
      <c r="K375" s="40"/>
      <c r="L375" s="40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40"/>
      <c r="K376" s="40"/>
      <c r="L376" s="40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40"/>
      <c r="K377" s="40"/>
      <c r="L377" s="40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40"/>
      <c r="K378" s="40"/>
      <c r="L378" s="40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40"/>
      <c r="K379" s="40"/>
      <c r="L379" s="40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40"/>
      <c r="K380" s="40"/>
      <c r="L380" s="40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40"/>
      <c r="K381" s="40"/>
      <c r="L381" s="40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40"/>
      <c r="K382" s="40"/>
      <c r="L382" s="40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40"/>
      <c r="K383" s="40"/>
      <c r="L383" s="40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40"/>
      <c r="K384" s="40"/>
      <c r="L384" s="40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40"/>
      <c r="K385" s="40"/>
      <c r="L385" s="40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40"/>
      <c r="K386" s="40"/>
      <c r="L386" s="40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40"/>
      <c r="K387" s="40"/>
      <c r="L387" s="40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40"/>
      <c r="K388" s="40"/>
      <c r="L388" s="40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40"/>
      <c r="K389" s="40"/>
      <c r="L389" s="40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40"/>
      <c r="K390" s="40"/>
      <c r="L390" s="40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40"/>
      <c r="K391" s="40"/>
      <c r="L391" s="40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40"/>
      <c r="K392" s="40"/>
      <c r="L392" s="40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40"/>
      <c r="K393" s="40"/>
      <c r="L393" s="40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40"/>
      <c r="K394" s="40"/>
      <c r="L394" s="40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40"/>
      <c r="K395" s="40"/>
      <c r="L395" s="40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40"/>
      <c r="K396" s="40"/>
      <c r="L396" s="40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40"/>
      <c r="K397" s="40"/>
      <c r="L397" s="40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40"/>
      <c r="K398" s="40"/>
      <c r="L398" s="40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40"/>
      <c r="K399" s="40"/>
      <c r="L399" s="40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40"/>
      <c r="K400" s="40"/>
      <c r="L400" s="40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40"/>
      <c r="K401" s="40"/>
      <c r="L401" s="40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40"/>
      <c r="K402" s="40"/>
      <c r="L402" s="40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40"/>
      <c r="K403" s="40"/>
      <c r="L403" s="40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40"/>
      <c r="K404" s="40"/>
      <c r="L404" s="40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40"/>
      <c r="K405" s="40"/>
      <c r="L405" s="40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40"/>
      <c r="K406" s="40"/>
      <c r="L406" s="40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40"/>
      <c r="K407" s="40"/>
      <c r="L407" s="40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40"/>
      <c r="K408" s="40"/>
      <c r="L408" s="40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40"/>
      <c r="K409" s="40"/>
      <c r="L409" s="40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40"/>
      <c r="K410" s="40"/>
      <c r="L410" s="40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40"/>
      <c r="K411" s="40"/>
      <c r="L411" s="40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40"/>
      <c r="K412" s="40"/>
      <c r="L412" s="40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40"/>
      <c r="K413" s="40"/>
      <c r="L413" s="40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40"/>
      <c r="K414" s="40"/>
      <c r="L414" s="40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40"/>
      <c r="K415" s="40"/>
      <c r="L415" s="40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40"/>
      <c r="K416" s="40"/>
      <c r="L416" s="40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40"/>
      <c r="K417" s="40"/>
      <c r="L417" s="40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40"/>
      <c r="K418" s="40"/>
      <c r="L418" s="40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40"/>
      <c r="K419" s="40"/>
      <c r="L419" s="40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40"/>
      <c r="K420" s="40"/>
      <c r="L420" s="40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40"/>
      <c r="K421" s="40"/>
      <c r="L421" s="40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40"/>
      <c r="K422" s="40"/>
      <c r="L422" s="40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40"/>
      <c r="K423" s="40"/>
      <c r="L423" s="40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40"/>
      <c r="K424" s="40"/>
      <c r="L424" s="40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40"/>
      <c r="K425" s="40"/>
      <c r="L425" s="40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40"/>
      <c r="K426" s="40"/>
      <c r="L426" s="40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40"/>
      <c r="K427" s="40"/>
      <c r="L427" s="40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40"/>
      <c r="K428" s="40"/>
      <c r="L428" s="40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40"/>
      <c r="K429" s="40"/>
      <c r="L429" s="40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40"/>
      <c r="K430" s="40"/>
      <c r="L430" s="40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40"/>
      <c r="K431" s="40"/>
      <c r="L431" s="40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40"/>
      <c r="K432" s="40"/>
      <c r="L432" s="40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40"/>
      <c r="K433" s="40"/>
      <c r="L433" s="40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40"/>
      <c r="K434" s="40"/>
      <c r="L434" s="40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40"/>
      <c r="K435" s="40"/>
      <c r="L435" s="40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40"/>
      <c r="K436" s="40"/>
      <c r="L436" s="40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40"/>
      <c r="K437" s="40"/>
      <c r="L437" s="40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40"/>
      <c r="K438" s="40"/>
      <c r="L438" s="40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40"/>
      <c r="K439" s="40"/>
      <c r="L439" s="40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40"/>
      <c r="K440" s="40"/>
      <c r="L440" s="40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40"/>
      <c r="K441" s="40"/>
      <c r="L441" s="40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40"/>
      <c r="K442" s="40"/>
      <c r="L442" s="40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40"/>
      <c r="K443" s="40"/>
      <c r="L443" s="40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40"/>
      <c r="K444" s="40"/>
      <c r="L444" s="40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40"/>
      <c r="K445" s="40"/>
      <c r="L445" s="40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40"/>
      <c r="K446" s="40"/>
      <c r="L446" s="40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40"/>
      <c r="K447" s="40"/>
      <c r="L447" s="40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40"/>
      <c r="K448" s="40"/>
      <c r="L448" s="40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40"/>
      <c r="K449" s="40"/>
      <c r="L449" s="40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40"/>
      <c r="K450" s="40"/>
      <c r="L450" s="40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40"/>
      <c r="K451" s="40"/>
      <c r="L451" s="40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40"/>
      <c r="K452" s="40"/>
      <c r="L452" s="40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40"/>
      <c r="K453" s="40"/>
      <c r="L453" s="40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40"/>
      <c r="K454" s="40"/>
      <c r="L454" s="40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40"/>
      <c r="K455" s="40"/>
      <c r="L455" s="40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40"/>
      <c r="K456" s="40"/>
      <c r="L456" s="40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40"/>
      <c r="K457" s="40"/>
      <c r="L457" s="40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40"/>
      <c r="K458" s="40"/>
      <c r="L458" s="40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40"/>
      <c r="K459" s="40"/>
      <c r="L459" s="40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40"/>
      <c r="K460" s="40"/>
      <c r="L460" s="40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40"/>
      <c r="K461" s="40"/>
      <c r="L461" s="40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40"/>
      <c r="K462" s="40"/>
      <c r="L462" s="40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40"/>
      <c r="K463" s="40"/>
      <c r="L463" s="40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40"/>
      <c r="K464" s="40"/>
      <c r="L464" s="40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40"/>
      <c r="K465" s="40"/>
      <c r="L465" s="40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40"/>
      <c r="K466" s="40"/>
      <c r="L466" s="40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40"/>
      <c r="K467" s="40"/>
      <c r="L467" s="40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40"/>
      <c r="K468" s="40"/>
      <c r="L468" s="40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40"/>
      <c r="K469" s="40"/>
      <c r="L469" s="40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40"/>
      <c r="K470" s="40"/>
      <c r="L470" s="40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40"/>
      <c r="K471" s="40"/>
      <c r="L471" s="40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40"/>
      <c r="K472" s="40"/>
      <c r="L472" s="40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40"/>
      <c r="K473" s="40"/>
      <c r="L473" s="40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40"/>
      <c r="K474" s="40"/>
      <c r="L474" s="40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40"/>
      <c r="K475" s="40"/>
      <c r="L475" s="40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40"/>
      <c r="K476" s="40"/>
      <c r="L476" s="40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40"/>
      <c r="K477" s="40"/>
      <c r="L477" s="40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40"/>
      <c r="K478" s="40"/>
      <c r="L478" s="40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40"/>
      <c r="K479" s="40"/>
      <c r="L479" s="40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40"/>
      <c r="K480" s="40"/>
      <c r="L480" s="40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40"/>
      <c r="K481" s="40"/>
      <c r="L481" s="40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40"/>
      <c r="K482" s="40"/>
      <c r="L482" s="40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40"/>
      <c r="K483" s="40"/>
      <c r="L483" s="40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40"/>
      <c r="K484" s="40"/>
      <c r="L484" s="40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40"/>
      <c r="K485" s="40"/>
      <c r="L485" s="40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40"/>
      <c r="K486" s="40"/>
      <c r="L486" s="40"/>
      <c r="M486" s="1"/>
      <c r="N486" s="1"/>
      <c r="O486" s="1"/>
      <c r="P486" s="1"/>
      <c r="Q486" s="1"/>
      <c r="R486" s="1"/>
      <c r="S486" s="1"/>
      <c r="T486" s="1"/>
      <c r="W486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2021-12-10T22:34:55Z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