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6500" windowHeight="12880"/>
  </bookViews>
  <sheets>
    <sheet name="Sheet1" sheetId="1" r:id="rId1"/>
  </sheets>
  <externalReferences>
    <externalReference r:id="rId2"/>
  </externalReferences>
  <calcPr calcId="144525"/>
</workbook>
</file>

<file path=xl/sharedStrings.xml><?xml version="1.0" encoding="utf-8"?>
<sst xmlns="http://schemas.openxmlformats.org/spreadsheetml/2006/main" count="47">
  <si>
    <t>日期</t>
  </si>
  <si>
    <t>当日行情走势</t>
  </si>
  <si>
    <t>初期走势是否向预期发展预判指标
(买入后两周内)</t>
  </si>
  <si>
    <t>长期监控指标</t>
  </si>
  <si>
    <t>止盈卖出指标</t>
  </si>
  <si>
    <t>买入后跌幅/涨幅
(下跌超过3%考虑卖出；上涨超过25%考虑卖出)</t>
  </si>
  <si>
    <t>是否可以提高止损线到盈亏平衡点</t>
  </si>
  <si>
    <t>止损线</t>
  </si>
  <si>
    <t>盈利金额</t>
  </si>
  <si>
    <t>是否继续持有
(是为红色，否为绿色)</t>
  </si>
  <si>
    <t>收盘价</t>
  </si>
  <si>
    <t>开盘价</t>
  </si>
  <si>
    <t>最高价</t>
  </si>
  <si>
    <t>最低价</t>
  </si>
  <si>
    <t>成交量</t>
  </si>
  <si>
    <t>20日均线</t>
  </si>
  <si>
    <t>50日均线</t>
  </si>
  <si>
    <t>市盈率</t>
  </si>
  <si>
    <t>收盘价处于波动范围的位置
(1为上部，-1为下部)</t>
  </si>
  <si>
    <t>单日跌幅/涨幅
(止损时，该值创新低是要引起注意；止盈时，该值创新高是要引起注意)</t>
  </si>
  <si>
    <t>是否出现连续几天的放量上涨
(连续3日放量上涨为是)</t>
  </si>
  <si>
    <t>是否出现网球行为
(回调时间最大不能超过5天或2周)</t>
  </si>
  <si>
    <t>是否出现上涨天数大于下跌天数
(以1周到2周为期进行统计，大于70%)</t>
  </si>
  <si>
    <t>是否好的收盘次数大于坏的收盘次数
（以1到2周为期进行统计）</t>
  </si>
  <si>
    <t>MVP指标
(前期达到该指标持续持有，后期达到该指标卖出)</t>
  </si>
  <si>
    <t>向反预期方向运行指标</t>
  </si>
  <si>
    <t>强势卖出指标</t>
  </si>
  <si>
    <t>弱势卖出指标</t>
  </si>
  <si>
    <t>当日收盘价是否小于20日均线
(是的时候应该警惕)</t>
  </si>
  <si>
    <t>是否出现连续三日新低，且第三日交易量放量
(是的时候应该警惕)</t>
  </si>
  <si>
    <t>是否出现低交易量突破，高交易量重回低位
(需要细化)</t>
  </si>
  <si>
    <t>基底数
(从上涨阶段的第一个基底算起，在第三个或第四个基底时，要考虑卖出)</t>
  </si>
  <si>
    <t>市盈率是否翻倍
(超过2倍要考虑卖出)</t>
  </si>
  <si>
    <t>是否靠近巅峰的顶点</t>
  </si>
  <si>
    <r>
      <rPr>
        <sz val="12"/>
        <color theme="1"/>
        <rFont val="宋体"/>
        <charset val="134"/>
      </rPr>
      <t xml:space="preserve">2周内上涨天数占比
</t>
    </r>
    <r>
      <rPr>
        <sz val="10"/>
        <color theme="1"/>
        <rFont val="宋体"/>
        <charset val="134"/>
      </rPr>
      <t>(超过70%考虑卖出)</t>
    </r>
  </si>
  <si>
    <t>单日波动范围
(出现最大考虑卖出)</t>
  </si>
  <si>
    <t>交易量是否最大
(是的话，看收盘是否收跌，是的话，要考虑卖出)</t>
  </si>
  <si>
    <t>交易量最大，股价收跌</t>
  </si>
  <si>
    <t>股票放量下跌
(超过4%)</t>
  </si>
  <si>
    <t>1周内</t>
  </si>
  <si>
    <t>2周内</t>
  </si>
  <si>
    <t>动量M
(15个交易日内上涨天数达到25%)</t>
  </si>
  <si>
    <t>交易量V
(15个交易日内上涨交易量达到25%)</t>
  </si>
  <si>
    <t>价格P
(15个交易日内涨幅达到20%)</t>
  </si>
  <si>
    <r>
      <rPr>
        <sz val="12"/>
        <color theme="1"/>
        <rFont val="宋体"/>
        <charset val="134"/>
      </rPr>
      <t xml:space="preserve">1周内涨幅
</t>
    </r>
    <r>
      <rPr>
        <sz val="10"/>
        <color theme="1"/>
        <rFont val="宋体"/>
        <charset val="134"/>
      </rPr>
      <t>（超过25%，则考虑卖出）</t>
    </r>
  </si>
  <si>
    <r>
      <rPr>
        <sz val="12"/>
        <color theme="1"/>
        <rFont val="宋体"/>
        <charset val="134"/>
      </rPr>
      <t xml:space="preserve">3周内涨幅
</t>
    </r>
    <r>
      <rPr>
        <sz val="10"/>
        <color theme="1"/>
        <rFont val="宋体"/>
        <charset val="134"/>
      </rPr>
      <t>(超过50%，则考虑卖出)</t>
    </r>
  </si>
  <si>
    <t>是</t>
  </si>
</sst>
</file>

<file path=xl/styles.xml><?xml version="1.0" encoding="utf-8"?>
<styleSheet xmlns="http://schemas.openxmlformats.org/spreadsheetml/2006/main">
  <numFmts count="6">
    <numFmt numFmtId="176" formatCode="0.00_);[Red]\(0.00\)"/>
    <numFmt numFmtId="177" formatCode="0.00_ "/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9">
    <font>
      <sz val="12"/>
      <color theme="1"/>
      <name val="宋体"/>
      <charset val="134"/>
      <scheme val="minor"/>
    </font>
    <font>
      <sz val="12"/>
      <color theme="1"/>
      <name val="Helvetica Neue Regular"/>
      <charset val="134"/>
    </font>
    <font>
      <b/>
      <sz val="12"/>
      <color theme="1"/>
      <name val="宋体"/>
      <charset val="134"/>
      <scheme val="minor"/>
    </font>
    <font>
      <sz val="12"/>
      <color theme="1"/>
      <name val="宋体"/>
      <charset val="134"/>
      <scheme val="major"/>
    </font>
    <font>
      <b/>
      <sz val="10"/>
      <color rgb="FF000000"/>
      <name val="宋体"/>
      <charset val="134"/>
      <scheme val="major"/>
    </font>
    <font>
      <b/>
      <sz val="12"/>
      <color theme="1"/>
      <name val="宋体"/>
      <charset val="134"/>
      <scheme val="major"/>
    </font>
    <font>
      <sz val="12"/>
      <color indexed="8"/>
      <name val="宋体"/>
      <charset val="134"/>
      <scheme val="minor"/>
    </font>
    <font>
      <sz val="12"/>
      <color indexed="8"/>
      <name val="Helvetica Neue Regular"/>
      <charset val="134"/>
    </font>
    <font>
      <sz val="11"/>
      <color rgb="FFFA7D00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sz val="11"/>
      <color rgb="FFFF00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2"/>
      <color theme="1"/>
      <name val="宋体"/>
      <charset val="134"/>
    </font>
    <font>
      <sz val="10"/>
      <color theme="1"/>
      <name val="宋体"/>
      <charset val="134"/>
    </font>
  </fonts>
  <fills count="39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 applyBorder="0">
      <alignment vertical="center"/>
    </xf>
    <xf numFmtId="0" fontId="9" fillId="38" borderId="0" applyNumberFormat="0" applyBorder="0" applyAlignment="0" applyProtection="0">
      <alignment vertical="center"/>
    </xf>
    <xf numFmtId="0" fontId="12" fillId="30" borderId="0" applyNumberFormat="0" applyBorder="0" applyAlignment="0" applyProtection="0">
      <alignment vertical="center"/>
    </xf>
    <xf numFmtId="0" fontId="9" fillId="6" borderId="0" applyNumberFormat="0" applyBorder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12" fillId="31" borderId="0" applyNumberFormat="0" applyBorder="0" applyAlignment="0" applyProtection="0">
      <alignment vertical="center"/>
    </xf>
    <xf numFmtId="0" fontId="12" fillId="35" borderId="0" applyNumberFormat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9" fillId="32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34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36" borderId="0" applyNumberFormat="0" applyBorder="0" applyAlignment="0" applyProtection="0">
      <alignment vertical="center"/>
    </xf>
    <xf numFmtId="0" fontId="24" fillId="16" borderId="9" applyNumberFormat="0" applyAlignment="0" applyProtection="0">
      <alignment vertical="center"/>
    </xf>
    <xf numFmtId="0" fontId="9" fillId="2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12" fillId="37" borderId="0" applyNumberFormat="0" applyBorder="0" applyAlignment="0" applyProtection="0">
      <alignment vertical="center"/>
    </xf>
    <xf numFmtId="0" fontId="22" fillId="22" borderId="0" applyNumberFormat="0" applyBorder="0" applyAlignment="0" applyProtection="0">
      <alignment vertical="center"/>
    </xf>
    <xf numFmtId="0" fontId="12" fillId="21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9" fillId="20" borderId="7" applyNumberFormat="0" applyAlignment="0" applyProtection="0">
      <alignment vertical="center"/>
    </xf>
    <xf numFmtId="0" fontId="13" fillId="16" borderId="5" applyNumberFormat="0" applyAlignment="0" applyProtection="0">
      <alignment vertical="center"/>
    </xf>
    <xf numFmtId="0" fontId="17" fillId="0" borderId="6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2" fillId="13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2" fillId="33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2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0" fillId="29" borderId="11" applyNumberFormat="0" applyFont="0" applyAlignment="0" applyProtection="0">
      <alignment vertical="center"/>
    </xf>
    <xf numFmtId="0" fontId="12" fillId="1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2" fillId="25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5" fillId="0" borderId="6" applyNumberFormat="0" applyFill="0" applyAlignment="0" applyProtection="0">
      <alignment vertical="center"/>
    </xf>
    <xf numFmtId="0" fontId="12" fillId="24" borderId="0" applyNumberFormat="0" applyBorder="0" applyAlignment="0" applyProtection="0">
      <alignment vertical="center"/>
    </xf>
    <xf numFmtId="0" fontId="18" fillId="0" borderId="10" applyNumberFormat="0" applyFill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12" fillId="18" borderId="0" applyNumberFormat="0" applyBorder="0" applyAlignment="0" applyProtection="0">
      <alignment vertical="center"/>
    </xf>
    <xf numFmtId="0" fontId="8" fillId="0" borderId="4" applyNumberFormat="0" applyFill="0" applyAlignment="0" applyProtection="0">
      <alignment vertical="center"/>
    </xf>
  </cellStyleXfs>
  <cellXfs count="46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4" fontId="1" fillId="0" borderId="0" xfId="0" applyNumberFormat="1" applyFont="1">
      <alignment vertical="center"/>
    </xf>
    <xf numFmtId="177" fontId="0" fillId="0" borderId="1" xfId="0" applyNumberFormat="1" applyBorder="1">
      <alignment vertical="center"/>
    </xf>
    <xf numFmtId="0" fontId="0" fillId="2" borderId="1" xfId="0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 wrapText="1"/>
    </xf>
    <xf numFmtId="14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/>
    </xf>
    <xf numFmtId="49" fontId="4" fillId="3" borderId="1" xfId="0" applyNumberFormat="1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1" xfId="0" applyFill="1" applyBorder="1" applyAlignment="1">
      <alignment horizontal="center" vertical="center"/>
    </xf>
    <xf numFmtId="10" fontId="0" fillId="4" borderId="1" xfId="0" applyNumberFormat="1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10" fontId="0" fillId="0" borderId="1" xfId="0" applyNumberFormat="1" applyFont="1" applyBorder="1" applyAlignment="1">
      <alignment horizontal="center" vertical="center"/>
    </xf>
    <xf numFmtId="0" fontId="5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0" fillId="7" borderId="1" xfId="0" applyFill="1" applyBorder="1" applyAlignment="1">
      <alignment horizontal="center" vertical="center" wrapText="1"/>
    </xf>
    <xf numFmtId="10" fontId="0" fillId="7" borderId="1" xfId="9" applyNumberFormat="1" applyFill="1" applyBorder="1" applyAlignment="1">
      <alignment horizontal="center" vertical="center" wrapText="1"/>
    </xf>
    <xf numFmtId="0" fontId="2" fillId="8" borderId="1" xfId="0" applyFont="1" applyFill="1" applyBorder="1" applyAlignment="1">
      <alignment horizontal="center" vertical="center"/>
    </xf>
    <xf numFmtId="0" fontId="0" fillId="8" borderId="1" xfId="0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3" fillId="8" borderId="1" xfId="0" applyFont="1" applyFill="1" applyBorder="1" applyAlignment="1">
      <alignment horizontal="center" vertical="center" wrapText="1"/>
    </xf>
    <xf numFmtId="49" fontId="4" fillId="8" borderId="1" xfId="0" applyNumberFormat="1" applyFont="1" applyFill="1" applyBorder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10" fontId="0" fillId="8" borderId="1" xfId="0" applyNumberFormat="1" applyFill="1" applyBorder="1" applyAlignment="1">
      <alignment horizontal="center" vertical="center"/>
    </xf>
    <xf numFmtId="10" fontId="0" fillId="8" borderId="1" xfId="0" applyNumberFormat="1" applyFont="1" applyFill="1" applyBorder="1" applyAlignment="1">
      <alignment horizontal="center" vertical="center" wrapText="1"/>
    </xf>
    <xf numFmtId="176" fontId="6" fillId="9" borderId="2" xfId="0" applyNumberFormat="1" applyFont="1" applyFill="1" applyBorder="1" applyAlignment="1">
      <alignment horizontal="center" vertical="center" wrapText="1"/>
    </xf>
    <xf numFmtId="0" fontId="0" fillId="0" borderId="1" xfId="0" applyBorder="1">
      <alignment vertical="center"/>
    </xf>
    <xf numFmtId="0" fontId="0" fillId="8" borderId="1" xfId="0" applyFill="1" applyBorder="1" applyAlignment="1">
      <alignment horizontal="center" vertical="center" wrapText="1"/>
    </xf>
    <xf numFmtId="0" fontId="0" fillId="5" borderId="1" xfId="0" applyFill="1" applyBorder="1" applyAlignment="1">
      <alignment horizontal="center" vertical="center" wrapText="1"/>
    </xf>
    <xf numFmtId="0" fontId="0" fillId="9" borderId="1" xfId="0" applyFill="1" applyBorder="1" applyAlignment="1">
      <alignment horizontal="center" vertical="center"/>
    </xf>
    <xf numFmtId="44" fontId="1" fillId="5" borderId="1" xfId="0" applyNumberFormat="1" applyFont="1" applyFill="1" applyBorder="1" applyAlignment="1">
      <alignment horizontal="center" vertical="center"/>
    </xf>
    <xf numFmtId="177" fontId="0" fillId="7" borderId="1" xfId="0" applyNumberFormat="1" applyFill="1" applyBorder="1" applyAlignment="1">
      <alignment horizontal="center" vertical="center"/>
    </xf>
    <xf numFmtId="10" fontId="0" fillId="7" borderId="1" xfId="9" applyNumberFormat="1" applyFill="1" applyBorder="1" applyAlignment="1">
      <alignment horizontal="center" vertical="center"/>
    </xf>
    <xf numFmtId="10" fontId="0" fillId="0" borderId="1" xfId="9" applyNumberFormat="1" applyBorder="1" applyAlignment="1">
      <alignment horizontal="center" vertical="center"/>
    </xf>
    <xf numFmtId="44" fontId="7" fillId="0" borderId="1" xfId="0" applyNumberFormat="1" applyFont="1" applyBorder="1" applyAlignment="1">
      <alignment horizontal="center" vertical="center" wrapText="1"/>
    </xf>
    <xf numFmtId="44" fontId="1" fillId="0" borderId="3" xfId="0" applyNumberFormat="1" applyFont="1" applyBorder="1" applyAlignment="1">
      <alignment horizontal="center" vertical="center"/>
    </xf>
    <xf numFmtId="0" fontId="0" fillId="0" borderId="3" xfId="0" applyBorder="1">
      <alignment vertical="center"/>
    </xf>
    <xf numFmtId="0" fontId="0" fillId="0" borderId="3" xfId="0" applyBorder="1" applyAlignment="1">
      <alignment horizontal="center" vertical="center"/>
    </xf>
    <xf numFmtId="44" fontId="1" fillId="0" borderId="3" xfId="0" applyNumberFormat="1" applyFont="1" applyBorder="1">
      <alignment vertical="center"/>
    </xf>
    <xf numFmtId="0" fontId="0" fillId="4" borderId="1" xfId="0" applyFill="1" applyBorder="1" applyAlignment="1">
      <alignment horizontal="center" vertical="center" wrapText="1"/>
    </xf>
    <xf numFmtId="177" fontId="0" fillId="0" borderId="2" xfId="0" applyNumberFormat="1" applyBorder="1">
      <alignment vertical="center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leaves/Documents/workspace2/life/&#25105;&#30340;&#21019;&#20316;/&#32929;&#31080;/&#25216;&#26415;&#25237;&#36164;/SEAP&#20132;&#26131;&#31995;&#32479;/&#35745;&#21010;&#25191;&#34892;&#32467;&#26524;&#27719;&#24635;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交易计划及执行表"/>
      <sheetName val="交易水平监控表"/>
      <sheetName val="资金曲线变化表"/>
    </sheetNames>
    <sheetDataSet>
      <sheetData sheetId="0">
        <row r="4">
          <cell r="A4" t="str">
            <v>JG_0000001</v>
          </cell>
          <cell r="B4" t="str">
            <v>JH_00015</v>
          </cell>
          <cell r="C4" t="str">
            <v>003040</v>
          </cell>
          <cell r="D4" t="str">
            <v>楚天龙</v>
          </cell>
          <cell r="E4">
            <v>44523</v>
          </cell>
          <cell r="F4">
            <v>26.2</v>
          </cell>
          <cell r="G4">
            <v>200</v>
          </cell>
          <cell r="H4">
            <v>5</v>
          </cell>
          <cell r="I4">
            <v>0</v>
          </cell>
          <cell r="J4">
            <v>5245</v>
          </cell>
          <cell r="K4">
            <v>26.5</v>
          </cell>
          <cell r="L4">
            <v>25.21</v>
          </cell>
          <cell r="M4">
            <v>28.15</v>
          </cell>
          <cell r="N4">
            <v>21.87</v>
          </cell>
          <cell r="O4">
            <v>6.28</v>
          </cell>
          <cell r="P4">
            <v>150.88</v>
          </cell>
          <cell r="Q4">
            <v>0.232558139534884</v>
          </cell>
        </row>
        <row r="4">
          <cell r="S4">
            <v>0</v>
          </cell>
          <cell r="T4">
            <v>44526</v>
          </cell>
          <cell r="U4">
            <v>24.89</v>
          </cell>
          <cell r="V4">
            <v>100</v>
          </cell>
          <cell r="W4">
            <v>5</v>
          </cell>
          <cell r="X4">
            <v>2.489</v>
          </cell>
          <cell r="Y4">
            <v>0</v>
          </cell>
          <cell r="Z4">
            <v>2481.511</v>
          </cell>
          <cell r="AA4">
            <v>27.43</v>
          </cell>
          <cell r="AB4">
            <v>24.74</v>
          </cell>
          <cell r="AC4">
            <v>0.0557620817843874</v>
          </cell>
          <cell r="AD4">
            <v>-1.25900000000001</v>
          </cell>
          <cell r="AE4">
            <v>26.2</v>
          </cell>
          <cell r="AF4">
            <v>26.295</v>
          </cell>
          <cell r="AG4" t="str">
            <v>1.入场时，忽略了距离最高点的距离;
2.入场时，忽略了成交量的情况。
3.作出出场决定时，一定要立即出场。不然也至少要设置最低的止损线。</v>
          </cell>
        </row>
        <row r="5">
          <cell r="A5" t="str">
            <v>JG_0000002</v>
          </cell>
        </row>
        <row r="5">
          <cell r="S5">
            <v>0</v>
          </cell>
          <cell r="T5">
            <v>44531</v>
          </cell>
          <cell r="U5">
            <v>27.7</v>
          </cell>
          <cell r="V5">
            <v>100</v>
          </cell>
          <cell r="W5">
            <v>5</v>
          </cell>
          <cell r="X5">
            <v>2.77</v>
          </cell>
          <cell r="Y5">
            <v>0</v>
          </cell>
          <cell r="Z5">
            <v>2762.23</v>
          </cell>
          <cell r="AA5">
            <v>28.7</v>
          </cell>
          <cell r="AB5">
            <v>27.5</v>
          </cell>
          <cell r="AC5">
            <v>0.166666666666666</v>
          </cell>
        </row>
        <row r="6">
          <cell r="A6" t="str">
            <v>JG_0000003</v>
          </cell>
          <cell r="B6" t="str">
            <v>JH_00001</v>
          </cell>
          <cell r="C6">
            <v>600085</v>
          </cell>
          <cell r="D6" t="str">
            <v>同仁堂</v>
          </cell>
          <cell r="E6">
            <v>44523</v>
          </cell>
          <cell r="F6">
            <v>33.73</v>
          </cell>
          <cell r="G6">
            <v>100</v>
          </cell>
          <cell r="H6">
            <v>5</v>
          </cell>
          <cell r="I6">
            <v>0.06746</v>
          </cell>
          <cell r="J6">
            <v>3378.06746</v>
          </cell>
          <cell r="K6">
            <v>35.36</v>
          </cell>
          <cell r="L6">
            <v>33.1</v>
          </cell>
          <cell r="M6">
            <v>35.48</v>
          </cell>
          <cell r="N6">
            <v>31.36</v>
          </cell>
          <cell r="O6">
            <v>4.12</v>
          </cell>
          <cell r="P6">
            <v>37.41</v>
          </cell>
          <cell r="Q6">
            <v>0.721238938053099</v>
          </cell>
          <cell r="R6">
            <v>34.7</v>
          </cell>
          <cell r="S6">
            <v>0</v>
          </cell>
        </row>
        <row r="6">
          <cell r="X6">
            <v>0</v>
          </cell>
          <cell r="Y6">
            <v>0</v>
          </cell>
          <cell r="Z6">
            <v>0</v>
          </cell>
        </row>
        <row r="6">
          <cell r="AD6">
            <v>0</v>
          </cell>
        </row>
        <row r="7">
          <cell r="A7" t="str">
            <v>JG_0000004</v>
          </cell>
          <cell r="B7" t="str">
            <v>JH_00002</v>
          </cell>
          <cell r="C7">
            <v>603867</v>
          </cell>
          <cell r="D7" t="str">
            <v>新化股份</v>
          </cell>
          <cell r="E7">
            <v>44522</v>
          </cell>
          <cell r="F7">
            <v>32.7</v>
          </cell>
          <cell r="G7">
            <v>100</v>
          </cell>
          <cell r="H7">
            <v>5</v>
          </cell>
          <cell r="I7">
            <v>0.0654</v>
          </cell>
          <cell r="J7">
            <v>3275.0654</v>
          </cell>
          <cell r="K7">
            <v>33.9</v>
          </cell>
          <cell r="L7">
            <v>32.49</v>
          </cell>
          <cell r="M7">
            <v>36.21</v>
          </cell>
          <cell r="N7">
            <v>27.35</v>
          </cell>
          <cell r="O7">
            <v>8.86</v>
          </cell>
          <cell r="P7">
            <v>28.82</v>
          </cell>
          <cell r="Q7">
            <v>0.851063829787233</v>
          </cell>
          <cell r="R7">
            <v>30.89</v>
          </cell>
          <cell r="S7">
            <v>0</v>
          </cell>
          <cell r="T7">
            <v>44539</v>
          </cell>
          <cell r="U7">
            <v>37.75</v>
          </cell>
          <cell r="V7">
            <v>100</v>
          </cell>
          <cell r="W7">
            <v>5</v>
          </cell>
          <cell r="X7">
            <v>3.775</v>
          </cell>
          <cell r="Y7">
            <v>0.0755</v>
          </cell>
          <cell r="Z7">
            <v>3766.1495</v>
          </cell>
          <cell r="AA7">
            <v>38.83</v>
          </cell>
          <cell r="AB7">
            <v>36.3</v>
          </cell>
          <cell r="AC7">
            <v>0.57312252964427</v>
          </cell>
          <cell r="AD7">
            <v>491.0841</v>
          </cell>
          <cell r="AE7">
            <v>32.7</v>
          </cell>
          <cell r="AF7">
            <v>37.75</v>
          </cell>
        </row>
        <row r="8">
          <cell r="A8" t="str">
            <v>JG_0000005</v>
          </cell>
          <cell r="B8" t="str">
            <v>JH_00012</v>
          </cell>
          <cell r="C8" t="str">
            <v>002932</v>
          </cell>
          <cell r="D8" t="str">
            <v>明德生物</v>
          </cell>
          <cell r="E8">
            <v>44526</v>
          </cell>
          <cell r="F8">
            <v>72.07</v>
          </cell>
          <cell r="G8">
            <v>100</v>
          </cell>
          <cell r="H8">
            <v>5</v>
          </cell>
          <cell r="I8">
            <v>0</v>
          </cell>
          <cell r="J8">
            <v>7212</v>
          </cell>
          <cell r="K8">
            <v>74.5</v>
          </cell>
          <cell r="L8">
            <v>70.4</v>
          </cell>
          <cell r="M8">
            <v>75.02</v>
          </cell>
          <cell r="N8">
            <v>62.33</v>
          </cell>
          <cell r="O8">
            <v>12.69</v>
          </cell>
          <cell r="P8">
            <v>6.49</v>
          </cell>
          <cell r="Q8">
            <v>0.592682926829271</v>
          </cell>
          <cell r="R8">
            <v>67.53</v>
          </cell>
          <cell r="S8">
            <v>0</v>
          </cell>
          <cell r="T8">
            <v>44543</v>
          </cell>
          <cell r="U8">
            <v>72.45</v>
          </cell>
          <cell r="V8">
            <v>100</v>
          </cell>
          <cell r="W8">
            <v>5</v>
          </cell>
          <cell r="X8">
            <v>7.245</v>
          </cell>
          <cell r="Y8">
            <v>0</v>
          </cell>
          <cell r="Z8">
            <v>7232.755</v>
          </cell>
          <cell r="AA8">
            <v>73</v>
          </cell>
          <cell r="AB8">
            <v>71.75</v>
          </cell>
          <cell r="AC8">
            <v>0.560000000000002</v>
          </cell>
          <cell r="AD8">
            <v>20.7550000000001</v>
          </cell>
          <cell r="AE8">
            <v>72.07</v>
          </cell>
          <cell r="AF8">
            <v>72.45</v>
          </cell>
          <cell r="AG8" t="str">
            <v>1.跳空时，不要立即入场，应待价格下跌到原预估价格一半时，再待其上涨到预估价格时入场
2.跳空时，不要入场。不然就有可能入场太早。</v>
          </cell>
        </row>
        <row r="9">
          <cell r="A9" t="str">
            <v>JG_0000006</v>
          </cell>
          <cell r="B9" t="str">
            <v>JH_00014</v>
          </cell>
          <cell r="C9">
            <v>605016</v>
          </cell>
          <cell r="D9" t="str">
            <v>百龙创园</v>
          </cell>
          <cell r="E9">
            <v>44524</v>
          </cell>
          <cell r="F9">
            <v>30.54</v>
          </cell>
          <cell r="G9">
            <v>100</v>
          </cell>
          <cell r="H9">
            <v>5</v>
          </cell>
          <cell r="I9">
            <v>0.06108</v>
          </cell>
          <cell r="J9">
            <v>3059.06108</v>
          </cell>
          <cell r="K9">
            <v>30.72</v>
          </cell>
          <cell r="L9">
            <v>29.33</v>
          </cell>
          <cell r="M9">
            <v>32.43</v>
          </cell>
          <cell r="N9">
            <v>26.16</v>
          </cell>
          <cell r="O9">
            <v>6.27</v>
          </cell>
          <cell r="P9">
            <v>38.46</v>
          </cell>
          <cell r="Q9">
            <v>0.129496402877698</v>
          </cell>
        </row>
        <row r="9">
          <cell r="S9">
            <v>0</v>
          </cell>
          <cell r="T9">
            <v>44525</v>
          </cell>
          <cell r="U9">
            <v>30.15</v>
          </cell>
          <cell r="V9">
            <v>100</v>
          </cell>
          <cell r="W9">
            <v>5</v>
          </cell>
          <cell r="X9">
            <v>3.015</v>
          </cell>
          <cell r="Y9">
            <v>0.0603</v>
          </cell>
          <cell r="Z9">
            <v>3006.9247</v>
          </cell>
          <cell r="AA9">
            <v>30.69</v>
          </cell>
          <cell r="AB9">
            <v>30.01</v>
          </cell>
          <cell r="AC9">
            <v>0.205882352941172</v>
          </cell>
          <cell r="AD9">
            <v>-52.1363799999999</v>
          </cell>
          <cell r="AE9">
            <v>30.54</v>
          </cell>
          <cell r="AF9">
            <v>30.15</v>
          </cell>
          <cell r="AG9" t="str">
            <v>1.入场时，忽略了价格的收缩幅度。价格的收缩幅度不够，导致入场过早。</v>
          </cell>
        </row>
        <row r="10">
          <cell r="A10" t="str">
            <v>JG_0000007</v>
          </cell>
          <cell r="B10" t="str">
            <v>JH_00013</v>
          </cell>
          <cell r="C10">
            <v>603010</v>
          </cell>
          <cell r="D10" t="str">
            <v>万盛股份</v>
          </cell>
          <cell r="E10">
            <v>44530</v>
          </cell>
          <cell r="F10">
            <v>29.81</v>
          </cell>
          <cell r="G10">
            <v>100</v>
          </cell>
          <cell r="H10">
            <v>5</v>
          </cell>
          <cell r="I10">
            <v>0.05962</v>
          </cell>
          <cell r="J10">
            <v>2986.05962</v>
          </cell>
          <cell r="K10">
            <v>30.32</v>
          </cell>
          <cell r="L10">
            <v>28.81</v>
          </cell>
          <cell r="M10">
            <v>31.18</v>
          </cell>
          <cell r="N10">
            <v>21.1</v>
          </cell>
          <cell r="O10">
            <v>10.08</v>
          </cell>
          <cell r="P10">
            <v>17.95</v>
          </cell>
          <cell r="Q10">
            <v>0.337748344370862</v>
          </cell>
        </row>
        <row r="10">
          <cell r="S10">
            <v>0</v>
          </cell>
          <cell r="T10">
            <v>44533</v>
          </cell>
          <cell r="U10">
            <v>27.83</v>
          </cell>
          <cell r="V10">
            <v>100</v>
          </cell>
          <cell r="W10">
            <v>5</v>
          </cell>
          <cell r="X10">
            <v>2.783</v>
          </cell>
          <cell r="Y10">
            <v>0.05566</v>
          </cell>
          <cell r="Z10">
            <v>2775.16134</v>
          </cell>
          <cell r="AA10">
            <v>28.4</v>
          </cell>
          <cell r="AB10">
            <v>27.44</v>
          </cell>
          <cell r="AC10">
            <v>0.406249999999998</v>
          </cell>
          <cell r="AD10">
            <v>-210.89828</v>
          </cell>
          <cell r="AE10">
            <v>29.81</v>
          </cell>
          <cell r="AF10">
            <v>27.83</v>
          </cell>
          <cell r="AG10" t="str">
            <v>1.入场中枢点错误</v>
          </cell>
        </row>
        <row r="11">
          <cell r="A11" t="str">
            <v>JG_0000008</v>
          </cell>
          <cell r="B11" t="str">
            <v>JH_00016</v>
          </cell>
          <cell r="C11" t="str">
            <v>002585</v>
          </cell>
          <cell r="D11" t="str">
            <v>双星新材</v>
          </cell>
          <cell r="E11">
            <v>44536</v>
          </cell>
          <cell r="F11">
            <v>28.37</v>
          </cell>
          <cell r="G11">
            <v>100</v>
          </cell>
          <cell r="H11">
            <v>5</v>
          </cell>
          <cell r="I11">
            <v>0</v>
          </cell>
          <cell r="J11">
            <v>2842</v>
          </cell>
          <cell r="K11">
            <v>29.7</v>
          </cell>
          <cell r="L11">
            <v>27.69</v>
          </cell>
          <cell r="M11">
            <v>30.41</v>
          </cell>
          <cell r="N11">
            <v>22.76</v>
          </cell>
          <cell r="O11">
            <v>7.65</v>
          </cell>
          <cell r="P11">
            <v>25.15</v>
          </cell>
          <cell r="Q11">
            <v>0.661691542288557</v>
          </cell>
          <cell r="R11">
            <v>26.31</v>
          </cell>
          <cell r="S11">
            <v>0</v>
          </cell>
          <cell r="T11">
            <v>44537</v>
          </cell>
          <cell r="U11">
            <v>26.7</v>
          </cell>
          <cell r="V11">
            <v>100</v>
          </cell>
          <cell r="W11">
            <v>5</v>
          </cell>
          <cell r="X11">
            <v>2.67</v>
          </cell>
          <cell r="Y11">
            <v>0</v>
          </cell>
          <cell r="Z11">
            <v>2662.33</v>
          </cell>
          <cell r="AA11">
            <v>28.18</v>
          </cell>
          <cell r="AB11">
            <v>25.99</v>
          </cell>
          <cell r="AC11">
            <v>0.324200913242009</v>
          </cell>
          <cell r="AD11">
            <v>-179.67</v>
          </cell>
          <cell r="AE11">
            <v>28.37</v>
          </cell>
          <cell r="AF11">
            <v>26.7</v>
          </cell>
          <cell r="AG11" t="str">
            <v>1.宁可错过，不要根据临时计划入场。
2.跳空时，不要立即入场，应待价格下跌到原预估价格一半时，再待其上涨到预估价格时入场。
3.作出出场决定是使用止损线倒逼出场。
</v>
          </cell>
        </row>
        <row r="12">
          <cell r="A12" t="str">
            <v>JG_0000009</v>
          </cell>
          <cell r="B12" t="str">
            <v>JH_00011</v>
          </cell>
          <cell r="C12">
            <v>603867</v>
          </cell>
          <cell r="D12" t="str">
            <v>新化股份</v>
          </cell>
          <cell r="E12">
            <v>44540</v>
          </cell>
          <cell r="F12">
            <v>37.73</v>
          </cell>
          <cell r="G12">
            <v>200</v>
          </cell>
          <cell r="H12">
            <v>5</v>
          </cell>
          <cell r="I12">
            <v>0.15092</v>
          </cell>
          <cell r="J12">
            <v>7551.15092</v>
          </cell>
          <cell r="K12">
            <v>38.32</v>
          </cell>
          <cell r="L12">
            <v>37.15</v>
          </cell>
          <cell r="M12">
            <v>40.11</v>
          </cell>
          <cell r="N12">
            <v>30.85</v>
          </cell>
          <cell r="O12">
            <v>9.26</v>
          </cell>
          <cell r="P12">
            <v>33.58</v>
          </cell>
          <cell r="Q12">
            <v>0.504273504273506</v>
          </cell>
          <cell r="R12">
            <v>34.55</v>
          </cell>
          <cell r="S12">
            <v>0</v>
          </cell>
          <cell r="T12">
            <v>44554</v>
          </cell>
          <cell r="U12">
            <v>34.52</v>
          </cell>
          <cell r="V12">
            <v>100</v>
          </cell>
          <cell r="W12">
            <v>5</v>
          </cell>
          <cell r="X12">
            <v>3.452</v>
          </cell>
          <cell r="Y12">
            <v>0.6904</v>
          </cell>
          <cell r="Z12">
            <v>3442.8576</v>
          </cell>
          <cell r="AA12">
            <v>35.07</v>
          </cell>
          <cell r="AB12">
            <v>33.85</v>
          </cell>
          <cell r="AC12">
            <v>0.549180327868854</v>
          </cell>
          <cell r="AD12">
            <v>-1329.93008</v>
          </cell>
          <cell r="AE12">
            <v>37.86</v>
          </cell>
          <cell r="AF12">
            <v>34.6266666666667</v>
          </cell>
          <cell r="AG12" t="str">
            <v>1.错过了卖出时机，要关注周线图的基底
2.加仓时要同步上移止损线到新的支撑位</v>
          </cell>
        </row>
        <row r="13">
          <cell r="A13" t="str">
            <v>JG_0000010</v>
          </cell>
          <cell r="B13" t="str">
            <v>JH_00011</v>
          </cell>
          <cell r="C13">
            <v>603867</v>
          </cell>
          <cell r="D13" t="str">
            <v>新化股份</v>
          </cell>
          <cell r="E13">
            <v>44540</v>
          </cell>
          <cell r="F13">
            <v>37.99</v>
          </cell>
          <cell r="G13">
            <v>200</v>
          </cell>
          <cell r="H13">
            <v>5</v>
          </cell>
          <cell r="I13">
            <v>0.15196</v>
          </cell>
          <cell r="J13">
            <v>7603.15196</v>
          </cell>
          <cell r="K13">
            <v>38.32</v>
          </cell>
          <cell r="L13">
            <v>37.15</v>
          </cell>
          <cell r="M13">
            <v>40.11</v>
          </cell>
          <cell r="N13">
            <v>30.85</v>
          </cell>
          <cell r="O13">
            <v>9.26</v>
          </cell>
          <cell r="P13">
            <v>33.58</v>
          </cell>
          <cell r="Q13">
            <v>0.28205128205128</v>
          </cell>
          <cell r="R13">
            <v>34.68</v>
          </cell>
          <cell r="S13">
            <v>0</v>
          </cell>
          <cell r="T13">
            <v>44553</v>
          </cell>
          <cell r="U13">
            <v>34.68</v>
          </cell>
          <cell r="V13">
            <v>200</v>
          </cell>
          <cell r="W13">
            <v>5</v>
          </cell>
          <cell r="X13">
            <v>6.936</v>
          </cell>
          <cell r="Y13">
            <v>1.3872</v>
          </cell>
          <cell r="Z13">
            <v>6922.6768</v>
          </cell>
        </row>
        <row r="13">
          <cell r="AC13" t="e">
            <v>#DIV/0!</v>
          </cell>
        </row>
        <row r="14">
          <cell r="T14">
            <v>44554</v>
          </cell>
          <cell r="U14">
            <v>34.68</v>
          </cell>
          <cell r="V14">
            <v>100</v>
          </cell>
          <cell r="W14">
            <v>5</v>
          </cell>
          <cell r="X14">
            <v>3.468</v>
          </cell>
          <cell r="Y14">
            <v>0.6936</v>
          </cell>
          <cell r="Z14">
            <v>3458.8384</v>
          </cell>
        </row>
        <row r="15">
          <cell r="A15" t="str">
            <v>JG_0000011</v>
          </cell>
          <cell r="B15" t="str">
            <v>JH_00009</v>
          </cell>
          <cell r="C15" t="str">
            <v>000733</v>
          </cell>
          <cell r="D15" t="str">
            <v>振华科技</v>
          </cell>
          <cell r="E15">
            <v>44540</v>
          </cell>
          <cell r="F15">
            <v>115.97</v>
          </cell>
          <cell r="G15">
            <v>100</v>
          </cell>
          <cell r="H15">
            <v>5</v>
          </cell>
          <cell r="I15">
            <v>0</v>
          </cell>
          <cell r="J15">
            <v>11602</v>
          </cell>
          <cell r="K15">
            <v>118</v>
          </cell>
          <cell r="L15">
            <v>113.58</v>
          </cell>
          <cell r="M15">
            <v>128.61</v>
          </cell>
          <cell r="N15">
            <v>102.72</v>
          </cell>
          <cell r="O15">
            <v>25.89</v>
          </cell>
          <cell r="P15">
            <v>50.45</v>
          </cell>
          <cell r="Q15">
            <v>0.459276018099548</v>
          </cell>
          <cell r="R15">
            <v>110.4</v>
          </cell>
          <cell r="S15">
            <v>0</v>
          </cell>
          <cell r="T15">
            <v>44543</v>
          </cell>
          <cell r="U15">
            <v>111.66</v>
          </cell>
          <cell r="V15">
            <v>100</v>
          </cell>
          <cell r="W15">
            <v>5</v>
          </cell>
          <cell r="X15">
            <v>11.166</v>
          </cell>
          <cell r="Y15">
            <v>2.2332</v>
          </cell>
          <cell r="Z15">
            <v>11147.6008</v>
          </cell>
          <cell r="AA15">
            <v>115.99</v>
          </cell>
          <cell r="AB15">
            <v>110.08</v>
          </cell>
          <cell r="AC15">
            <v>0.267343485617597</v>
          </cell>
          <cell r="AD15">
            <v>-454.3992</v>
          </cell>
          <cell r="AE15">
            <v>115.97</v>
          </cell>
          <cell r="AF15">
            <v>111.66</v>
          </cell>
          <cell r="AG15" t="str">
            <v>1.对交易减少量缺乏关注；
2.对网球行为缺乏关注；
3.对低突破高交易量重回低位缺乏关注;</v>
          </cell>
        </row>
        <row r="16">
          <cell r="A16" t="str">
            <v>JG_0000012</v>
          </cell>
          <cell r="B16" t="str">
            <v>JH_00008</v>
          </cell>
          <cell r="C16">
            <v>601677</v>
          </cell>
          <cell r="D16" t="str">
            <v>明泰铝业</v>
          </cell>
          <cell r="E16">
            <v>44540</v>
          </cell>
          <cell r="F16">
            <v>39.15</v>
          </cell>
          <cell r="G16">
            <v>100</v>
          </cell>
          <cell r="H16">
            <v>5</v>
          </cell>
          <cell r="I16">
            <v>0.0783</v>
          </cell>
          <cell r="J16">
            <v>3920.0783</v>
          </cell>
          <cell r="K16">
            <v>39.16</v>
          </cell>
          <cell r="L16">
            <v>37.55</v>
          </cell>
          <cell r="M16">
            <v>41.07</v>
          </cell>
          <cell r="N16">
            <v>32.21</v>
          </cell>
          <cell r="O16">
            <v>8.86</v>
          </cell>
          <cell r="P16">
            <v>14.76</v>
          </cell>
          <cell r="Q16">
            <v>0.00621118012422237</v>
          </cell>
          <cell r="R16">
            <v>35.91</v>
          </cell>
          <cell r="S16">
            <v>0</v>
          </cell>
          <cell r="T16">
            <v>44547</v>
          </cell>
          <cell r="U16">
            <v>35.9</v>
          </cell>
          <cell r="V16">
            <v>100</v>
          </cell>
          <cell r="W16">
            <v>5</v>
          </cell>
          <cell r="X16">
            <v>3.59</v>
          </cell>
          <cell r="Y16">
            <v>0.718</v>
          </cell>
          <cell r="Z16">
            <v>3580.692</v>
          </cell>
          <cell r="AA16">
            <v>36.86</v>
          </cell>
          <cell r="AB16">
            <v>35.6</v>
          </cell>
          <cell r="AC16">
            <v>0.238095238095236</v>
          </cell>
          <cell r="AD16">
            <v>-339.3863</v>
          </cell>
          <cell r="AE16">
            <v>39.15</v>
          </cell>
          <cell r="AF16">
            <v>35.9</v>
          </cell>
        </row>
        <row r="17">
          <cell r="A17" t="str">
            <v>JG_0000013</v>
          </cell>
          <cell r="B17" t="str">
            <v>JH_00007</v>
          </cell>
          <cell r="C17">
            <v>603688</v>
          </cell>
          <cell r="D17" t="str">
            <v>石英股份</v>
          </cell>
          <cell r="E17">
            <v>44540</v>
          </cell>
          <cell r="F17">
            <v>64.3</v>
          </cell>
          <cell r="G17">
            <v>100</v>
          </cell>
          <cell r="H17">
            <v>5</v>
          </cell>
          <cell r="I17">
            <v>0.1286</v>
          </cell>
          <cell r="J17">
            <v>6435.1286</v>
          </cell>
          <cell r="K17">
            <v>64.47</v>
          </cell>
          <cell r="L17">
            <v>59.34</v>
          </cell>
          <cell r="M17">
            <v>69.25</v>
          </cell>
          <cell r="N17">
            <v>52.2</v>
          </cell>
          <cell r="O17">
            <v>17.05</v>
          </cell>
          <cell r="P17">
            <v>100.55</v>
          </cell>
          <cell r="Q17">
            <v>0.0331384015594546</v>
          </cell>
          <cell r="R17">
            <v>58.51</v>
          </cell>
          <cell r="S17">
            <v>0</v>
          </cell>
          <cell r="T17">
            <v>44545</v>
          </cell>
          <cell r="U17">
            <v>60.67</v>
          </cell>
          <cell r="V17">
            <v>100</v>
          </cell>
          <cell r="W17">
            <v>5</v>
          </cell>
          <cell r="X17">
            <v>6.067</v>
          </cell>
          <cell r="Y17">
            <v>1.2134</v>
          </cell>
          <cell r="Z17">
            <v>6054.7196</v>
          </cell>
          <cell r="AA17">
            <v>64.29</v>
          </cell>
          <cell r="AB17">
            <v>60.28</v>
          </cell>
          <cell r="AC17">
            <v>0.0972568578553616</v>
          </cell>
          <cell r="AD17">
            <v>-380.409</v>
          </cell>
          <cell r="AE17">
            <v>64.3</v>
          </cell>
          <cell r="AF17">
            <v>60.67</v>
          </cell>
        </row>
        <row r="18">
          <cell r="A18" t="str">
            <v>JG_0000014</v>
          </cell>
          <cell r="B18" t="str">
            <v>JH_00006</v>
          </cell>
          <cell r="C18">
            <v>600032</v>
          </cell>
          <cell r="D18" t="str">
            <v>浙江新能</v>
          </cell>
          <cell r="E18">
            <v>44543</v>
          </cell>
          <cell r="F18">
            <v>17.01</v>
          </cell>
          <cell r="G18">
            <v>100</v>
          </cell>
          <cell r="H18">
            <v>5</v>
          </cell>
          <cell r="I18">
            <v>0.03402</v>
          </cell>
          <cell r="J18">
            <v>1706.03402</v>
          </cell>
          <cell r="K18">
            <v>17.5</v>
          </cell>
          <cell r="L18">
            <v>16.48</v>
          </cell>
          <cell r="M18">
            <v>18.44</v>
          </cell>
          <cell r="N18">
            <v>14.86</v>
          </cell>
          <cell r="O18">
            <v>3.58</v>
          </cell>
          <cell r="P18">
            <v>85.91</v>
          </cell>
          <cell r="Q18">
            <v>0.480392156862744</v>
          </cell>
          <cell r="R18">
            <v>15.5</v>
          </cell>
          <cell r="S18">
            <v>161.03402</v>
          </cell>
          <cell r="T18">
            <v>44558</v>
          </cell>
          <cell r="U18">
            <v>15.65</v>
          </cell>
          <cell r="V18">
            <v>100</v>
          </cell>
          <cell r="W18">
            <v>5</v>
          </cell>
          <cell r="X18">
            <v>1.565</v>
          </cell>
          <cell r="Y18">
            <v>0.313</v>
          </cell>
          <cell r="Z18">
            <v>1558.122</v>
          </cell>
          <cell r="AA18">
            <v>15.69</v>
          </cell>
          <cell r="AB18">
            <v>15.05</v>
          </cell>
          <cell r="AC18">
            <v>0.937500000000001</v>
          </cell>
          <cell r="AD18">
            <v>-147.91202</v>
          </cell>
        </row>
        <row r="19">
          <cell r="A19" t="str">
            <v>JG_0000015</v>
          </cell>
          <cell r="B19" t="str">
            <v>JH_00006</v>
          </cell>
          <cell r="C19">
            <v>600032</v>
          </cell>
          <cell r="D19" t="str">
            <v>浙江新能</v>
          </cell>
          <cell r="E19">
            <v>44543</v>
          </cell>
          <cell r="F19">
            <v>17.19</v>
          </cell>
          <cell r="G19">
            <v>200</v>
          </cell>
          <cell r="H19">
            <v>5</v>
          </cell>
          <cell r="I19">
            <v>0.06876</v>
          </cell>
          <cell r="J19">
            <v>3443.06876</v>
          </cell>
          <cell r="K19">
            <v>17.5</v>
          </cell>
          <cell r="L19">
            <v>16.48</v>
          </cell>
          <cell r="M19">
            <v>18.44</v>
          </cell>
          <cell r="N19">
            <v>14.86</v>
          </cell>
          <cell r="O19">
            <v>3.58</v>
          </cell>
          <cell r="P19">
            <v>85.91</v>
          </cell>
          <cell r="Q19">
            <v>0.30392156862745</v>
          </cell>
          <cell r="R19">
            <v>15.5</v>
          </cell>
          <cell r="S19">
            <v>348.06876</v>
          </cell>
          <cell r="T19">
            <v>44558</v>
          </cell>
          <cell r="U19">
            <v>15.65</v>
          </cell>
          <cell r="V19">
            <v>200</v>
          </cell>
          <cell r="W19">
            <v>5</v>
          </cell>
          <cell r="X19">
            <v>3.13</v>
          </cell>
          <cell r="Y19">
            <v>0.626</v>
          </cell>
          <cell r="Z19">
            <v>3121.244</v>
          </cell>
          <cell r="AA19">
            <v>15.69</v>
          </cell>
          <cell r="AB19">
            <v>15.05</v>
          </cell>
          <cell r="AC19">
            <v>0.937500000000001</v>
          </cell>
          <cell r="AD19">
            <v>-321.82476</v>
          </cell>
        </row>
        <row r="20">
          <cell r="A20" t="str">
            <v>JG_0000016</v>
          </cell>
          <cell r="B20" t="str">
            <v>JH_00022</v>
          </cell>
          <cell r="C20">
            <v>600976</v>
          </cell>
          <cell r="D20" t="str">
            <v>健民集团</v>
          </cell>
          <cell r="E20">
            <v>44547</v>
          </cell>
          <cell r="F20">
            <v>64.75</v>
          </cell>
          <cell r="G20">
            <v>100</v>
          </cell>
          <cell r="H20">
            <v>5</v>
          </cell>
          <cell r="I20">
            <v>0.1295</v>
          </cell>
          <cell r="J20">
            <v>6480.1295</v>
          </cell>
          <cell r="K20">
            <v>65.9</v>
          </cell>
          <cell r="L20">
            <v>60.17</v>
          </cell>
          <cell r="M20">
            <v>67.42</v>
          </cell>
          <cell r="N20">
            <v>46.04</v>
          </cell>
          <cell r="O20">
            <v>21.38</v>
          </cell>
          <cell r="P20">
            <v>35.75</v>
          </cell>
          <cell r="Q20">
            <v>0.200698080279233</v>
          </cell>
          <cell r="R20">
            <v>59.29</v>
          </cell>
          <cell r="S20">
            <v>556.1295</v>
          </cell>
        </row>
        <row r="20">
          <cell r="X20">
            <v>0</v>
          </cell>
        </row>
        <row r="20">
          <cell r="Z20">
            <v>0</v>
          </cell>
        </row>
        <row r="20">
          <cell r="AC20" t="e">
            <v>#DIV/0!</v>
          </cell>
        </row>
        <row r="21">
          <cell r="A21" t="str">
            <v>JG_0000017</v>
          </cell>
          <cell r="B21" t="str">
            <v>JH_00028</v>
          </cell>
          <cell r="C21" t="str">
            <v>002889</v>
          </cell>
          <cell r="D21" t="str">
            <v>东方嘉盛</v>
          </cell>
          <cell r="E21">
            <v>44550</v>
          </cell>
          <cell r="F21">
            <v>27.83</v>
          </cell>
          <cell r="G21">
            <v>100</v>
          </cell>
          <cell r="H21">
            <v>5</v>
          </cell>
          <cell r="I21">
            <v>0</v>
          </cell>
          <cell r="J21">
            <v>2788</v>
          </cell>
          <cell r="K21">
            <v>28.87</v>
          </cell>
          <cell r="L21">
            <v>26.48</v>
          </cell>
          <cell r="M21">
            <v>28.31</v>
          </cell>
          <cell r="N21">
            <v>22.8</v>
          </cell>
          <cell r="O21">
            <v>5.51</v>
          </cell>
          <cell r="P21">
            <v>16.09</v>
          </cell>
          <cell r="Q21">
            <v>0.435146443514645</v>
          </cell>
          <cell r="R21">
            <v>26</v>
          </cell>
          <cell r="S21">
            <v>0</v>
          </cell>
          <cell r="T21">
            <v>44553</v>
          </cell>
          <cell r="U21">
            <v>26.02</v>
          </cell>
          <cell r="V21">
            <v>100</v>
          </cell>
          <cell r="W21">
            <v>5</v>
          </cell>
          <cell r="X21">
            <v>2.602</v>
          </cell>
          <cell r="Y21">
            <v>0</v>
          </cell>
          <cell r="Z21">
            <v>2594.398</v>
          </cell>
          <cell r="AA21">
            <v>26.77</v>
          </cell>
          <cell r="AB21">
            <v>25.9</v>
          </cell>
          <cell r="AC21">
            <v>0.13793103448276</v>
          </cell>
          <cell r="AD21">
            <v>-193.602</v>
          </cell>
          <cell r="AE21">
            <v>27.83</v>
          </cell>
          <cell r="AF21">
            <v>26.02</v>
          </cell>
        </row>
        <row r="22">
          <cell r="A22" t="str">
            <v>JG_0000018</v>
          </cell>
          <cell r="B22" t="str">
            <v>JH_00029</v>
          </cell>
          <cell r="C22">
            <v>601677</v>
          </cell>
          <cell r="D22" t="str">
            <v>明泰铝业</v>
          </cell>
          <cell r="E22">
            <v>44551</v>
          </cell>
          <cell r="F22">
            <v>39.1</v>
          </cell>
          <cell r="G22">
            <v>100</v>
          </cell>
          <cell r="H22">
            <v>5</v>
          </cell>
          <cell r="I22">
            <v>0.0782</v>
          </cell>
          <cell r="J22">
            <v>3915.0782</v>
          </cell>
          <cell r="K22">
            <v>41.2</v>
          </cell>
          <cell r="L22">
            <v>38</v>
          </cell>
          <cell r="M22">
            <v>42.71</v>
          </cell>
          <cell r="N22">
            <v>30.54</v>
          </cell>
          <cell r="O22">
            <v>12.17</v>
          </cell>
          <cell r="P22">
            <v>14.89</v>
          </cell>
          <cell r="Q22">
            <v>0.65625</v>
          </cell>
          <cell r="R22">
            <v>35.6</v>
          </cell>
          <cell r="S22">
            <v>360.0782</v>
          </cell>
        </row>
        <row r="22">
          <cell r="X22">
            <v>0</v>
          </cell>
        </row>
        <row r="22">
          <cell r="Z22">
            <v>0</v>
          </cell>
        </row>
        <row r="22">
          <cell r="AC22" t="e">
            <v>#DIV/0!</v>
          </cell>
        </row>
        <row r="23">
          <cell r="A23" t="str">
            <v>JG_0000019</v>
          </cell>
          <cell r="B23" t="str">
            <v>JH_00017</v>
          </cell>
          <cell r="C23">
            <v>600085</v>
          </cell>
          <cell r="D23" t="str">
            <v>同仁堂</v>
          </cell>
          <cell r="E23">
            <v>44546</v>
          </cell>
          <cell r="F23">
            <v>38.9</v>
          </cell>
          <cell r="G23">
            <v>200</v>
          </cell>
          <cell r="H23">
            <v>5</v>
          </cell>
          <cell r="I23">
            <v>0.1556</v>
          </cell>
          <cell r="J23">
            <v>7785.1556</v>
          </cell>
          <cell r="K23">
            <v>38.95</v>
          </cell>
          <cell r="L23">
            <v>37.47</v>
          </cell>
          <cell r="M23">
            <v>40.39</v>
          </cell>
          <cell r="N23">
            <v>32.08</v>
          </cell>
          <cell r="O23">
            <v>8.31</v>
          </cell>
          <cell r="P23">
            <v>41.56</v>
          </cell>
          <cell r="Q23">
            <v>0.0337837837837866</v>
          </cell>
          <cell r="R23">
            <v>37</v>
          </cell>
          <cell r="S23">
            <v>0</v>
          </cell>
          <cell r="T23">
            <v>44554</v>
          </cell>
          <cell r="U23">
            <v>43.97</v>
          </cell>
          <cell r="V23">
            <v>200</v>
          </cell>
          <cell r="W23">
            <v>5</v>
          </cell>
          <cell r="X23">
            <v>8.794</v>
          </cell>
          <cell r="Y23">
            <v>1.7588</v>
          </cell>
          <cell r="Z23">
            <v>8778.4472</v>
          </cell>
          <cell r="AA23">
            <v>45.9</v>
          </cell>
          <cell r="AB23">
            <v>42.77</v>
          </cell>
          <cell r="AC23">
            <v>0.383386581469648</v>
          </cell>
          <cell r="AD23">
            <v>993.2916</v>
          </cell>
          <cell r="AE23">
            <v>38.9</v>
          </cell>
          <cell r="AF23">
            <v>43.97</v>
          </cell>
        </row>
        <row r="24">
          <cell r="A24" t="str">
            <v>JG_0000020</v>
          </cell>
          <cell r="B24" t="str">
            <v>JH_00034</v>
          </cell>
          <cell r="C24" t="str">
            <v>002557</v>
          </cell>
          <cell r="D24" t="str">
            <v>洽洽食品</v>
          </cell>
          <cell r="E24">
            <v>44554</v>
          </cell>
          <cell r="F24">
            <v>61.72</v>
          </cell>
          <cell r="G24">
            <v>300</v>
          </cell>
          <cell r="H24">
            <v>5</v>
          </cell>
          <cell r="I24">
            <v>0</v>
          </cell>
          <cell r="J24">
            <v>18521</v>
          </cell>
          <cell r="K24">
            <v>65.65</v>
          </cell>
          <cell r="L24">
            <v>60.7</v>
          </cell>
          <cell r="M24">
            <v>65.61</v>
          </cell>
          <cell r="N24">
            <v>51.84</v>
          </cell>
          <cell r="O24">
            <v>13.77</v>
          </cell>
          <cell r="P24">
            <v>35.28</v>
          </cell>
          <cell r="Q24">
            <v>0.793939393939395</v>
          </cell>
          <cell r="R24">
            <v>59.3</v>
          </cell>
          <cell r="S24">
            <v>736</v>
          </cell>
        </row>
        <row r="25">
          <cell r="A25" t="str">
            <v>JG_0000021</v>
          </cell>
          <cell r="B25" t="str">
            <v>JH_00031</v>
          </cell>
          <cell r="C25">
            <v>600587</v>
          </cell>
          <cell r="D25" t="str">
            <v>新华医疗</v>
          </cell>
          <cell r="E25">
            <v>44557</v>
          </cell>
          <cell r="F25">
            <v>29.57</v>
          </cell>
          <cell r="G25">
            <v>600</v>
          </cell>
          <cell r="H25">
            <v>5</v>
          </cell>
          <cell r="I25">
            <v>0.35484</v>
          </cell>
          <cell r="J25">
            <v>17747.35484</v>
          </cell>
          <cell r="K25">
            <v>31.37</v>
          </cell>
          <cell r="L25">
            <v>29.1</v>
          </cell>
          <cell r="M25">
            <v>31.85</v>
          </cell>
          <cell r="N25">
            <v>23.34</v>
          </cell>
          <cell r="O25">
            <v>8.51</v>
          </cell>
          <cell r="P25">
            <v>25.83</v>
          </cell>
          <cell r="Q25">
            <v>0.792951541850221</v>
          </cell>
          <cell r="R25">
            <v>27.05</v>
          </cell>
          <cell r="S25">
            <v>1522.35484</v>
          </cell>
          <cell r="T25">
            <v>44558</v>
          </cell>
          <cell r="U25">
            <v>31.39</v>
          </cell>
          <cell r="V25">
            <v>300</v>
          </cell>
          <cell r="W25">
            <v>5</v>
          </cell>
          <cell r="X25">
            <v>9.417</v>
          </cell>
          <cell r="Y25">
            <v>1.8834</v>
          </cell>
          <cell r="Z25">
            <v>9400.6996</v>
          </cell>
          <cell r="AA25">
            <v>31.59</v>
          </cell>
          <cell r="AB25">
            <v>30.01</v>
          </cell>
          <cell r="AC25">
            <v>0.873417721518988</v>
          </cell>
          <cell r="AD25">
            <v>527.02218</v>
          </cell>
        </row>
        <row r="27">
          <cell r="A27" t="str">
            <v>JG_0000022</v>
          </cell>
          <cell r="B27" t="str">
            <v>JH_00038</v>
          </cell>
          <cell r="C27">
            <v>603599</v>
          </cell>
          <cell r="D27" t="str">
            <v>广信股份</v>
          </cell>
          <cell r="E27">
            <v>44558</v>
          </cell>
          <cell r="F27">
            <v>40.38</v>
          </cell>
          <cell r="G27">
            <v>200</v>
          </cell>
          <cell r="H27">
            <v>5</v>
          </cell>
          <cell r="I27">
            <v>0.16152</v>
          </cell>
          <cell r="J27">
            <v>8081.16152</v>
          </cell>
          <cell r="K27">
            <v>41.06</v>
          </cell>
          <cell r="L27">
            <v>38.43</v>
          </cell>
        </row>
        <row r="27">
          <cell r="P27">
            <v>15.12</v>
          </cell>
          <cell r="Q27">
            <v>0.258555133079848</v>
          </cell>
          <cell r="R27">
            <v>38</v>
          </cell>
          <cell r="S27">
            <v>486.161520000001</v>
          </cell>
        </row>
        <row r="28">
          <cell r="A28" t="str">
            <v>JG_0000023</v>
          </cell>
          <cell r="B28" t="str">
            <v>JH_00026</v>
          </cell>
          <cell r="C28">
            <v>603995</v>
          </cell>
          <cell r="D28" t="str">
            <v>甬金股份</v>
          </cell>
          <cell r="E28">
            <v>44558</v>
          </cell>
          <cell r="F28">
            <v>55.97</v>
          </cell>
          <cell r="G28">
            <v>200</v>
          </cell>
          <cell r="H28">
            <v>5</v>
          </cell>
          <cell r="I28">
            <v>0.22388</v>
          </cell>
          <cell r="J28">
            <v>11199.22388</v>
          </cell>
          <cell r="K28">
            <v>59</v>
          </cell>
          <cell r="L28">
            <v>54.81</v>
          </cell>
        </row>
        <row r="28">
          <cell r="P28">
            <v>21.87</v>
          </cell>
          <cell r="Q28">
            <v>0.723150357995227</v>
          </cell>
          <cell r="R28">
            <v>52</v>
          </cell>
          <cell r="S28">
            <v>804.22388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AK500"/>
  <sheetViews>
    <sheetView tabSelected="1" workbookViewId="0">
      <pane xSplit="2" ySplit="1" topLeftCell="C2" activePane="bottomRight" state="frozen"/>
      <selection/>
      <selection pane="topRight"/>
      <selection pane="bottomLeft"/>
      <selection pane="bottomRight" activeCell="AK7" sqref="AK7:AK8"/>
    </sheetView>
  </sheetViews>
  <sheetFormatPr defaultColWidth="9.07142857142857" defaultRowHeight="17.6"/>
  <cols>
    <col min="1" max="1" width="14.4285714285714" customWidth="1"/>
    <col min="2" max="2" width="11.75" customWidth="1"/>
    <col min="3" max="3" width="10.1071428571429" customWidth="1"/>
    <col min="4" max="4" width="8.17857142857143" customWidth="1"/>
    <col min="5" max="8" width="9.96428571428571" customWidth="1"/>
    <col min="9" max="9" width="10.4107142857143" style="1" customWidth="1"/>
    <col min="10" max="10" width="20.2321428571429" customWidth="1"/>
    <col min="11" max="11" width="20.3839285714286" customWidth="1"/>
    <col min="12" max="12" width="30.3482142857143" customWidth="1"/>
    <col min="13" max="13" width="33.4732142857143" customWidth="1"/>
    <col min="14" max="14" width="18.2946428571429" customWidth="1"/>
    <col min="15" max="15" width="15.4642857142857" customWidth="1"/>
    <col min="16" max="16" width="17.1071428571429" customWidth="1"/>
    <col min="17" max="17" width="19.3482142857143" customWidth="1"/>
    <col min="18" max="18" width="15.6160714285714" customWidth="1"/>
    <col min="19" max="19" width="18.4553571428571" customWidth="1"/>
    <col min="20" max="20" width="19.3482142857143" customWidth="1"/>
    <col min="21" max="21" width="20.5267857142857" style="1" customWidth="1"/>
    <col min="22" max="22" width="24.4107142857143" style="1" customWidth="1"/>
    <col min="23" max="23" width="23.0625" style="1" customWidth="1"/>
    <col min="24" max="24" width="20.5267857142857" style="1" customWidth="1"/>
    <col min="25" max="25" width="18.4464285714286" customWidth="1"/>
    <col min="26" max="26" width="23.3571428571429" customWidth="1"/>
    <col min="27" max="27" width="29.1607142857143" customWidth="1"/>
    <col min="28" max="28" width="19.1875" customWidth="1"/>
    <col min="29" max="29" width="22.0178571428571" customWidth="1"/>
    <col min="30" max="30" width="26.4821428571429" customWidth="1"/>
    <col min="31" max="31" width="24.5446428571429" customWidth="1"/>
    <col min="32" max="33" width="18.75" customWidth="1"/>
    <col min="34" max="34" width="15.3303571428571" style="1" customWidth="1"/>
    <col min="35" max="35" width="10.5625" style="2" customWidth="1"/>
    <col min="36" max="36" width="11" style="3" customWidth="1"/>
    <col min="37" max="37" width="15.4732142857143" customWidth="1"/>
  </cols>
  <sheetData>
    <row r="1" ht="29" customHeight="1" spans="1:37">
      <c r="A1" s="4" t="s">
        <v>0</v>
      </c>
      <c r="B1" s="5" t="s">
        <v>1</v>
      </c>
      <c r="C1" s="5"/>
      <c r="D1" s="5"/>
      <c r="E1" s="5"/>
      <c r="F1" s="5"/>
      <c r="G1" s="5"/>
      <c r="H1" s="5"/>
      <c r="I1" s="5"/>
      <c r="J1" s="5"/>
      <c r="K1" s="5"/>
      <c r="L1" s="10" t="s">
        <v>2</v>
      </c>
      <c r="M1" s="10"/>
      <c r="N1" s="10"/>
      <c r="O1" s="10"/>
      <c r="P1" s="10"/>
      <c r="Q1" s="10"/>
      <c r="R1" s="18" t="s">
        <v>3</v>
      </c>
      <c r="S1" s="18"/>
      <c r="T1" s="18"/>
      <c r="U1" s="18"/>
      <c r="V1" s="18"/>
      <c r="W1" s="18"/>
      <c r="X1" s="22" t="s">
        <v>4</v>
      </c>
      <c r="Y1" s="22"/>
      <c r="Z1" s="22"/>
      <c r="AA1" s="22"/>
      <c r="AB1" s="22"/>
      <c r="AC1" s="22"/>
      <c r="AD1" s="22"/>
      <c r="AE1" s="22"/>
      <c r="AF1" s="22"/>
      <c r="AG1" s="21" t="s">
        <v>5</v>
      </c>
      <c r="AH1" s="21" t="s">
        <v>6</v>
      </c>
      <c r="AI1" s="35" t="s">
        <v>7</v>
      </c>
      <c r="AJ1" s="36" t="s">
        <v>8</v>
      </c>
      <c r="AK1" s="44" t="s">
        <v>9</v>
      </c>
    </row>
    <row r="2" ht="29" customHeight="1" spans="1:37">
      <c r="A2" s="4"/>
      <c r="B2" s="5"/>
      <c r="C2" s="5"/>
      <c r="D2" s="5"/>
      <c r="E2" s="5"/>
      <c r="F2" s="5"/>
      <c r="G2" s="5"/>
      <c r="H2" s="5"/>
      <c r="I2" s="5"/>
      <c r="J2" s="5"/>
      <c r="K2" s="5"/>
      <c r="L2" s="10"/>
      <c r="M2" s="10"/>
      <c r="N2" s="10"/>
      <c r="O2" s="10"/>
      <c r="P2" s="10"/>
      <c r="Q2" s="10"/>
      <c r="R2" s="18"/>
      <c r="S2" s="18"/>
      <c r="T2" s="18"/>
      <c r="U2" s="18"/>
      <c r="V2" s="18"/>
      <c r="W2" s="18"/>
      <c r="X2" s="22"/>
      <c r="Y2" s="22"/>
      <c r="Z2" s="22"/>
      <c r="AA2" s="22"/>
      <c r="AB2" s="22"/>
      <c r="AC2" s="22"/>
      <c r="AD2" s="22"/>
      <c r="AE2" s="22"/>
      <c r="AF2" s="22"/>
      <c r="AG2" s="37"/>
      <c r="AH2" s="21"/>
      <c r="AI2" s="35"/>
      <c r="AJ2" s="36"/>
      <c r="AK2" s="14"/>
    </row>
    <row r="3" ht="20" customHeight="1" spans="1:37">
      <c r="A3" s="4"/>
      <c r="B3" s="6" t="s">
        <v>10</v>
      </c>
      <c r="C3" s="6" t="s">
        <v>11</v>
      </c>
      <c r="D3" s="6" t="s">
        <v>12</v>
      </c>
      <c r="E3" s="6" t="s">
        <v>13</v>
      </c>
      <c r="F3" s="6" t="s">
        <v>14</v>
      </c>
      <c r="G3" s="6" t="s">
        <v>15</v>
      </c>
      <c r="H3" s="6" t="s">
        <v>16</v>
      </c>
      <c r="I3" s="11" t="s">
        <v>17</v>
      </c>
      <c r="J3" s="6" t="s">
        <v>18</v>
      </c>
      <c r="K3" s="12" t="s">
        <v>19</v>
      </c>
      <c r="L3" s="13" t="s">
        <v>20</v>
      </c>
      <c r="M3" s="13" t="s">
        <v>21</v>
      </c>
      <c r="N3" s="13" t="s">
        <v>22</v>
      </c>
      <c r="O3" s="13"/>
      <c r="P3" s="13" t="s">
        <v>23</v>
      </c>
      <c r="Q3" s="13"/>
      <c r="R3" s="19" t="s">
        <v>24</v>
      </c>
      <c r="S3" s="19"/>
      <c r="T3" s="19"/>
      <c r="U3" s="23" t="s">
        <v>25</v>
      </c>
      <c r="V3" s="23"/>
      <c r="W3" s="23"/>
      <c r="X3" s="24" t="s">
        <v>26</v>
      </c>
      <c r="Y3" s="24"/>
      <c r="Z3" s="24"/>
      <c r="AA3" s="24"/>
      <c r="AB3" s="24"/>
      <c r="AC3" s="24"/>
      <c r="AD3" s="24"/>
      <c r="AE3" s="16" t="s">
        <v>27</v>
      </c>
      <c r="AF3" s="16"/>
      <c r="AG3" s="37"/>
      <c r="AH3" s="21"/>
      <c r="AI3" s="35"/>
      <c r="AJ3" s="36"/>
      <c r="AK3" s="14"/>
    </row>
    <row r="4" ht="56" customHeight="1" spans="1:37">
      <c r="A4" s="4"/>
      <c r="B4" s="6"/>
      <c r="C4" s="6"/>
      <c r="D4" s="6"/>
      <c r="E4" s="6"/>
      <c r="F4" s="6"/>
      <c r="G4" s="6"/>
      <c r="H4" s="6"/>
      <c r="I4" s="11"/>
      <c r="J4" s="6"/>
      <c r="K4" s="12"/>
      <c r="L4" s="13"/>
      <c r="M4" s="13"/>
      <c r="N4" s="13"/>
      <c r="O4" s="13"/>
      <c r="P4" s="13"/>
      <c r="Q4" s="13"/>
      <c r="R4" s="19"/>
      <c r="S4" s="19"/>
      <c r="T4" s="19"/>
      <c r="U4" s="25" t="s">
        <v>28</v>
      </c>
      <c r="V4" s="25" t="s">
        <v>29</v>
      </c>
      <c r="W4" s="25" t="s">
        <v>30</v>
      </c>
      <c r="X4" s="26" t="s">
        <v>31</v>
      </c>
      <c r="Y4" s="26" t="s">
        <v>32</v>
      </c>
      <c r="Z4" s="28" t="s">
        <v>33</v>
      </c>
      <c r="AA4" s="28"/>
      <c r="AB4" s="29" t="s">
        <v>34</v>
      </c>
      <c r="AC4" s="32" t="s">
        <v>35</v>
      </c>
      <c r="AD4" s="32" t="s">
        <v>36</v>
      </c>
      <c r="AE4" s="16" t="s">
        <v>37</v>
      </c>
      <c r="AF4" s="33" t="s">
        <v>38</v>
      </c>
      <c r="AG4" s="37"/>
      <c r="AH4" s="21"/>
      <c r="AI4" s="35"/>
      <c r="AJ4" s="36"/>
      <c r="AK4" s="14"/>
    </row>
    <row r="5" ht="71" spans="1:37">
      <c r="A5" s="4"/>
      <c r="B5" s="6"/>
      <c r="C5" s="6"/>
      <c r="D5" s="6"/>
      <c r="E5" s="6"/>
      <c r="F5" s="6"/>
      <c r="G5" s="6"/>
      <c r="H5" s="6"/>
      <c r="I5" s="11"/>
      <c r="J5" s="6"/>
      <c r="K5" s="12"/>
      <c r="L5" s="13"/>
      <c r="M5" s="13"/>
      <c r="N5" s="14" t="s">
        <v>39</v>
      </c>
      <c r="O5" s="14" t="s">
        <v>40</v>
      </c>
      <c r="P5" s="14" t="s">
        <v>39</v>
      </c>
      <c r="Q5" s="14" t="s">
        <v>40</v>
      </c>
      <c r="R5" s="20" t="s">
        <v>41</v>
      </c>
      <c r="S5" s="21" t="s">
        <v>42</v>
      </c>
      <c r="T5" s="20" t="s">
        <v>43</v>
      </c>
      <c r="U5" s="25"/>
      <c r="V5" s="25"/>
      <c r="W5" s="25"/>
      <c r="X5" s="26"/>
      <c r="Y5" s="26"/>
      <c r="Z5" s="29" t="s">
        <v>44</v>
      </c>
      <c r="AA5" s="29" t="s">
        <v>45</v>
      </c>
      <c r="AB5" s="28"/>
      <c r="AC5" s="24"/>
      <c r="AD5" s="24"/>
      <c r="AE5" s="16"/>
      <c r="AF5" s="33"/>
      <c r="AG5" s="37"/>
      <c r="AH5" s="21"/>
      <c r="AI5" s="35"/>
      <c r="AJ5" s="36"/>
      <c r="AK5" s="14"/>
    </row>
    <row r="6" spans="1:37">
      <c r="A6" s="7">
        <v>44524</v>
      </c>
      <c r="B6" s="8">
        <v>65.3</v>
      </c>
      <c r="C6" s="8">
        <v>61.31</v>
      </c>
      <c r="D6" s="8">
        <v>65.65</v>
      </c>
      <c r="E6" s="8">
        <v>60.7</v>
      </c>
      <c r="F6" s="8">
        <v>8.7753</v>
      </c>
      <c r="G6" s="8">
        <v>58.12</v>
      </c>
      <c r="H6" s="8">
        <v>54.76</v>
      </c>
      <c r="I6" s="8">
        <v>35.28</v>
      </c>
      <c r="J6" s="14">
        <f>IF(B6&gt;(D6-(D6-E6)/2),1,-1)</f>
        <v>1</v>
      </c>
      <c r="K6" s="15">
        <v>0.0792</v>
      </c>
      <c r="L6" s="9"/>
      <c r="M6" s="9"/>
      <c r="N6" s="9"/>
      <c r="O6" s="9"/>
      <c r="P6" s="9"/>
      <c r="Q6" s="9"/>
      <c r="R6" s="9"/>
      <c r="S6" s="9"/>
      <c r="T6" s="9"/>
      <c r="U6" s="27" t="str">
        <f>IF(B6&lt;G6,"是","否")</f>
        <v>否</v>
      </c>
      <c r="V6" s="27"/>
      <c r="W6" s="27"/>
      <c r="X6" s="27">
        <v>2</v>
      </c>
      <c r="Y6" s="30">
        <f>$I6/$I$6</f>
        <v>1</v>
      </c>
      <c r="Z6" s="31"/>
      <c r="AA6" s="31"/>
      <c r="AB6" s="31"/>
      <c r="AC6" s="34">
        <f>D6-E6</f>
        <v>4.95</v>
      </c>
      <c r="AD6" s="31"/>
      <c r="AE6" s="31"/>
      <c r="AF6" s="31"/>
      <c r="AG6" s="38">
        <f>($B6-VLOOKUP([1]交易计划及执行表!$A$24,[1]交易计划及执行表!$A$4:$AF10004,6,FALSE))/VLOOKUP([1]交易计划及执行表!$A$24,[1]交易计划及执行表!$A$4:$AF10004,6,FALSE)</f>
        <v>0.0580038885288399</v>
      </c>
      <c r="AH6" s="9" t="str">
        <f>IF($AG6-((VLOOKUP([1]交易计划及执行表!$A$24,[1]交易计划及执行表!$A$4:$BL10005,6,FALSE)-VLOOKUP([1]交易计划及执行表!$A$24,[1]交易计划及执行表!$A$4:$BL10005,18,FALSE))/VLOOKUP([1]交易计划及执行表!$A$24,[1]交易计划及执行表!$A$4:$BL10005,6,FALSE))*2&gt;0,"是","否")</f>
        <v>否</v>
      </c>
      <c r="AI6" s="39">
        <v>59.3</v>
      </c>
      <c r="AJ6" s="3">
        <f>(AI6-VLOOKUP([1]交易计划及执行表!$A$24,[1]交易计划及执行表!$A$4:$AF10005,6,FALSE))*VLOOKUP([1]交易计划及执行表!$A$24,[1]交易计划及执行表!$A$4:$AF10005,7,FALSE)</f>
        <v>-726</v>
      </c>
      <c r="AK6" s="14" t="s">
        <v>46</v>
      </c>
    </row>
    <row r="7" spans="1:37">
      <c r="A7" s="7">
        <v>44527</v>
      </c>
      <c r="B7" s="8">
        <v>64.56</v>
      </c>
      <c r="C7" s="8">
        <v>65.3</v>
      </c>
      <c r="D7" s="8">
        <v>66.53</v>
      </c>
      <c r="E7" s="8">
        <v>63.8</v>
      </c>
      <c r="F7" s="8">
        <v>6.593</v>
      </c>
      <c r="G7" s="8">
        <v>58.73</v>
      </c>
      <c r="H7" s="8">
        <v>55.14</v>
      </c>
      <c r="I7" s="8">
        <v>38.07</v>
      </c>
      <c r="J7" s="16">
        <f>IF(B7&gt;(D7-(D7-E7)/2),1,-1)</f>
        <v>-1</v>
      </c>
      <c r="K7" s="17">
        <f>(B7-B6)/B6</f>
        <v>-0.0113323124042878</v>
      </c>
      <c r="L7" s="9"/>
      <c r="M7" s="9"/>
      <c r="N7" s="9"/>
      <c r="O7" s="9"/>
      <c r="P7" s="9"/>
      <c r="Q7" s="9"/>
      <c r="R7" s="9"/>
      <c r="S7" s="9"/>
      <c r="T7" s="9"/>
      <c r="U7" s="27" t="str">
        <f>IF(B7&lt;G7,"是","否")</f>
        <v>否</v>
      </c>
      <c r="V7" s="9"/>
      <c r="W7" s="9"/>
      <c r="X7" s="9">
        <v>2</v>
      </c>
      <c r="Y7" s="30">
        <f>$I7/$I$6</f>
        <v>1.07908163265306</v>
      </c>
      <c r="Z7" s="31"/>
      <c r="AA7" s="31"/>
      <c r="AB7" s="31"/>
      <c r="AC7" s="34">
        <f>D7-E7</f>
        <v>2.73</v>
      </c>
      <c r="AD7" s="31"/>
      <c r="AE7" s="31"/>
      <c r="AF7" s="31"/>
      <c r="AG7" s="38">
        <f>($B7-VLOOKUP([1]交易计划及执行表!$A$24,[1]交易计划及执行表!$A$4:$AF10005,6,FALSE))/VLOOKUP([1]交易计划及执行表!$A$24,[1]交易计划及执行表!$A$4:$AF10005,6,FALSE)</f>
        <v>0.0460142579390798</v>
      </c>
      <c r="AH7" s="9" t="str">
        <f>IF($AG7-((VLOOKUP([1]交易计划及执行表!$A$24,[1]交易计划及执行表!$A$4:$BL10006,6,FALSE)-VLOOKUP([1]交易计划及执行表!$A$24,[1]交易计划及执行表!$A$4:$BL10006,18,FALSE))/VLOOKUP([1]交易计划及执行表!$A$24,[1]交易计划及执行表!$A$4:$BL10006,6,FALSE))*2&gt;0,"是","否")</f>
        <v>否</v>
      </c>
      <c r="AI7" s="40">
        <f>IF(AND(H7-VLOOKUP([1]交易计划及执行表!$A$24,[1]交易计划及执行表!$A$4:$AF10004,6,FALSE)&gt;0,H7&gt;H6),H7,AI6)</f>
        <v>59.3</v>
      </c>
      <c r="AJ7" s="3">
        <f>(AI7-VLOOKUP([1]交易计划及执行表!$A$24,[1]交易计划及执行表!$A$4:$AF10006,6,FALSE))*VLOOKUP([1]交易计划及执行表!$A$24,[1]交易计划及执行表!$A$4:$AF10006,7,FALSE)</f>
        <v>-726</v>
      </c>
      <c r="AK7" s="14" t="s">
        <v>46</v>
      </c>
    </row>
    <row r="8" spans="1:37">
      <c r="A8" s="7">
        <v>44528</v>
      </c>
      <c r="B8" s="8">
        <v>63.38</v>
      </c>
      <c r="C8" s="8">
        <v>63.41</v>
      </c>
      <c r="D8" s="8">
        <v>64.49</v>
      </c>
      <c r="E8" s="8">
        <v>62.6</v>
      </c>
      <c r="F8" s="8">
        <v>5.2567</v>
      </c>
      <c r="G8" s="8">
        <v>59.17</v>
      </c>
      <c r="H8" s="8">
        <v>55.46</v>
      </c>
      <c r="I8" s="8">
        <v>37.64</v>
      </c>
      <c r="J8" s="16">
        <f>IF(B8&gt;(D8-(D8-E8)/2),1,-1)</f>
        <v>-1</v>
      </c>
      <c r="K8" s="17">
        <f>(B8-B7)/B7</f>
        <v>-0.0182775712515489</v>
      </c>
      <c r="L8" s="9"/>
      <c r="M8" s="9"/>
      <c r="N8" s="9"/>
      <c r="O8" s="9"/>
      <c r="P8" s="9"/>
      <c r="Q8" s="9"/>
      <c r="R8" s="9"/>
      <c r="S8" s="9"/>
      <c r="T8" s="9"/>
      <c r="U8" s="27" t="str">
        <f>IF(B8&lt;G8,"是","否")</f>
        <v>否</v>
      </c>
      <c r="V8" s="9"/>
      <c r="W8" s="9"/>
      <c r="X8" s="27">
        <v>2</v>
      </c>
      <c r="Y8" s="30">
        <f>$I8/$I$6</f>
        <v>1.06689342403628</v>
      </c>
      <c r="Z8" s="31"/>
      <c r="AA8" s="31"/>
      <c r="AB8" s="31"/>
      <c r="AC8" s="34">
        <f>D8-E8</f>
        <v>1.88999999999999</v>
      </c>
      <c r="AD8" s="31"/>
      <c r="AE8" s="31"/>
      <c r="AF8" s="31"/>
      <c r="AG8" s="38">
        <f>($B8-VLOOKUP([1]交易计划及执行表!$A$24,[1]交易计划及执行表!$A$4:$AF10006,6,FALSE))/VLOOKUP([1]交易计划及执行表!$A$24,[1]交易计划及执行表!$A$4:$AF10006,6,FALSE)</f>
        <v>0.0268956578094621</v>
      </c>
      <c r="AH8" s="9" t="str">
        <f>IF($AG8-((VLOOKUP([1]交易计划及执行表!$A$24,[1]交易计划及执行表!$A$4:$BL10007,6,FALSE)-VLOOKUP([1]交易计划及执行表!$A$24,[1]交易计划及执行表!$A$4:$BL10007,18,FALSE))/VLOOKUP([1]交易计划及执行表!$A$24,[1]交易计划及执行表!$A$4:$BL10007,6,FALSE))*2&gt;0,"是","否")</f>
        <v>否</v>
      </c>
      <c r="AI8" s="40">
        <f>IF(AND(H8-VLOOKUP([1]交易计划及执行表!$A$24,[1]交易计划及执行表!$A$4:$AF10005,6,FALSE)&gt;0,H8&gt;H7),H8,AI7)</f>
        <v>59.3</v>
      </c>
      <c r="AJ8" s="3">
        <f>(AI8-VLOOKUP([1]交易计划及执行表!$A$24,[1]交易计划及执行表!$A$4:$AF10007,6,FALSE))*VLOOKUP([1]交易计划及执行表!$A$24,[1]交易计划及执行表!$A$4:$AF10007,7,FALSE)</f>
        <v>-726</v>
      </c>
      <c r="AK8" s="14" t="s">
        <v>46</v>
      </c>
    </row>
    <row r="9" spans="1:37">
      <c r="A9" s="7">
        <v>44529</v>
      </c>
      <c r="B9" s="8"/>
      <c r="C9" s="8"/>
      <c r="D9" s="8"/>
      <c r="E9" s="8"/>
      <c r="F9" s="8"/>
      <c r="G9" s="8"/>
      <c r="H9" s="8"/>
      <c r="I9" s="8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8"/>
      <c r="Z9" s="31"/>
      <c r="AA9" s="31"/>
      <c r="AB9" s="31"/>
      <c r="AC9" s="31"/>
      <c r="AD9" s="31"/>
      <c r="AE9" s="31"/>
      <c r="AF9" s="31"/>
      <c r="AG9" s="41"/>
      <c r="AH9" s="42"/>
      <c r="AI9" s="43"/>
      <c r="AK9" s="31"/>
    </row>
    <row r="10" spans="1:37">
      <c r="A10" s="7">
        <v>44530</v>
      </c>
      <c r="B10" s="8"/>
      <c r="C10" s="8"/>
      <c r="D10" s="8"/>
      <c r="E10" s="8"/>
      <c r="F10" s="8"/>
      <c r="G10" s="8"/>
      <c r="H10" s="8"/>
      <c r="I10" s="8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8"/>
      <c r="Z10" s="31"/>
      <c r="AA10" s="31"/>
      <c r="AB10" s="31"/>
      <c r="AC10" s="31"/>
      <c r="AD10" s="31"/>
      <c r="AE10" s="31"/>
      <c r="AF10" s="31"/>
      <c r="AG10" s="41"/>
      <c r="AH10" s="42"/>
      <c r="AI10" s="43"/>
      <c r="AK10" s="31"/>
    </row>
    <row r="11" spans="1:37">
      <c r="A11" s="7">
        <v>44531</v>
      </c>
      <c r="B11" s="8"/>
      <c r="C11" s="8"/>
      <c r="D11" s="8"/>
      <c r="E11" s="8"/>
      <c r="F11" s="8"/>
      <c r="G11" s="8"/>
      <c r="H11" s="8"/>
      <c r="I11" s="8"/>
      <c r="J11" s="9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8"/>
      <c r="Z11" s="31"/>
      <c r="AA11" s="31"/>
      <c r="AB11" s="31"/>
      <c r="AC11" s="31"/>
      <c r="AD11" s="31"/>
      <c r="AE11" s="31"/>
      <c r="AF11" s="31"/>
      <c r="AG11" s="41"/>
      <c r="AH11" s="42"/>
      <c r="AI11" s="43"/>
      <c r="AK11" s="31"/>
    </row>
    <row r="12" spans="1:37">
      <c r="A12" s="7">
        <v>44532</v>
      </c>
      <c r="B12" s="8"/>
      <c r="C12" s="8"/>
      <c r="D12" s="8"/>
      <c r="E12" s="8"/>
      <c r="F12" s="8"/>
      <c r="G12" s="8"/>
      <c r="H12" s="8"/>
      <c r="I12" s="8"/>
      <c r="J12" s="9"/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8"/>
      <c r="Z12" s="31"/>
      <c r="AA12" s="31"/>
      <c r="AB12" s="31"/>
      <c r="AC12" s="31"/>
      <c r="AD12" s="31"/>
      <c r="AE12" s="31"/>
      <c r="AF12" s="31"/>
      <c r="AG12" s="41"/>
      <c r="AH12" s="42"/>
      <c r="AI12" s="43"/>
      <c r="AK12" s="31"/>
    </row>
    <row r="13" spans="1:37">
      <c r="A13" s="7">
        <v>44533</v>
      </c>
      <c r="B13" s="8"/>
      <c r="C13" s="8"/>
      <c r="D13" s="8"/>
      <c r="E13" s="8"/>
      <c r="F13" s="8"/>
      <c r="G13" s="8"/>
      <c r="H13" s="8"/>
      <c r="I13" s="8"/>
      <c r="J13" s="9"/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8"/>
      <c r="Z13" s="31"/>
      <c r="AA13" s="31"/>
      <c r="AB13" s="31"/>
      <c r="AC13" s="31"/>
      <c r="AD13" s="31"/>
      <c r="AE13" s="31"/>
      <c r="AF13" s="31"/>
      <c r="AG13" s="41"/>
      <c r="AH13" s="42"/>
      <c r="AI13" s="43"/>
      <c r="AK13" s="31"/>
    </row>
    <row r="14" spans="1:37">
      <c r="A14" s="7">
        <v>44534</v>
      </c>
      <c r="B14" s="8"/>
      <c r="C14" s="8"/>
      <c r="D14" s="8"/>
      <c r="E14" s="8"/>
      <c r="F14" s="8"/>
      <c r="G14" s="8"/>
      <c r="H14" s="8"/>
      <c r="I14" s="8"/>
      <c r="J14" s="9"/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8"/>
      <c r="Z14" s="31"/>
      <c r="AA14" s="31"/>
      <c r="AB14" s="31"/>
      <c r="AC14" s="31"/>
      <c r="AD14" s="31"/>
      <c r="AE14" s="31"/>
      <c r="AF14" s="31"/>
      <c r="AG14" s="41"/>
      <c r="AH14" s="42"/>
      <c r="AI14" s="43"/>
      <c r="AK14" s="31"/>
    </row>
    <row r="15" spans="1:37">
      <c r="A15" s="7">
        <v>44535</v>
      </c>
      <c r="B15" s="8"/>
      <c r="C15" s="8"/>
      <c r="D15" s="8"/>
      <c r="E15" s="8"/>
      <c r="F15" s="8"/>
      <c r="G15" s="8"/>
      <c r="H15" s="8"/>
      <c r="I15" s="8"/>
      <c r="J15" s="9"/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8"/>
      <c r="Z15" s="31"/>
      <c r="AA15" s="31"/>
      <c r="AB15" s="31"/>
      <c r="AC15" s="31"/>
      <c r="AD15" s="31"/>
      <c r="AE15" s="31"/>
      <c r="AF15" s="31"/>
      <c r="AG15" s="41"/>
      <c r="AH15" s="42"/>
      <c r="AI15" s="43"/>
      <c r="AK15" s="31"/>
    </row>
    <row r="16" spans="1:37">
      <c r="A16" s="7">
        <v>44536</v>
      </c>
      <c r="B16" s="8"/>
      <c r="C16" s="8"/>
      <c r="D16" s="8"/>
      <c r="E16" s="8"/>
      <c r="F16" s="8"/>
      <c r="G16" s="8"/>
      <c r="H16" s="8"/>
      <c r="I16" s="8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8"/>
      <c r="Z16" s="31"/>
      <c r="AA16" s="31"/>
      <c r="AB16" s="31"/>
      <c r="AC16" s="31"/>
      <c r="AD16" s="31"/>
      <c r="AE16" s="31"/>
      <c r="AF16" s="31"/>
      <c r="AG16" s="41"/>
      <c r="AH16" s="42"/>
      <c r="AI16" s="43"/>
      <c r="AK16" s="31"/>
    </row>
    <row r="17" spans="1:37">
      <c r="A17" s="7">
        <v>44537</v>
      </c>
      <c r="B17" s="8"/>
      <c r="C17" s="8"/>
      <c r="D17" s="8"/>
      <c r="E17" s="8"/>
      <c r="F17" s="8"/>
      <c r="G17" s="8"/>
      <c r="H17" s="8"/>
      <c r="I17" s="8"/>
      <c r="J17" s="9"/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8"/>
      <c r="Z17" s="31"/>
      <c r="AA17" s="31"/>
      <c r="AB17" s="31"/>
      <c r="AC17" s="31"/>
      <c r="AD17" s="31"/>
      <c r="AE17" s="31"/>
      <c r="AF17" s="31"/>
      <c r="AG17" s="41"/>
      <c r="AH17" s="42"/>
      <c r="AI17" s="43"/>
      <c r="AK17" s="31"/>
    </row>
    <row r="18" spans="1:37">
      <c r="A18" s="7">
        <v>44538</v>
      </c>
      <c r="B18" s="8"/>
      <c r="C18" s="8"/>
      <c r="D18" s="8"/>
      <c r="E18" s="8"/>
      <c r="F18" s="8"/>
      <c r="G18" s="8"/>
      <c r="H18" s="8"/>
      <c r="I18" s="8"/>
      <c r="J18" s="9"/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8"/>
      <c r="Z18" s="31"/>
      <c r="AA18" s="31"/>
      <c r="AB18" s="31"/>
      <c r="AC18" s="31"/>
      <c r="AD18" s="31"/>
      <c r="AE18" s="31"/>
      <c r="AF18" s="31"/>
      <c r="AG18" s="41"/>
      <c r="AH18" s="42"/>
      <c r="AI18" s="43"/>
      <c r="AK18" s="31"/>
    </row>
    <row r="19" spans="1:37">
      <c r="A19" s="7">
        <v>44539</v>
      </c>
      <c r="B19" s="8"/>
      <c r="C19" s="8"/>
      <c r="D19" s="8"/>
      <c r="E19" s="8"/>
      <c r="F19" s="8"/>
      <c r="G19" s="8"/>
      <c r="H19" s="8"/>
      <c r="I19" s="8"/>
      <c r="J19" s="9"/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8"/>
      <c r="Z19" s="31"/>
      <c r="AA19" s="31"/>
      <c r="AB19" s="31"/>
      <c r="AC19" s="31"/>
      <c r="AD19" s="31"/>
      <c r="AE19" s="31"/>
      <c r="AF19" s="31"/>
      <c r="AG19" s="41"/>
      <c r="AH19" s="42"/>
      <c r="AI19" s="43"/>
      <c r="AK19" s="31"/>
    </row>
    <row r="20" spans="1:37">
      <c r="A20" s="7">
        <v>44540</v>
      </c>
      <c r="B20" s="8"/>
      <c r="C20" s="8"/>
      <c r="D20" s="8"/>
      <c r="E20" s="8"/>
      <c r="F20" s="8"/>
      <c r="G20" s="8"/>
      <c r="H20" s="8"/>
      <c r="I20" s="8"/>
      <c r="J20" s="9"/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8"/>
      <c r="Z20" s="31"/>
      <c r="AA20" s="31"/>
      <c r="AB20" s="31"/>
      <c r="AC20" s="31"/>
      <c r="AD20" s="31"/>
      <c r="AE20" s="31"/>
      <c r="AF20" s="31"/>
      <c r="AG20" s="41"/>
      <c r="AH20" s="42"/>
      <c r="AI20" s="43"/>
      <c r="AK20" s="31"/>
    </row>
    <row r="21" spans="1:37">
      <c r="A21" s="7">
        <v>44541</v>
      </c>
      <c r="B21" s="8"/>
      <c r="C21" s="8"/>
      <c r="D21" s="8"/>
      <c r="E21" s="8"/>
      <c r="F21" s="8"/>
      <c r="G21" s="8"/>
      <c r="H21" s="8"/>
      <c r="I21" s="8"/>
      <c r="J21" s="9"/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8"/>
      <c r="Z21" s="31"/>
      <c r="AA21" s="31"/>
      <c r="AB21" s="31"/>
      <c r="AC21" s="31"/>
      <c r="AD21" s="31"/>
      <c r="AE21" s="31"/>
      <c r="AF21" s="31"/>
      <c r="AG21" s="41"/>
      <c r="AH21" s="42"/>
      <c r="AI21" s="43"/>
      <c r="AK21" s="31"/>
    </row>
    <row r="22" spans="1:37">
      <c r="A22" s="7">
        <v>44542</v>
      </c>
      <c r="B22" s="8"/>
      <c r="C22" s="8"/>
      <c r="D22" s="8"/>
      <c r="E22" s="8"/>
      <c r="F22" s="8"/>
      <c r="G22" s="8"/>
      <c r="H22" s="8"/>
      <c r="I22" s="8"/>
      <c r="J22" s="9"/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8"/>
      <c r="Z22" s="31"/>
      <c r="AA22" s="31"/>
      <c r="AB22" s="31"/>
      <c r="AC22" s="31"/>
      <c r="AD22" s="31"/>
      <c r="AE22" s="31"/>
      <c r="AF22" s="31"/>
      <c r="AG22" s="41"/>
      <c r="AH22" s="42"/>
      <c r="AI22" s="43"/>
      <c r="AK22" s="31"/>
    </row>
    <row r="23" spans="1:37">
      <c r="A23" s="7">
        <v>44543</v>
      </c>
      <c r="B23" s="8"/>
      <c r="C23" s="8"/>
      <c r="D23" s="8"/>
      <c r="E23" s="8"/>
      <c r="F23" s="8"/>
      <c r="G23" s="8"/>
      <c r="H23" s="8"/>
      <c r="I23" s="8"/>
      <c r="J23" s="9"/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8"/>
      <c r="Z23" s="31"/>
      <c r="AA23" s="31"/>
      <c r="AB23" s="31"/>
      <c r="AC23" s="31"/>
      <c r="AD23" s="31"/>
      <c r="AE23" s="31"/>
      <c r="AF23" s="31"/>
      <c r="AG23" s="41"/>
      <c r="AH23" s="42"/>
      <c r="AI23" s="43"/>
      <c r="AK23" s="31"/>
    </row>
    <row r="24" spans="1:37">
      <c r="A24" s="7">
        <v>44544</v>
      </c>
      <c r="B24" s="8"/>
      <c r="C24" s="8"/>
      <c r="D24" s="8"/>
      <c r="E24" s="8"/>
      <c r="F24" s="8"/>
      <c r="G24" s="8"/>
      <c r="H24" s="8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8"/>
      <c r="Z24" s="31"/>
      <c r="AA24" s="31"/>
      <c r="AB24" s="31"/>
      <c r="AC24" s="31"/>
      <c r="AD24" s="31"/>
      <c r="AE24" s="31"/>
      <c r="AF24" s="31"/>
      <c r="AG24" s="41"/>
      <c r="AH24" s="42"/>
      <c r="AI24" s="43"/>
      <c r="AK24" s="31"/>
    </row>
    <row r="25" spans="1:37">
      <c r="A25" s="7">
        <v>44545</v>
      </c>
      <c r="B25" s="8"/>
      <c r="C25" s="8"/>
      <c r="D25" s="8"/>
      <c r="E25" s="8"/>
      <c r="F25" s="8"/>
      <c r="G25" s="8"/>
      <c r="H25" s="8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31"/>
      <c r="AA25" s="31"/>
      <c r="AB25" s="31"/>
      <c r="AC25" s="31"/>
      <c r="AD25" s="31"/>
      <c r="AE25" s="31"/>
      <c r="AF25" s="31"/>
      <c r="AG25" s="41"/>
      <c r="AH25" s="42"/>
      <c r="AI25" s="43"/>
      <c r="AK25" s="31"/>
    </row>
    <row r="26" spans="1:37">
      <c r="A26" s="7">
        <v>44546</v>
      </c>
      <c r="B26" s="8"/>
      <c r="C26" s="8"/>
      <c r="D26" s="8"/>
      <c r="E26" s="8"/>
      <c r="F26" s="8"/>
      <c r="G26" s="8"/>
      <c r="H26" s="8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31"/>
      <c r="AA26" s="31"/>
      <c r="AB26" s="31"/>
      <c r="AC26" s="31"/>
      <c r="AD26" s="31"/>
      <c r="AE26" s="31"/>
      <c r="AF26" s="31"/>
      <c r="AG26" s="41"/>
      <c r="AH26" s="42"/>
      <c r="AI26" s="43"/>
      <c r="AK26" s="31"/>
    </row>
    <row r="27" spans="1:37">
      <c r="A27" s="7">
        <v>44547</v>
      </c>
      <c r="B27" s="8"/>
      <c r="C27" s="8"/>
      <c r="D27" s="8"/>
      <c r="E27" s="8"/>
      <c r="F27" s="8"/>
      <c r="G27" s="8"/>
      <c r="H27" s="8"/>
      <c r="I27" s="9"/>
      <c r="J27" s="9"/>
      <c r="K27" s="9"/>
      <c r="L27" s="9"/>
      <c r="M27" s="9"/>
      <c r="N27" s="9"/>
      <c r="O27" s="9"/>
      <c r="P27" s="9"/>
      <c r="Q27" s="9"/>
      <c r="R27" s="9"/>
      <c r="S27" s="9"/>
      <c r="T27" s="9"/>
      <c r="U27" s="9"/>
      <c r="V27" s="9"/>
      <c r="W27" s="9"/>
      <c r="X27" s="9"/>
      <c r="Y27" s="9"/>
      <c r="Z27" s="31"/>
      <c r="AA27" s="31"/>
      <c r="AB27" s="31"/>
      <c r="AC27" s="31"/>
      <c r="AD27" s="31"/>
      <c r="AE27" s="31"/>
      <c r="AF27" s="31"/>
      <c r="AG27" s="41"/>
      <c r="AH27" s="42"/>
      <c r="AI27" s="43"/>
      <c r="AK27" s="31"/>
    </row>
    <row r="28" spans="1:37">
      <c r="A28" s="7">
        <v>44548</v>
      </c>
      <c r="B28" s="8"/>
      <c r="C28" s="8"/>
      <c r="D28" s="8"/>
      <c r="E28" s="8"/>
      <c r="F28" s="8"/>
      <c r="G28" s="8"/>
      <c r="H28" s="8"/>
      <c r="I28" s="9"/>
      <c r="J28" s="9"/>
      <c r="K28" s="9"/>
      <c r="L28" s="9"/>
      <c r="M28" s="9"/>
      <c r="N28" s="9"/>
      <c r="O28" s="9"/>
      <c r="P28" s="9"/>
      <c r="Q28" s="9"/>
      <c r="R28" s="9"/>
      <c r="S28" s="9"/>
      <c r="T28" s="9"/>
      <c r="U28" s="9"/>
      <c r="V28" s="9"/>
      <c r="W28" s="9"/>
      <c r="X28" s="9"/>
      <c r="Y28" s="9"/>
      <c r="Z28" s="31"/>
      <c r="AA28" s="31"/>
      <c r="AB28" s="31"/>
      <c r="AC28" s="31"/>
      <c r="AD28" s="31"/>
      <c r="AE28" s="31"/>
      <c r="AF28" s="31"/>
      <c r="AG28" s="41"/>
      <c r="AH28" s="42"/>
      <c r="AI28" s="43"/>
      <c r="AK28" s="31"/>
    </row>
    <row r="29" spans="1:37">
      <c r="A29" s="7">
        <v>44549</v>
      </c>
      <c r="B29" s="8"/>
      <c r="C29" s="8"/>
      <c r="D29" s="8"/>
      <c r="E29" s="8"/>
      <c r="F29" s="8"/>
      <c r="G29" s="8"/>
      <c r="H29" s="8"/>
      <c r="I29" s="9"/>
      <c r="J29" s="9"/>
      <c r="K29" s="9"/>
      <c r="L29" s="9"/>
      <c r="M29" s="9"/>
      <c r="N29" s="9"/>
      <c r="O29" s="9"/>
      <c r="P29" s="9"/>
      <c r="Q29" s="9"/>
      <c r="R29" s="9"/>
      <c r="S29" s="9"/>
      <c r="T29" s="9"/>
      <c r="U29" s="9"/>
      <c r="V29" s="9"/>
      <c r="W29" s="9"/>
      <c r="X29" s="9"/>
      <c r="Y29" s="9"/>
      <c r="Z29" s="31"/>
      <c r="AA29" s="31"/>
      <c r="AB29" s="31"/>
      <c r="AC29" s="31"/>
      <c r="AD29" s="31"/>
      <c r="AE29" s="31"/>
      <c r="AF29" s="31"/>
      <c r="AG29" s="41"/>
      <c r="AH29" s="42"/>
      <c r="AI29" s="43"/>
      <c r="AK29" s="31"/>
    </row>
    <row r="30" spans="1:37">
      <c r="A30" s="7">
        <v>44550</v>
      </c>
      <c r="B30" s="8"/>
      <c r="C30" s="8"/>
      <c r="D30" s="8"/>
      <c r="E30" s="8"/>
      <c r="F30" s="8"/>
      <c r="G30" s="8"/>
      <c r="H30" s="8"/>
      <c r="I30" s="9"/>
      <c r="J30" s="9"/>
      <c r="K30" s="9"/>
      <c r="L30" s="9"/>
      <c r="M30" s="9"/>
      <c r="N30" s="9"/>
      <c r="O30" s="9"/>
      <c r="P30" s="9"/>
      <c r="Q30" s="9"/>
      <c r="R30" s="9"/>
      <c r="S30" s="9"/>
      <c r="T30" s="9"/>
      <c r="U30" s="9"/>
      <c r="V30" s="9"/>
      <c r="W30" s="9"/>
      <c r="X30" s="9"/>
      <c r="Y30" s="9"/>
      <c r="Z30" s="31"/>
      <c r="AA30" s="31"/>
      <c r="AB30" s="31"/>
      <c r="AC30" s="31"/>
      <c r="AD30" s="31"/>
      <c r="AE30" s="31"/>
      <c r="AF30" s="31"/>
      <c r="AG30" s="41"/>
      <c r="AH30" s="42"/>
      <c r="AI30" s="43"/>
      <c r="AK30" s="31"/>
    </row>
    <row r="31" spans="1:37">
      <c r="A31" s="7">
        <v>44551</v>
      </c>
      <c r="B31" s="8"/>
      <c r="C31" s="8"/>
      <c r="D31" s="8"/>
      <c r="E31" s="8"/>
      <c r="F31" s="8"/>
      <c r="G31" s="8"/>
      <c r="H31" s="8"/>
      <c r="I31" s="9"/>
      <c r="J31" s="9"/>
      <c r="K31" s="9"/>
      <c r="L31" s="9"/>
      <c r="M31" s="9"/>
      <c r="N31" s="9"/>
      <c r="O31" s="9"/>
      <c r="P31" s="9"/>
      <c r="Q31" s="9"/>
      <c r="R31" s="9"/>
      <c r="S31" s="9"/>
      <c r="T31" s="9"/>
      <c r="U31" s="9"/>
      <c r="V31" s="9"/>
      <c r="W31" s="9"/>
      <c r="X31" s="9"/>
      <c r="Y31" s="9"/>
      <c r="Z31" s="31"/>
      <c r="AA31" s="31"/>
      <c r="AB31" s="31"/>
      <c r="AC31" s="31"/>
      <c r="AD31" s="31"/>
      <c r="AE31" s="31"/>
      <c r="AF31" s="31"/>
      <c r="AG31" s="41"/>
      <c r="AH31" s="42"/>
      <c r="AI31" s="43"/>
      <c r="AK31" s="31"/>
    </row>
    <row r="32" spans="1:37">
      <c r="A32" s="7">
        <v>44552</v>
      </c>
      <c r="B32" s="8"/>
      <c r="C32" s="8"/>
      <c r="D32" s="8"/>
      <c r="E32" s="8"/>
      <c r="F32" s="8"/>
      <c r="G32" s="8"/>
      <c r="H32" s="8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9"/>
      <c r="U32" s="9"/>
      <c r="V32" s="9"/>
      <c r="W32" s="9"/>
      <c r="X32" s="9"/>
      <c r="Y32" s="9"/>
      <c r="Z32" s="31"/>
      <c r="AA32" s="31"/>
      <c r="AB32" s="31"/>
      <c r="AC32" s="31"/>
      <c r="AD32" s="31"/>
      <c r="AE32" s="31"/>
      <c r="AF32" s="31"/>
      <c r="AG32" s="41"/>
      <c r="AH32" s="42"/>
      <c r="AI32" s="43"/>
      <c r="AK32" s="31"/>
    </row>
    <row r="33" spans="1:37">
      <c r="A33" s="7">
        <v>44553</v>
      </c>
      <c r="B33" s="8"/>
      <c r="C33" s="8"/>
      <c r="D33" s="8"/>
      <c r="E33" s="8"/>
      <c r="F33" s="8"/>
      <c r="G33" s="8"/>
      <c r="H33" s="8"/>
      <c r="I33" s="9"/>
      <c r="J33" s="9"/>
      <c r="K33" s="9"/>
      <c r="L33" s="9"/>
      <c r="M33" s="9"/>
      <c r="N33" s="9"/>
      <c r="O33" s="9"/>
      <c r="P33" s="9"/>
      <c r="Q33" s="9"/>
      <c r="R33" s="9"/>
      <c r="S33" s="9"/>
      <c r="T33" s="9"/>
      <c r="U33" s="9"/>
      <c r="V33" s="9"/>
      <c r="W33" s="9"/>
      <c r="X33" s="9"/>
      <c r="Y33" s="9"/>
      <c r="Z33" s="31"/>
      <c r="AA33" s="31"/>
      <c r="AB33" s="31"/>
      <c r="AC33" s="31"/>
      <c r="AD33" s="31"/>
      <c r="AE33" s="31"/>
      <c r="AF33" s="31"/>
      <c r="AG33" s="41"/>
      <c r="AH33" s="42"/>
      <c r="AI33" s="43"/>
      <c r="AK33" s="31"/>
    </row>
    <row r="34" spans="1:37">
      <c r="A34" s="7">
        <v>44554</v>
      </c>
      <c r="B34" s="8"/>
      <c r="C34" s="8"/>
      <c r="D34" s="8"/>
      <c r="E34" s="8"/>
      <c r="F34" s="8"/>
      <c r="G34" s="8"/>
      <c r="H34" s="8"/>
      <c r="I34" s="9"/>
      <c r="J34" s="9"/>
      <c r="K34" s="9"/>
      <c r="L34" s="9"/>
      <c r="M34" s="9"/>
      <c r="N34" s="9"/>
      <c r="O34" s="9"/>
      <c r="P34" s="9"/>
      <c r="Q34" s="9"/>
      <c r="R34" s="9"/>
      <c r="S34" s="9"/>
      <c r="T34" s="9"/>
      <c r="U34" s="9"/>
      <c r="V34" s="9"/>
      <c r="W34" s="9"/>
      <c r="X34" s="9"/>
      <c r="Y34" s="9"/>
      <c r="Z34" s="31"/>
      <c r="AA34" s="31"/>
      <c r="AB34" s="31"/>
      <c r="AC34" s="31"/>
      <c r="AD34" s="31"/>
      <c r="AE34" s="31"/>
      <c r="AF34" s="31"/>
      <c r="AG34" s="41"/>
      <c r="AH34" s="42"/>
      <c r="AI34" s="43"/>
      <c r="AK34" s="31"/>
    </row>
    <row r="35" spans="1:37">
      <c r="A35" s="7">
        <v>44555</v>
      </c>
      <c r="B35" s="8"/>
      <c r="C35" s="8"/>
      <c r="D35" s="8"/>
      <c r="E35" s="8"/>
      <c r="F35" s="8"/>
      <c r="G35" s="8"/>
      <c r="H35" s="8"/>
      <c r="I35" s="9"/>
      <c r="J35" s="9"/>
      <c r="K35" s="9"/>
      <c r="L35" s="9"/>
      <c r="M35" s="9"/>
      <c r="N35" s="9"/>
      <c r="O35" s="9"/>
      <c r="P35" s="9"/>
      <c r="Q35" s="9"/>
      <c r="R35" s="9"/>
      <c r="S35" s="9"/>
      <c r="T35" s="9"/>
      <c r="U35" s="9"/>
      <c r="V35" s="9"/>
      <c r="W35" s="9"/>
      <c r="X35" s="9"/>
      <c r="Y35" s="9"/>
      <c r="Z35" s="31"/>
      <c r="AA35" s="31"/>
      <c r="AB35" s="31"/>
      <c r="AC35" s="31"/>
      <c r="AD35" s="31"/>
      <c r="AE35" s="31"/>
      <c r="AF35" s="31"/>
      <c r="AG35" s="41"/>
      <c r="AH35" s="42"/>
      <c r="AI35" s="43"/>
      <c r="AK35" s="31"/>
    </row>
    <row r="36" spans="1:37">
      <c r="A36" s="7">
        <v>44556</v>
      </c>
      <c r="B36" s="8"/>
      <c r="C36" s="8"/>
      <c r="D36" s="8"/>
      <c r="E36" s="8"/>
      <c r="F36" s="8"/>
      <c r="G36" s="8"/>
      <c r="H36" s="8"/>
      <c r="I36" s="9"/>
      <c r="J36" s="9"/>
      <c r="K36" s="9"/>
      <c r="L36" s="9"/>
      <c r="M36" s="9"/>
      <c r="N36" s="9"/>
      <c r="O36" s="9"/>
      <c r="P36" s="9"/>
      <c r="Q36" s="9"/>
      <c r="R36" s="9"/>
      <c r="S36" s="9"/>
      <c r="T36" s="9"/>
      <c r="U36" s="9"/>
      <c r="V36" s="9"/>
      <c r="W36" s="9"/>
      <c r="X36" s="9"/>
      <c r="Y36" s="9"/>
      <c r="Z36" s="31"/>
      <c r="AA36" s="31"/>
      <c r="AB36" s="31"/>
      <c r="AC36" s="31"/>
      <c r="AD36" s="31"/>
      <c r="AE36" s="31"/>
      <c r="AF36" s="31"/>
      <c r="AG36" s="41"/>
      <c r="AH36" s="42"/>
      <c r="AI36" s="43"/>
      <c r="AK36" s="31"/>
    </row>
    <row r="37" spans="1:37">
      <c r="A37" s="7">
        <v>44557</v>
      </c>
      <c r="B37" s="8"/>
      <c r="C37" s="8"/>
      <c r="D37" s="8"/>
      <c r="E37" s="8"/>
      <c r="F37" s="8"/>
      <c r="G37" s="8"/>
      <c r="H37" s="8"/>
      <c r="I37" s="9"/>
      <c r="J37" s="9"/>
      <c r="K37" s="9"/>
      <c r="L37" s="9"/>
      <c r="M37" s="9"/>
      <c r="N37" s="9"/>
      <c r="O37" s="9"/>
      <c r="P37" s="9"/>
      <c r="Q37" s="9"/>
      <c r="R37" s="9"/>
      <c r="S37" s="9"/>
      <c r="T37" s="9"/>
      <c r="U37" s="9"/>
      <c r="V37" s="9"/>
      <c r="W37" s="9"/>
      <c r="X37" s="9"/>
      <c r="Y37" s="9"/>
      <c r="Z37" s="31"/>
      <c r="AA37" s="31"/>
      <c r="AB37" s="31"/>
      <c r="AC37" s="31"/>
      <c r="AD37" s="31"/>
      <c r="AE37" s="31"/>
      <c r="AF37" s="31"/>
      <c r="AG37" s="41"/>
      <c r="AH37" s="42"/>
      <c r="AI37" s="43"/>
      <c r="AK37" s="31"/>
    </row>
    <row r="38" spans="1:37">
      <c r="A38" s="7">
        <v>44558</v>
      </c>
      <c r="B38" s="8"/>
      <c r="C38" s="8"/>
      <c r="D38" s="8"/>
      <c r="E38" s="8"/>
      <c r="F38" s="8"/>
      <c r="G38" s="8"/>
      <c r="H38" s="8"/>
      <c r="I38" s="9"/>
      <c r="J38" s="9"/>
      <c r="K38" s="9"/>
      <c r="L38" s="9"/>
      <c r="M38" s="9"/>
      <c r="N38" s="9"/>
      <c r="O38" s="9"/>
      <c r="P38" s="9"/>
      <c r="Q38" s="9"/>
      <c r="R38" s="9"/>
      <c r="S38" s="9"/>
      <c r="T38" s="9"/>
      <c r="U38" s="9"/>
      <c r="V38" s="9"/>
      <c r="W38" s="9"/>
      <c r="X38" s="9"/>
      <c r="Y38" s="9"/>
      <c r="Z38" s="31"/>
      <c r="AA38" s="31"/>
      <c r="AB38" s="31"/>
      <c r="AC38" s="31"/>
      <c r="AD38" s="31"/>
      <c r="AE38" s="31"/>
      <c r="AF38" s="31"/>
      <c r="AG38" s="41"/>
      <c r="AH38" s="42"/>
      <c r="AI38" s="43"/>
      <c r="AK38" s="31"/>
    </row>
    <row r="39" spans="1:37">
      <c r="A39" s="7">
        <v>44559</v>
      </c>
      <c r="B39" s="9"/>
      <c r="C39" s="9"/>
      <c r="D39" s="9"/>
      <c r="E39" s="9"/>
      <c r="F39" s="9"/>
      <c r="G39" s="9"/>
      <c r="H39" s="9"/>
      <c r="I39" s="9"/>
      <c r="J39" s="9"/>
      <c r="K39" s="9"/>
      <c r="L39" s="9"/>
      <c r="M39" s="9"/>
      <c r="N39" s="9"/>
      <c r="O39" s="9"/>
      <c r="P39" s="9"/>
      <c r="Q39" s="9"/>
      <c r="R39" s="9"/>
      <c r="S39" s="9"/>
      <c r="T39" s="9"/>
      <c r="U39" s="9"/>
      <c r="V39" s="9"/>
      <c r="W39" s="9"/>
      <c r="X39" s="9"/>
      <c r="Y39" s="9"/>
      <c r="Z39" s="31"/>
      <c r="AA39" s="31"/>
      <c r="AB39" s="31"/>
      <c r="AC39" s="31"/>
      <c r="AD39" s="31"/>
      <c r="AE39" s="31"/>
      <c r="AF39" s="31"/>
      <c r="AG39" s="41"/>
      <c r="AH39" s="42"/>
      <c r="AI39" s="43"/>
      <c r="AK39" s="31"/>
    </row>
    <row r="40" spans="1:37">
      <c r="A40" s="7">
        <v>44560</v>
      </c>
      <c r="B40" s="9"/>
      <c r="C40" s="9"/>
      <c r="D40" s="9"/>
      <c r="E40" s="9"/>
      <c r="F40" s="9"/>
      <c r="G40" s="9"/>
      <c r="H40" s="9"/>
      <c r="I40" s="9"/>
      <c r="J40" s="9"/>
      <c r="K40" s="9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31"/>
      <c r="AA40" s="31"/>
      <c r="AB40" s="31"/>
      <c r="AC40" s="31"/>
      <c r="AD40" s="31"/>
      <c r="AE40" s="31"/>
      <c r="AF40" s="31"/>
      <c r="AG40" s="41"/>
      <c r="AH40" s="42"/>
      <c r="AI40" s="43"/>
      <c r="AK40" s="31"/>
    </row>
    <row r="41" spans="1:37">
      <c r="A41" s="7">
        <v>44561</v>
      </c>
      <c r="B41" s="9"/>
      <c r="C41" s="9"/>
      <c r="D41" s="9"/>
      <c r="E41" s="9"/>
      <c r="F41" s="9"/>
      <c r="G41" s="9"/>
      <c r="H41" s="9"/>
      <c r="I41" s="9"/>
      <c r="J41" s="9"/>
      <c r="K41" s="9"/>
      <c r="L41" s="9"/>
      <c r="M41" s="9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31"/>
      <c r="AA41" s="31"/>
      <c r="AB41" s="31"/>
      <c r="AC41" s="31"/>
      <c r="AD41" s="31"/>
      <c r="AE41" s="31"/>
      <c r="AF41" s="31"/>
      <c r="AG41" s="41"/>
      <c r="AH41" s="42"/>
      <c r="AI41" s="43"/>
      <c r="AK41" s="31"/>
    </row>
    <row r="42" spans="1:37">
      <c r="A42" s="7">
        <v>44562</v>
      </c>
      <c r="B42" s="9"/>
      <c r="C42" s="9"/>
      <c r="D42" s="9"/>
      <c r="E42" s="9"/>
      <c r="F42" s="9"/>
      <c r="G42" s="9"/>
      <c r="H42" s="9"/>
      <c r="I42" s="9"/>
      <c r="J42" s="9"/>
      <c r="K42" s="9"/>
      <c r="L42" s="9"/>
      <c r="M42" s="9"/>
      <c r="N42" s="9"/>
      <c r="O42" s="9"/>
      <c r="P42" s="9"/>
      <c r="Q42" s="9"/>
      <c r="R42" s="9"/>
      <c r="S42" s="9"/>
      <c r="T42" s="9"/>
      <c r="U42" s="9"/>
      <c r="V42" s="9"/>
      <c r="W42" s="9"/>
      <c r="X42" s="9"/>
      <c r="Y42" s="9"/>
      <c r="Z42" s="31"/>
      <c r="AA42" s="31"/>
      <c r="AB42" s="31"/>
      <c r="AC42" s="31"/>
      <c r="AD42" s="31"/>
      <c r="AE42" s="31"/>
      <c r="AF42" s="31"/>
      <c r="AG42" s="41"/>
      <c r="AH42" s="42"/>
      <c r="AI42" s="43"/>
      <c r="AK42" s="31"/>
    </row>
    <row r="43" spans="1:37">
      <c r="A43" s="7">
        <v>44563</v>
      </c>
      <c r="B43" s="9"/>
      <c r="C43" s="9"/>
      <c r="D43" s="9"/>
      <c r="E43" s="9"/>
      <c r="F43" s="9"/>
      <c r="G43" s="9"/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31"/>
      <c r="AA43" s="31"/>
      <c r="AB43" s="31"/>
      <c r="AC43" s="31"/>
      <c r="AD43" s="31"/>
      <c r="AE43" s="31"/>
      <c r="AF43" s="31"/>
      <c r="AG43" s="41"/>
      <c r="AH43" s="42"/>
      <c r="AI43" s="43"/>
      <c r="AK43" s="31"/>
    </row>
    <row r="44" spans="1:37">
      <c r="A44" s="7">
        <v>44564</v>
      </c>
      <c r="B44" s="9"/>
      <c r="C44" s="9"/>
      <c r="D44" s="9"/>
      <c r="E44" s="9"/>
      <c r="F44" s="9"/>
      <c r="G44" s="9"/>
      <c r="H44" s="9"/>
      <c r="I44" s="9"/>
      <c r="J44" s="9"/>
      <c r="K44" s="9"/>
      <c r="L44" s="9"/>
      <c r="M44" s="9"/>
      <c r="N44" s="9"/>
      <c r="O44" s="9"/>
      <c r="P44" s="9"/>
      <c r="Q44" s="9"/>
      <c r="R44" s="9"/>
      <c r="S44" s="9"/>
      <c r="T44" s="9"/>
      <c r="U44" s="9"/>
      <c r="V44" s="9"/>
      <c r="W44" s="9"/>
      <c r="X44" s="9"/>
      <c r="Y44" s="9"/>
      <c r="Z44" s="31"/>
      <c r="AA44" s="31"/>
      <c r="AB44" s="31"/>
      <c r="AC44" s="31"/>
      <c r="AD44" s="31"/>
      <c r="AE44" s="31"/>
      <c r="AF44" s="31"/>
      <c r="AG44" s="41"/>
      <c r="AH44" s="42"/>
      <c r="AI44" s="43"/>
      <c r="AK44" s="31"/>
    </row>
    <row r="45" spans="1:37">
      <c r="A45" s="7">
        <v>44565</v>
      </c>
      <c r="B45" s="9"/>
      <c r="C45" s="9"/>
      <c r="D45" s="9"/>
      <c r="E45" s="9"/>
      <c r="F45" s="9"/>
      <c r="G45" s="9"/>
      <c r="H45" s="9"/>
      <c r="I45" s="9"/>
      <c r="J45" s="9"/>
      <c r="K45" s="9"/>
      <c r="L45" s="9"/>
      <c r="M45" s="9"/>
      <c r="N45" s="9"/>
      <c r="O45" s="9"/>
      <c r="P45" s="9"/>
      <c r="Q45" s="9"/>
      <c r="R45" s="9"/>
      <c r="S45" s="9"/>
      <c r="T45" s="9"/>
      <c r="U45" s="9"/>
      <c r="V45" s="9"/>
      <c r="W45" s="9"/>
      <c r="X45" s="9"/>
      <c r="Y45" s="9"/>
      <c r="Z45" s="31"/>
      <c r="AA45" s="31"/>
      <c r="AB45" s="31"/>
      <c r="AC45" s="31"/>
      <c r="AD45" s="31"/>
      <c r="AE45" s="31"/>
      <c r="AF45" s="31"/>
      <c r="AG45" s="41"/>
      <c r="AH45" s="42"/>
      <c r="AI45" s="43"/>
      <c r="AK45" s="31"/>
    </row>
    <row r="46" spans="1:37">
      <c r="A46" s="7">
        <v>44566</v>
      </c>
      <c r="B46" s="9"/>
      <c r="C46" s="9"/>
      <c r="D46" s="9"/>
      <c r="E46" s="9"/>
      <c r="F46" s="9"/>
      <c r="G46" s="9"/>
      <c r="H46" s="9"/>
      <c r="I46" s="9"/>
      <c r="J46" s="9"/>
      <c r="K46" s="9"/>
      <c r="L46" s="9"/>
      <c r="M46" s="9"/>
      <c r="N46" s="9"/>
      <c r="O46" s="9"/>
      <c r="P46" s="9"/>
      <c r="Q46" s="9"/>
      <c r="R46" s="9"/>
      <c r="S46" s="9"/>
      <c r="T46" s="9"/>
      <c r="U46" s="9"/>
      <c r="V46" s="9"/>
      <c r="W46" s="9"/>
      <c r="X46" s="9"/>
      <c r="Y46" s="9"/>
      <c r="Z46" s="31"/>
      <c r="AA46" s="31"/>
      <c r="AB46" s="31"/>
      <c r="AC46" s="31"/>
      <c r="AD46" s="31"/>
      <c r="AE46" s="31"/>
      <c r="AF46" s="31"/>
      <c r="AG46" s="41"/>
      <c r="AH46" s="42"/>
      <c r="AI46" s="43"/>
      <c r="AK46" s="31"/>
    </row>
    <row r="47" spans="1:37">
      <c r="A47" s="7">
        <v>44567</v>
      </c>
      <c r="B47" s="9"/>
      <c r="C47" s="9"/>
      <c r="D47" s="9"/>
      <c r="E47" s="9"/>
      <c r="F47" s="9"/>
      <c r="G47" s="9"/>
      <c r="H47" s="9"/>
      <c r="I47" s="9"/>
      <c r="J47" s="9"/>
      <c r="K47" s="9"/>
      <c r="L47" s="9"/>
      <c r="M47" s="9"/>
      <c r="N47" s="9"/>
      <c r="O47" s="9"/>
      <c r="P47" s="9"/>
      <c r="Q47" s="9"/>
      <c r="R47" s="9"/>
      <c r="S47" s="9"/>
      <c r="T47" s="9"/>
      <c r="U47" s="9"/>
      <c r="V47" s="9"/>
      <c r="W47" s="9"/>
      <c r="X47" s="9"/>
      <c r="Y47" s="9"/>
      <c r="Z47" s="31"/>
      <c r="AA47" s="31"/>
      <c r="AB47" s="31"/>
      <c r="AC47" s="31"/>
      <c r="AD47" s="31"/>
      <c r="AE47" s="31"/>
      <c r="AF47" s="31"/>
      <c r="AG47" s="41"/>
      <c r="AH47" s="42"/>
      <c r="AI47" s="43"/>
      <c r="AK47" s="31"/>
    </row>
    <row r="48" spans="1:37">
      <c r="A48" s="7">
        <v>44568</v>
      </c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31"/>
      <c r="AA48" s="31"/>
      <c r="AB48" s="31"/>
      <c r="AC48" s="31"/>
      <c r="AD48" s="31"/>
      <c r="AE48" s="31"/>
      <c r="AF48" s="31"/>
      <c r="AG48" s="41"/>
      <c r="AH48" s="42"/>
      <c r="AI48" s="43"/>
      <c r="AK48" s="31"/>
    </row>
    <row r="49" spans="1:37">
      <c r="A49" s="7">
        <v>44569</v>
      </c>
      <c r="B49" s="9"/>
      <c r="C49" s="9"/>
      <c r="D49" s="9"/>
      <c r="E49" s="9"/>
      <c r="F49" s="9"/>
      <c r="G49" s="9"/>
      <c r="H49" s="9"/>
      <c r="I49" s="9"/>
      <c r="J49" s="9"/>
      <c r="K49" s="9"/>
      <c r="L49" s="9"/>
      <c r="M49" s="9"/>
      <c r="N49" s="9"/>
      <c r="O49" s="9"/>
      <c r="P49" s="9"/>
      <c r="Q49" s="9"/>
      <c r="R49" s="9"/>
      <c r="S49" s="9"/>
      <c r="T49" s="9"/>
      <c r="U49" s="9"/>
      <c r="V49" s="9"/>
      <c r="W49" s="9"/>
      <c r="X49" s="9"/>
      <c r="Y49" s="9"/>
      <c r="Z49" s="31"/>
      <c r="AA49" s="31"/>
      <c r="AB49" s="31"/>
      <c r="AC49" s="31"/>
      <c r="AD49" s="31"/>
      <c r="AE49" s="31"/>
      <c r="AF49" s="31"/>
      <c r="AG49" s="41"/>
      <c r="AH49" s="42"/>
      <c r="AI49" s="43"/>
      <c r="AK49" s="31"/>
    </row>
    <row r="50" spans="1:37">
      <c r="A50" s="7">
        <v>44570</v>
      </c>
      <c r="B50" s="9"/>
      <c r="C50" s="9"/>
      <c r="D50" s="9"/>
      <c r="E50" s="9"/>
      <c r="F50" s="9"/>
      <c r="G50" s="9"/>
      <c r="H50" s="9"/>
      <c r="I50" s="9"/>
      <c r="J50" s="9"/>
      <c r="K50" s="9"/>
      <c r="L50" s="9"/>
      <c r="M50" s="9"/>
      <c r="N50" s="9"/>
      <c r="O50" s="9"/>
      <c r="P50" s="9"/>
      <c r="Q50" s="9"/>
      <c r="R50" s="9"/>
      <c r="S50" s="9"/>
      <c r="T50" s="9"/>
      <c r="U50" s="9"/>
      <c r="V50" s="9"/>
      <c r="W50" s="9"/>
      <c r="X50" s="9"/>
      <c r="Y50" s="9"/>
      <c r="Z50" s="31"/>
      <c r="AA50" s="31"/>
      <c r="AB50" s="31"/>
      <c r="AC50" s="31"/>
      <c r="AD50" s="31"/>
      <c r="AE50" s="31"/>
      <c r="AF50" s="31"/>
      <c r="AG50" s="41"/>
      <c r="AH50" s="42"/>
      <c r="AI50" s="43"/>
      <c r="AK50" s="31"/>
    </row>
    <row r="51" spans="1:37">
      <c r="A51" s="7">
        <v>44571</v>
      </c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31"/>
      <c r="AA51" s="31"/>
      <c r="AB51" s="31"/>
      <c r="AC51" s="31"/>
      <c r="AD51" s="31"/>
      <c r="AE51" s="31"/>
      <c r="AF51" s="31"/>
      <c r="AG51" s="41"/>
      <c r="AH51" s="42"/>
      <c r="AI51" s="43"/>
      <c r="AK51" s="31"/>
    </row>
    <row r="52" spans="1:37">
      <c r="A52" s="7">
        <v>44572</v>
      </c>
      <c r="B52" s="9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9"/>
      <c r="V52" s="9"/>
      <c r="W52" s="9"/>
      <c r="X52" s="9"/>
      <c r="Y52" s="9"/>
      <c r="Z52" s="31"/>
      <c r="AA52" s="31"/>
      <c r="AB52" s="31"/>
      <c r="AC52" s="31"/>
      <c r="AD52" s="31"/>
      <c r="AE52" s="31"/>
      <c r="AF52" s="31"/>
      <c r="AG52" s="41"/>
      <c r="AH52" s="42"/>
      <c r="AI52" s="43"/>
      <c r="AK52" s="31"/>
    </row>
    <row r="53" spans="1:37">
      <c r="A53" s="7">
        <v>44573</v>
      </c>
      <c r="B53" s="9"/>
      <c r="C53" s="9"/>
      <c r="D53" s="9"/>
      <c r="E53" s="9"/>
      <c r="F53" s="9"/>
      <c r="G53" s="9"/>
      <c r="H53" s="9"/>
      <c r="I53" s="9"/>
      <c r="J53" s="9"/>
      <c r="K53" s="9"/>
      <c r="L53" s="9"/>
      <c r="M53" s="9"/>
      <c r="N53" s="9"/>
      <c r="O53" s="9"/>
      <c r="P53" s="9"/>
      <c r="Q53" s="9"/>
      <c r="R53" s="9"/>
      <c r="S53" s="9"/>
      <c r="T53" s="9"/>
      <c r="U53" s="9"/>
      <c r="V53" s="9"/>
      <c r="W53" s="9"/>
      <c r="X53" s="9"/>
      <c r="Y53" s="9"/>
      <c r="Z53" s="31"/>
      <c r="AA53" s="31"/>
      <c r="AB53" s="31"/>
      <c r="AC53" s="31"/>
      <c r="AD53" s="31"/>
      <c r="AE53" s="31"/>
      <c r="AF53" s="31"/>
      <c r="AG53" s="41"/>
      <c r="AH53" s="42"/>
      <c r="AI53" s="43"/>
      <c r="AK53" s="31"/>
    </row>
    <row r="54" spans="1:37">
      <c r="A54" s="7">
        <v>44574</v>
      </c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31"/>
      <c r="AA54" s="31"/>
      <c r="AB54" s="31"/>
      <c r="AC54" s="31"/>
      <c r="AD54" s="31"/>
      <c r="AE54" s="31"/>
      <c r="AF54" s="31"/>
      <c r="AG54" s="41"/>
      <c r="AH54" s="42"/>
      <c r="AI54" s="43"/>
      <c r="AK54" s="31"/>
    </row>
    <row r="55" spans="1:37">
      <c r="A55" s="7">
        <v>44575</v>
      </c>
      <c r="B55" s="9"/>
      <c r="C55" s="9"/>
      <c r="D55" s="9"/>
      <c r="E55" s="9"/>
      <c r="F55" s="9"/>
      <c r="G55" s="9"/>
      <c r="H55" s="9"/>
      <c r="I55" s="9"/>
      <c r="J55" s="9"/>
      <c r="K55" s="9"/>
      <c r="L55" s="9"/>
      <c r="M55" s="9"/>
      <c r="N55" s="9"/>
      <c r="O55" s="9"/>
      <c r="P55" s="9"/>
      <c r="Q55" s="9"/>
      <c r="R55" s="9"/>
      <c r="S55" s="9"/>
      <c r="T55" s="9"/>
      <c r="U55" s="9"/>
      <c r="V55" s="9"/>
      <c r="W55" s="9"/>
      <c r="X55" s="9"/>
      <c r="Y55" s="9"/>
      <c r="Z55" s="31"/>
      <c r="AA55" s="31"/>
      <c r="AB55" s="31"/>
      <c r="AC55" s="31"/>
      <c r="AD55" s="31"/>
      <c r="AE55" s="31"/>
      <c r="AF55" s="31"/>
      <c r="AG55" s="41"/>
      <c r="AH55" s="42"/>
      <c r="AI55" s="43"/>
      <c r="AK55" s="31"/>
    </row>
    <row r="56" spans="1:37">
      <c r="A56" s="7">
        <v>44576</v>
      </c>
      <c r="B56" s="9"/>
      <c r="C56" s="9"/>
      <c r="D56" s="9"/>
      <c r="E56" s="9"/>
      <c r="F56" s="9"/>
      <c r="G56" s="9"/>
      <c r="H56" s="9"/>
      <c r="I56" s="9"/>
      <c r="J56" s="9"/>
      <c r="K56" s="9"/>
      <c r="L56" s="9"/>
      <c r="M56" s="9"/>
      <c r="N56" s="9"/>
      <c r="O56" s="9"/>
      <c r="P56" s="9"/>
      <c r="Q56" s="9"/>
      <c r="R56" s="9"/>
      <c r="S56" s="9"/>
      <c r="T56" s="9"/>
      <c r="U56" s="9"/>
      <c r="V56" s="9"/>
      <c r="W56" s="9"/>
      <c r="X56" s="9"/>
      <c r="Y56" s="9"/>
      <c r="Z56" s="31"/>
      <c r="AA56" s="31"/>
      <c r="AB56" s="31"/>
      <c r="AC56" s="31"/>
      <c r="AD56" s="31"/>
      <c r="AE56" s="31"/>
      <c r="AF56" s="31"/>
      <c r="AG56" s="41"/>
      <c r="AH56" s="42"/>
      <c r="AI56" s="43"/>
      <c r="AK56" s="31"/>
    </row>
    <row r="57" spans="1:37">
      <c r="A57" s="7">
        <v>44577</v>
      </c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31"/>
      <c r="AA57" s="31"/>
      <c r="AB57" s="31"/>
      <c r="AC57" s="31"/>
      <c r="AD57" s="31"/>
      <c r="AE57" s="31"/>
      <c r="AF57" s="31"/>
      <c r="AG57" s="41"/>
      <c r="AH57" s="42"/>
      <c r="AI57" s="43"/>
      <c r="AK57" s="31"/>
    </row>
    <row r="58" spans="1:37">
      <c r="A58" s="7">
        <v>44578</v>
      </c>
      <c r="B58" s="9"/>
      <c r="C58" s="9"/>
      <c r="D58" s="9"/>
      <c r="E58" s="9"/>
      <c r="F58" s="9"/>
      <c r="G58" s="9"/>
      <c r="H58" s="9"/>
      <c r="I58" s="9"/>
      <c r="J58" s="9"/>
      <c r="K58" s="9"/>
      <c r="L58" s="9"/>
      <c r="M58" s="9"/>
      <c r="N58" s="9"/>
      <c r="O58" s="9"/>
      <c r="P58" s="9"/>
      <c r="Q58" s="9"/>
      <c r="R58" s="9"/>
      <c r="S58" s="9"/>
      <c r="T58" s="9"/>
      <c r="U58" s="9"/>
      <c r="V58" s="9"/>
      <c r="W58" s="9"/>
      <c r="X58" s="9"/>
      <c r="Y58" s="9"/>
      <c r="Z58" s="31"/>
      <c r="AA58" s="31"/>
      <c r="AB58" s="31"/>
      <c r="AC58" s="31"/>
      <c r="AD58" s="31"/>
      <c r="AE58" s="31"/>
      <c r="AF58" s="31"/>
      <c r="AG58" s="41"/>
      <c r="AH58" s="42"/>
      <c r="AI58" s="43"/>
      <c r="AK58" s="31"/>
    </row>
    <row r="59" spans="1:37">
      <c r="A59" s="7">
        <v>44579</v>
      </c>
      <c r="B59" s="9"/>
      <c r="C59" s="9"/>
      <c r="D59" s="9"/>
      <c r="E59" s="9"/>
      <c r="F59" s="9"/>
      <c r="G59" s="9"/>
      <c r="H59" s="9"/>
      <c r="I59" s="9"/>
      <c r="J59" s="9"/>
      <c r="K59" s="9"/>
      <c r="L59" s="9"/>
      <c r="M59" s="9"/>
      <c r="N59" s="9"/>
      <c r="O59" s="9"/>
      <c r="P59" s="9"/>
      <c r="Q59" s="9"/>
      <c r="R59" s="9"/>
      <c r="S59" s="9"/>
      <c r="T59" s="9"/>
      <c r="U59" s="9"/>
      <c r="V59" s="9"/>
      <c r="W59" s="9"/>
      <c r="X59" s="9"/>
      <c r="Y59" s="9"/>
      <c r="Z59" s="31"/>
      <c r="AA59" s="31"/>
      <c r="AB59" s="31"/>
      <c r="AC59" s="31"/>
      <c r="AD59" s="31"/>
      <c r="AE59" s="31"/>
      <c r="AF59" s="31"/>
      <c r="AG59" s="41"/>
      <c r="AH59" s="42"/>
      <c r="AI59" s="43"/>
      <c r="AK59" s="31"/>
    </row>
    <row r="60" spans="1:37">
      <c r="A60" s="7">
        <v>44580</v>
      </c>
      <c r="B60" s="9"/>
      <c r="C60" s="9"/>
      <c r="D60" s="9"/>
      <c r="E60" s="9"/>
      <c r="F60" s="9"/>
      <c r="G60" s="9"/>
      <c r="H60" s="9"/>
      <c r="I60" s="9"/>
      <c r="J60" s="9"/>
      <c r="K60" s="9"/>
      <c r="L60" s="9"/>
      <c r="M60" s="9"/>
      <c r="N60" s="9"/>
      <c r="O60" s="9"/>
      <c r="P60" s="9"/>
      <c r="Q60" s="9"/>
      <c r="R60" s="9"/>
      <c r="S60" s="9"/>
      <c r="T60" s="9"/>
      <c r="U60" s="9"/>
      <c r="V60" s="9"/>
      <c r="W60" s="9"/>
      <c r="X60" s="9"/>
      <c r="Y60" s="9"/>
      <c r="Z60" s="31"/>
      <c r="AA60" s="31"/>
      <c r="AB60" s="31"/>
      <c r="AC60" s="31"/>
      <c r="AD60" s="31"/>
      <c r="AE60" s="31"/>
      <c r="AF60" s="31"/>
      <c r="AG60" s="41"/>
      <c r="AH60" s="42"/>
      <c r="AI60" s="43"/>
      <c r="AK60" s="31"/>
    </row>
    <row r="61" spans="1:37">
      <c r="A61" s="7">
        <v>44581</v>
      </c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31"/>
      <c r="AA61" s="31"/>
      <c r="AB61" s="31"/>
      <c r="AC61" s="31"/>
      <c r="AD61" s="31"/>
      <c r="AE61" s="31"/>
      <c r="AF61" s="31"/>
      <c r="AG61" s="41"/>
      <c r="AH61" s="42"/>
      <c r="AI61" s="43"/>
      <c r="AK61" s="31"/>
    </row>
    <row r="62" spans="1:37">
      <c r="A62" s="7">
        <v>44582</v>
      </c>
      <c r="B62" s="9"/>
      <c r="C62" s="9"/>
      <c r="D62" s="9"/>
      <c r="E62" s="9"/>
      <c r="F62" s="9"/>
      <c r="G62" s="9"/>
      <c r="H62" s="9"/>
      <c r="I62" s="9"/>
      <c r="J62" s="9"/>
      <c r="K62" s="9"/>
      <c r="L62" s="9"/>
      <c r="M62" s="9"/>
      <c r="N62" s="9"/>
      <c r="O62" s="9"/>
      <c r="P62" s="9"/>
      <c r="Q62" s="9"/>
      <c r="R62" s="9"/>
      <c r="S62" s="9"/>
      <c r="T62" s="9"/>
      <c r="U62" s="9"/>
      <c r="V62" s="9"/>
      <c r="W62" s="9"/>
      <c r="X62" s="9"/>
      <c r="Y62" s="9"/>
      <c r="Z62" s="31"/>
      <c r="AA62" s="31"/>
      <c r="AB62" s="31"/>
      <c r="AC62" s="31"/>
      <c r="AD62" s="31"/>
      <c r="AE62" s="31"/>
      <c r="AF62" s="31"/>
      <c r="AG62" s="41"/>
      <c r="AH62" s="42"/>
      <c r="AI62" s="43"/>
      <c r="AK62" s="31"/>
    </row>
    <row r="63" spans="1:37">
      <c r="A63" s="7">
        <v>44583</v>
      </c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31"/>
      <c r="AA63" s="31"/>
      <c r="AB63" s="31"/>
      <c r="AC63" s="31"/>
      <c r="AD63" s="31"/>
      <c r="AE63" s="31"/>
      <c r="AF63" s="31"/>
      <c r="AG63" s="41"/>
      <c r="AH63" s="42"/>
      <c r="AI63" s="43"/>
      <c r="AK63" s="31"/>
    </row>
    <row r="64" spans="1:37">
      <c r="A64" s="7">
        <v>44584</v>
      </c>
      <c r="B64" s="9"/>
      <c r="C64" s="9"/>
      <c r="D64" s="9"/>
      <c r="E64" s="9"/>
      <c r="F64" s="9"/>
      <c r="G64" s="9"/>
      <c r="H64" s="9"/>
      <c r="I64" s="9"/>
      <c r="J64" s="9"/>
      <c r="K64" s="9"/>
      <c r="L64" s="9"/>
      <c r="M64" s="9"/>
      <c r="N64" s="9"/>
      <c r="O64" s="9"/>
      <c r="P64" s="9"/>
      <c r="Q64" s="9"/>
      <c r="R64" s="9"/>
      <c r="S64" s="9"/>
      <c r="T64" s="9"/>
      <c r="U64" s="9"/>
      <c r="V64" s="9"/>
      <c r="W64" s="9"/>
      <c r="X64" s="9"/>
      <c r="Y64" s="9"/>
      <c r="Z64" s="31"/>
      <c r="AA64" s="31"/>
      <c r="AB64" s="31"/>
      <c r="AC64" s="31"/>
      <c r="AD64" s="31"/>
      <c r="AE64" s="31"/>
      <c r="AF64" s="31"/>
      <c r="AG64" s="41"/>
      <c r="AH64" s="42"/>
      <c r="AI64" s="43"/>
      <c r="AK64" s="31"/>
    </row>
    <row r="65" spans="1:37">
      <c r="A65" s="7">
        <v>44585</v>
      </c>
      <c r="B65" s="9"/>
      <c r="C65" s="9"/>
      <c r="D65" s="9"/>
      <c r="E65" s="9"/>
      <c r="F65" s="9"/>
      <c r="G65" s="9"/>
      <c r="H65" s="9"/>
      <c r="I65" s="9"/>
      <c r="J65" s="9"/>
      <c r="K65" s="9"/>
      <c r="L65" s="9"/>
      <c r="M65" s="9"/>
      <c r="N65" s="9"/>
      <c r="O65" s="9"/>
      <c r="P65" s="9"/>
      <c r="Q65" s="9"/>
      <c r="R65" s="9"/>
      <c r="S65" s="9"/>
      <c r="T65" s="9"/>
      <c r="U65" s="9"/>
      <c r="V65" s="9"/>
      <c r="W65" s="9"/>
      <c r="X65" s="9"/>
      <c r="Y65" s="9"/>
      <c r="Z65" s="31"/>
      <c r="AA65" s="31"/>
      <c r="AB65" s="31"/>
      <c r="AC65" s="31"/>
      <c r="AD65" s="31"/>
      <c r="AE65" s="31"/>
      <c r="AF65" s="31"/>
      <c r="AG65" s="41"/>
      <c r="AH65" s="42"/>
      <c r="AI65" s="43"/>
      <c r="AK65" s="31"/>
    </row>
    <row r="66" spans="1:37">
      <c r="A66" s="7">
        <v>44586</v>
      </c>
      <c r="B66" s="9"/>
      <c r="C66" s="9"/>
      <c r="D66" s="9"/>
      <c r="E66" s="9"/>
      <c r="F66" s="9"/>
      <c r="G66" s="9"/>
      <c r="H66" s="9"/>
      <c r="I66" s="9"/>
      <c r="J66" s="9"/>
      <c r="K66" s="9"/>
      <c r="L66" s="9"/>
      <c r="M66" s="9"/>
      <c r="N66" s="9"/>
      <c r="O66" s="9"/>
      <c r="P66" s="9"/>
      <c r="Q66" s="9"/>
      <c r="R66" s="9"/>
      <c r="S66" s="9"/>
      <c r="T66" s="9"/>
      <c r="U66" s="9"/>
      <c r="V66" s="9"/>
      <c r="W66" s="9"/>
      <c r="X66" s="9"/>
      <c r="Y66" s="9"/>
      <c r="Z66" s="31"/>
      <c r="AA66" s="31"/>
      <c r="AB66" s="31"/>
      <c r="AC66" s="31"/>
      <c r="AD66" s="31"/>
      <c r="AE66" s="31"/>
      <c r="AF66" s="31"/>
      <c r="AG66" s="41"/>
      <c r="AH66" s="42"/>
      <c r="AI66" s="43"/>
      <c r="AK66" s="31"/>
    </row>
    <row r="67" spans="1:37">
      <c r="A67" s="7">
        <v>44587</v>
      </c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31"/>
      <c r="AA67" s="31"/>
      <c r="AB67" s="31"/>
      <c r="AC67" s="31"/>
      <c r="AD67" s="31"/>
      <c r="AE67" s="31"/>
      <c r="AF67" s="31"/>
      <c r="AG67" s="41"/>
      <c r="AH67" s="42"/>
      <c r="AI67" s="43"/>
      <c r="AK67" s="31"/>
    </row>
    <row r="68" spans="1:37">
      <c r="A68" s="7">
        <v>44588</v>
      </c>
      <c r="B68" s="9"/>
      <c r="C68" s="9"/>
      <c r="D68" s="9"/>
      <c r="E68" s="9"/>
      <c r="F68" s="9"/>
      <c r="G68" s="9"/>
      <c r="H68" s="9"/>
      <c r="I68" s="9"/>
      <c r="J68" s="9"/>
      <c r="K68" s="9"/>
      <c r="L68" s="9"/>
      <c r="M68" s="9"/>
      <c r="N68" s="9"/>
      <c r="O68" s="9"/>
      <c r="P68" s="9"/>
      <c r="Q68" s="9"/>
      <c r="R68" s="9"/>
      <c r="S68" s="9"/>
      <c r="T68" s="9"/>
      <c r="U68" s="9"/>
      <c r="V68" s="9"/>
      <c r="W68" s="9"/>
      <c r="X68" s="9"/>
      <c r="Y68" s="9"/>
      <c r="Z68" s="31"/>
      <c r="AA68" s="31"/>
      <c r="AB68" s="31"/>
      <c r="AC68" s="31"/>
      <c r="AD68" s="31"/>
      <c r="AE68" s="31"/>
      <c r="AF68" s="31"/>
      <c r="AG68" s="41"/>
      <c r="AH68" s="42"/>
      <c r="AI68" s="43"/>
      <c r="AK68" s="31"/>
    </row>
    <row r="69" spans="1:37">
      <c r="A69" s="7">
        <v>44589</v>
      </c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31"/>
      <c r="AA69" s="31"/>
      <c r="AB69" s="31"/>
      <c r="AC69" s="31"/>
      <c r="AD69" s="31"/>
      <c r="AE69" s="31"/>
      <c r="AF69" s="31"/>
      <c r="AG69" s="41"/>
      <c r="AH69" s="42"/>
      <c r="AI69" s="43"/>
      <c r="AK69" s="31"/>
    </row>
    <row r="70" spans="1:37">
      <c r="A70" s="7">
        <v>44590</v>
      </c>
      <c r="B70" s="9"/>
      <c r="C70" s="9"/>
      <c r="D70" s="9"/>
      <c r="E70" s="9"/>
      <c r="F70" s="9"/>
      <c r="G70" s="9"/>
      <c r="H70" s="9"/>
      <c r="I70" s="9"/>
      <c r="J70" s="9"/>
      <c r="K70" s="9"/>
      <c r="L70" s="9"/>
      <c r="M70" s="9"/>
      <c r="N70" s="9"/>
      <c r="O70" s="9"/>
      <c r="P70" s="9"/>
      <c r="Q70" s="9"/>
      <c r="R70" s="9"/>
      <c r="S70" s="9"/>
      <c r="T70" s="9"/>
      <c r="U70" s="9"/>
      <c r="V70" s="9"/>
      <c r="W70" s="9"/>
      <c r="X70" s="9"/>
      <c r="Y70" s="9"/>
      <c r="Z70" s="31"/>
      <c r="AA70" s="31"/>
      <c r="AB70" s="31"/>
      <c r="AC70" s="31"/>
      <c r="AD70" s="31"/>
      <c r="AE70" s="31"/>
      <c r="AF70" s="31"/>
      <c r="AG70" s="41"/>
      <c r="AH70" s="42"/>
      <c r="AI70" s="43"/>
      <c r="AK70" s="31"/>
    </row>
    <row r="71" spans="1:37">
      <c r="A71" s="7">
        <v>44591</v>
      </c>
      <c r="B71" s="9"/>
      <c r="C71" s="9"/>
      <c r="D71" s="9"/>
      <c r="E71" s="9"/>
      <c r="F71" s="9"/>
      <c r="G71" s="9"/>
      <c r="H71" s="9"/>
      <c r="I71" s="9"/>
      <c r="J71" s="9"/>
      <c r="K71" s="9"/>
      <c r="L71" s="9"/>
      <c r="M71" s="9"/>
      <c r="N71" s="9"/>
      <c r="O71" s="9"/>
      <c r="P71" s="9"/>
      <c r="Q71" s="9"/>
      <c r="R71" s="9"/>
      <c r="S71" s="9"/>
      <c r="T71" s="9"/>
      <c r="U71" s="9"/>
      <c r="V71" s="9"/>
      <c r="W71" s="9"/>
      <c r="X71" s="9"/>
      <c r="Y71" s="9"/>
      <c r="Z71" s="31"/>
      <c r="AA71" s="31"/>
      <c r="AB71" s="31"/>
      <c r="AC71" s="31"/>
      <c r="AD71" s="31"/>
      <c r="AE71" s="31"/>
      <c r="AF71" s="31"/>
      <c r="AG71" s="41"/>
      <c r="AH71" s="42"/>
      <c r="AI71" s="43"/>
      <c r="AK71" s="31"/>
    </row>
    <row r="72" spans="1:37">
      <c r="A72" s="7">
        <v>44592</v>
      </c>
      <c r="B72" s="9"/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  <c r="Q72" s="9"/>
      <c r="R72" s="9"/>
      <c r="S72" s="9"/>
      <c r="T72" s="9"/>
      <c r="U72" s="9"/>
      <c r="V72" s="9"/>
      <c r="W72" s="9"/>
      <c r="X72" s="9"/>
      <c r="Y72" s="9"/>
      <c r="Z72" s="31"/>
      <c r="AA72" s="31"/>
      <c r="AB72" s="31"/>
      <c r="AC72" s="31"/>
      <c r="AD72" s="31"/>
      <c r="AE72" s="31"/>
      <c r="AF72" s="31"/>
      <c r="AG72" s="41"/>
      <c r="AH72" s="42"/>
      <c r="AI72" s="43"/>
      <c r="AK72" s="31"/>
    </row>
    <row r="73" spans="1:37">
      <c r="A73" s="7">
        <v>44593</v>
      </c>
      <c r="B73" s="9"/>
      <c r="C73" s="9"/>
      <c r="D73" s="9"/>
      <c r="E73" s="9"/>
      <c r="F73" s="9"/>
      <c r="G73" s="9"/>
      <c r="H73" s="9"/>
      <c r="I73" s="9"/>
      <c r="J73" s="9"/>
      <c r="K73" s="9"/>
      <c r="L73" s="9"/>
      <c r="M73" s="9"/>
      <c r="N73" s="9"/>
      <c r="O73" s="9"/>
      <c r="P73" s="9"/>
      <c r="Q73" s="9"/>
      <c r="R73" s="9"/>
      <c r="S73" s="9"/>
      <c r="T73" s="9"/>
      <c r="U73" s="9"/>
      <c r="V73" s="9"/>
      <c r="W73" s="9"/>
      <c r="X73" s="9"/>
      <c r="Y73" s="9"/>
      <c r="Z73" s="31"/>
      <c r="AA73" s="31"/>
      <c r="AB73" s="31"/>
      <c r="AC73" s="31"/>
      <c r="AD73" s="31"/>
      <c r="AE73" s="31"/>
      <c r="AF73" s="31"/>
      <c r="AG73" s="41"/>
      <c r="AH73" s="42"/>
      <c r="AI73" s="43"/>
      <c r="AK73" s="31"/>
    </row>
    <row r="74" spans="1:37">
      <c r="A74" s="7">
        <v>44594</v>
      </c>
      <c r="B74" s="9"/>
      <c r="C74" s="9"/>
      <c r="D74" s="9"/>
      <c r="E74" s="9"/>
      <c r="F74" s="9"/>
      <c r="G74" s="9"/>
      <c r="H74" s="9"/>
      <c r="I74" s="9"/>
      <c r="J74" s="9"/>
      <c r="K74" s="9"/>
      <c r="L74" s="9"/>
      <c r="M74" s="9"/>
      <c r="N74" s="9"/>
      <c r="O74" s="9"/>
      <c r="P74" s="9"/>
      <c r="Q74" s="9"/>
      <c r="R74" s="9"/>
      <c r="S74" s="9"/>
      <c r="T74" s="9"/>
      <c r="U74" s="9"/>
      <c r="V74" s="9"/>
      <c r="W74" s="9"/>
      <c r="X74" s="9"/>
      <c r="Y74" s="9"/>
      <c r="Z74" s="31"/>
      <c r="AA74" s="31"/>
      <c r="AB74" s="31"/>
      <c r="AC74" s="31"/>
      <c r="AD74" s="31"/>
      <c r="AE74" s="31"/>
      <c r="AF74" s="31"/>
      <c r="AG74" s="41"/>
      <c r="AH74" s="42"/>
      <c r="AI74" s="43"/>
      <c r="AK74" s="31"/>
    </row>
    <row r="75" spans="1:37">
      <c r="A75" s="7">
        <v>44595</v>
      </c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31"/>
      <c r="AA75" s="31"/>
      <c r="AB75" s="31"/>
      <c r="AC75" s="31"/>
      <c r="AD75" s="31"/>
      <c r="AE75" s="31"/>
      <c r="AF75" s="31"/>
      <c r="AG75" s="41"/>
      <c r="AH75" s="42"/>
      <c r="AI75" s="43"/>
      <c r="AK75" s="31"/>
    </row>
    <row r="76" spans="1:37">
      <c r="A76" s="7">
        <v>44596</v>
      </c>
      <c r="B76" s="9"/>
      <c r="C76" s="9"/>
      <c r="D76" s="9"/>
      <c r="E76" s="9"/>
      <c r="F76" s="9"/>
      <c r="G76" s="9"/>
      <c r="H76" s="9"/>
      <c r="I76" s="9"/>
      <c r="J76" s="9"/>
      <c r="K76" s="9"/>
      <c r="L76" s="9"/>
      <c r="M76" s="9"/>
      <c r="N76" s="9"/>
      <c r="O76" s="9"/>
      <c r="P76" s="9"/>
      <c r="Q76" s="9"/>
      <c r="R76" s="9"/>
      <c r="S76" s="9"/>
      <c r="T76" s="9"/>
      <c r="U76" s="9"/>
      <c r="V76" s="9"/>
      <c r="W76" s="9"/>
      <c r="X76" s="9"/>
      <c r="Y76" s="9"/>
      <c r="Z76" s="31"/>
      <c r="AA76" s="31"/>
      <c r="AB76" s="31"/>
      <c r="AC76" s="31"/>
      <c r="AD76" s="31"/>
      <c r="AE76" s="31"/>
      <c r="AF76" s="31"/>
      <c r="AG76" s="41"/>
      <c r="AH76" s="42"/>
      <c r="AI76" s="43"/>
      <c r="AK76" s="31"/>
    </row>
    <row r="77" spans="1:37">
      <c r="A77" s="7">
        <v>44597</v>
      </c>
      <c r="B77" s="9"/>
      <c r="C77" s="9"/>
      <c r="D77" s="9"/>
      <c r="E77" s="9"/>
      <c r="F77" s="9"/>
      <c r="G77" s="9"/>
      <c r="H77" s="9"/>
      <c r="I77" s="9"/>
      <c r="J77" s="9"/>
      <c r="K77" s="9"/>
      <c r="L77" s="9"/>
      <c r="M77" s="9"/>
      <c r="N77" s="9"/>
      <c r="O77" s="9"/>
      <c r="P77" s="9"/>
      <c r="Q77" s="9"/>
      <c r="R77" s="9"/>
      <c r="S77" s="9"/>
      <c r="T77" s="9"/>
      <c r="U77" s="9"/>
      <c r="V77" s="9"/>
      <c r="W77" s="9"/>
      <c r="X77" s="9"/>
      <c r="Y77" s="9"/>
      <c r="Z77" s="31"/>
      <c r="AA77" s="31"/>
      <c r="AB77" s="31"/>
      <c r="AC77" s="31"/>
      <c r="AD77" s="31"/>
      <c r="AE77" s="31"/>
      <c r="AF77" s="31"/>
      <c r="AG77" s="41"/>
      <c r="AH77" s="42"/>
      <c r="AI77" s="43"/>
      <c r="AK77" s="31"/>
    </row>
    <row r="78" spans="1:37">
      <c r="A78" s="7">
        <v>44598</v>
      </c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31"/>
      <c r="AA78" s="31"/>
      <c r="AB78" s="31"/>
      <c r="AC78" s="31"/>
      <c r="AD78" s="31"/>
      <c r="AE78" s="31"/>
      <c r="AF78" s="31"/>
      <c r="AG78" s="41"/>
      <c r="AH78" s="42"/>
      <c r="AI78" s="43"/>
      <c r="AK78" s="31"/>
    </row>
    <row r="79" spans="1:37">
      <c r="A79" s="7">
        <v>44599</v>
      </c>
      <c r="B79" s="9"/>
      <c r="C79" s="9"/>
      <c r="D79" s="9"/>
      <c r="E79" s="9"/>
      <c r="F79" s="9"/>
      <c r="G79" s="9"/>
      <c r="H79" s="9"/>
      <c r="I79" s="9"/>
      <c r="J79" s="9"/>
      <c r="K79" s="9"/>
      <c r="L79" s="9"/>
      <c r="M79" s="9"/>
      <c r="N79" s="9"/>
      <c r="O79" s="9"/>
      <c r="P79" s="9"/>
      <c r="Q79" s="9"/>
      <c r="R79" s="9"/>
      <c r="S79" s="9"/>
      <c r="T79" s="9"/>
      <c r="U79" s="9"/>
      <c r="V79" s="9"/>
      <c r="W79" s="9"/>
      <c r="X79" s="9"/>
      <c r="Y79" s="9"/>
      <c r="Z79" s="31"/>
      <c r="AA79" s="31"/>
      <c r="AB79" s="31"/>
      <c r="AC79" s="31"/>
      <c r="AD79" s="31"/>
      <c r="AE79" s="31"/>
      <c r="AF79" s="31"/>
      <c r="AG79" s="41"/>
      <c r="AH79" s="42"/>
      <c r="AI79" s="43"/>
      <c r="AK79" s="31"/>
    </row>
    <row r="80" spans="1:37">
      <c r="A80" s="7">
        <v>44600</v>
      </c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31"/>
      <c r="AA80" s="31"/>
      <c r="AB80" s="31"/>
      <c r="AC80" s="31"/>
      <c r="AD80" s="31"/>
      <c r="AE80" s="31"/>
      <c r="AF80" s="31"/>
      <c r="AG80" s="41"/>
      <c r="AH80" s="42"/>
      <c r="AI80" s="43"/>
      <c r="AK80" s="31"/>
    </row>
    <row r="81" spans="1:37">
      <c r="A81" s="7">
        <v>44601</v>
      </c>
      <c r="B81" s="9"/>
      <c r="C81" s="9"/>
      <c r="D81" s="9"/>
      <c r="E81" s="9"/>
      <c r="F81" s="9"/>
      <c r="G81" s="9"/>
      <c r="H81" s="9"/>
      <c r="I81" s="9"/>
      <c r="J81" s="9"/>
      <c r="K81" s="9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31"/>
      <c r="AA81" s="31"/>
      <c r="AB81" s="31"/>
      <c r="AC81" s="31"/>
      <c r="AD81" s="31"/>
      <c r="AE81" s="31"/>
      <c r="AF81" s="31"/>
      <c r="AG81" s="41"/>
      <c r="AH81" s="42"/>
      <c r="AI81" s="43"/>
      <c r="AK81" s="31"/>
    </row>
    <row r="82" spans="1:37">
      <c r="A82" s="7">
        <v>44602</v>
      </c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31"/>
      <c r="AA82" s="31"/>
      <c r="AB82" s="31"/>
      <c r="AC82" s="31"/>
      <c r="AD82" s="31"/>
      <c r="AE82" s="31"/>
      <c r="AF82" s="31"/>
      <c r="AG82" s="41"/>
      <c r="AH82" s="42"/>
      <c r="AI82" s="43"/>
      <c r="AK82" s="31"/>
    </row>
    <row r="83" spans="1:37">
      <c r="A83" s="7">
        <v>44603</v>
      </c>
      <c r="B83" s="9"/>
      <c r="C83" s="9"/>
      <c r="D83" s="9"/>
      <c r="E83" s="9"/>
      <c r="F83" s="9"/>
      <c r="G83" s="9"/>
      <c r="H83" s="9"/>
      <c r="I83" s="9"/>
      <c r="J83" s="9"/>
      <c r="K83" s="9"/>
      <c r="L83" s="9"/>
      <c r="M83" s="9"/>
      <c r="N83" s="9"/>
      <c r="O83" s="9"/>
      <c r="P83" s="9"/>
      <c r="Q83" s="9"/>
      <c r="R83" s="9"/>
      <c r="S83" s="9"/>
      <c r="T83" s="9"/>
      <c r="U83" s="9"/>
      <c r="V83" s="9"/>
      <c r="W83" s="9"/>
      <c r="X83" s="9"/>
      <c r="Y83" s="9"/>
      <c r="Z83" s="31"/>
      <c r="AA83" s="31"/>
      <c r="AB83" s="31"/>
      <c r="AC83" s="31"/>
      <c r="AD83" s="31"/>
      <c r="AE83" s="31"/>
      <c r="AF83" s="31"/>
      <c r="AG83" s="41"/>
      <c r="AH83" s="42"/>
      <c r="AI83" s="43"/>
      <c r="AK83" s="31"/>
    </row>
    <row r="84" spans="1:37">
      <c r="A84" s="7">
        <v>44604</v>
      </c>
      <c r="B84" s="9"/>
      <c r="C84" s="9"/>
      <c r="D84" s="9"/>
      <c r="E84" s="9"/>
      <c r="F84" s="9"/>
      <c r="G84" s="9"/>
      <c r="H84" s="9"/>
      <c r="I84" s="9"/>
      <c r="J84" s="9"/>
      <c r="K84" s="9"/>
      <c r="L84" s="9"/>
      <c r="M84" s="9"/>
      <c r="N84" s="9"/>
      <c r="O84" s="9"/>
      <c r="P84" s="9"/>
      <c r="Q84" s="9"/>
      <c r="R84" s="9"/>
      <c r="S84" s="9"/>
      <c r="T84" s="9"/>
      <c r="U84" s="9"/>
      <c r="V84" s="9"/>
      <c r="W84" s="9"/>
      <c r="X84" s="9"/>
      <c r="Y84" s="9"/>
      <c r="Z84" s="31"/>
      <c r="AA84" s="31"/>
      <c r="AB84" s="31"/>
      <c r="AC84" s="31"/>
      <c r="AD84" s="31"/>
      <c r="AE84" s="31"/>
      <c r="AF84" s="31"/>
      <c r="AG84" s="41"/>
      <c r="AH84" s="42"/>
      <c r="AI84" s="43"/>
      <c r="AK84" s="31"/>
    </row>
    <row r="85" spans="1:37">
      <c r="A85" s="7">
        <v>44605</v>
      </c>
      <c r="B85" s="9"/>
      <c r="C85" s="9"/>
      <c r="D85" s="9"/>
      <c r="E85" s="9"/>
      <c r="F85" s="9"/>
      <c r="G85" s="9"/>
      <c r="H85" s="9"/>
      <c r="I85" s="9"/>
      <c r="J85" s="9"/>
      <c r="K85" s="9"/>
      <c r="L85" s="9"/>
      <c r="M85" s="9"/>
      <c r="N85" s="9"/>
      <c r="O85" s="9"/>
      <c r="P85" s="9"/>
      <c r="Q85" s="9"/>
      <c r="R85" s="9"/>
      <c r="S85" s="9"/>
      <c r="T85" s="9"/>
      <c r="U85" s="9"/>
      <c r="V85" s="9"/>
      <c r="W85" s="9"/>
      <c r="X85" s="9"/>
      <c r="Y85" s="9"/>
      <c r="Z85" s="31"/>
      <c r="AA85" s="31"/>
      <c r="AB85" s="31"/>
      <c r="AC85" s="31"/>
      <c r="AD85" s="31"/>
      <c r="AE85" s="31"/>
      <c r="AF85" s="31"/>
      <c r="AG85" s="41"/>
      <c r="AH85" s="42"/>
      <c r="AI85" s="43"/>
      <c r="AK85" s="31"/>
    </row>
    <row r="86" spans="1:37">
      <c r="A86" s="7">
        <v>44606</v>
      </c>
      <c r="B86" s="9"/>
      <c r="C86" s="9"/>
      <c r="D86" s="9"/>
      <c r="E86" s="9"/>
      <c r="F86" s="9"/>
      <c r="G86" s="9"/>
      <c r="H86" s="9"/>
      <c r="I86" s="9"/>
      <c r="J86" s="9"/>
      <c r="K86" s="9"/>
      <c r="L86" s="9"/>
      <c r="M86" s="9"/>
      <c r="N86" s="9"/>
      <c r="O86" s="9"/>
      <c r="P86" s="9"/>
      <c r="Q86" s="9"/>
      <c r="R86" s="9"/>
      <c r="S86" s="9"/>
      <c r="T86" s="9"/>
      <c r="U86" s="9"/>
      <c r="V86" s="9"/>
      <c r="W86" s="9"/>
      <c r="X86" s="9"/>
      <c r="Y86" s="9"/>
      <c r="Z86" s="31"/>
      <c r="AA86" s="31"/>
      <c r="AB86" s="31"/>
      <c r="AC86" s="31"/>
      <c r="AD86" s="31"/>
      <c r="AE86" s="31"/>
      <c r="AF86" s="31"/>
      <c r="AG86" s="41"/>
      <c r="AH86" s="42"/>
      <c r="AI86" s="43"/>
      <c r="AK86" s="31"/>
    </row>
    <row r="87" spans="1:37">
      <c r="A87" s="7">
        <v>44607</v>
      </c>
      <c r="B87" s="9"/>
      <c r="C87" s="9"/>
      <c r="D87" s="9"/>
      <c r="E87" s="9"/>
      <c r="F87" s="9"/>
      <c r="G87" s="9"/>
      <c r="H87" s="9"/>
      <c r="I87" s="9"/>
      <c r="J87" s="9"/>
      <c r="K87" s="9"/>
      <c r="L87" s="9"/>
      <c r="M87" s="9"/>
      <c r="N87" s="9"/>
      <c r="O87" s="9"/>
      <c r="P87" s="9"/>
      <c r="Q87" s="9"/>
      <c r="R87" s="9"/>
      <c r="S87" s="9"/>
      <c r="T87" s="9"/>
      <c r="U87" s="9"/>
      <c r="V87" s="9"/>
      <c r="W87" s="9"/>
      <c r="X87" s="9"/>
      <c r="Y87" s="9"/>
      <c r="Z87" s="31"/>
      <c r="AA87" s="31"/>
      <c r="AB87" s="31"/>
      <c r="AC87" s="31"/>
      <c r="AD87" s="31"/>
      <c r="AE87" s="31"/>
      <c r="AF87" s="31"/>
      <c r="AG87" s="41"/>
      <c r="AH87" s="42"/>
      <c r="AI87" s="43"/>
      <c r="AK87" s="31"/>
    </row>
    <row r="88" spans="1:37">
      <c r="A88" s="7">
        <v>44608</v>
      </c>
      <c r="B88" s="9"/>
      <c r="C88" s="9"/>
      <c r="D88" s="9"/>
      <c r="E88" s="9"/>
      <c r="F88" s="9"/>
      <c r="G88" s="9"/>
      <c r="H88" s="9"/>
      <c r="I88" s="9"/>
      <c r="J88" s="9"/>
      <c r="K88" s="9"/>
      <c r="L88" s="9"/>
      <c r="M88" s="9"/>
      <c r="N88" s="9"/>
      <c r="O88" s="9"/>
      <c r="P88" s="9"/>
      <c r="Q88" s="9"/>
      <c r="R88" s="9"/>
      <c r="S88" s="9"/>
      <c r="T88" s="9"/>
      <c r="U88" s="9"/>
      <c r="V88" s="9"/>
      <c r="W88" s="9"/>
      <c r="X88" s="9"/>
      <c r="Y88" s="9"/>
      <c r="Z88" s="31"/>
      <c r="AA88" s="31"/>
      <c r="AB88" s="31"/>
      <c r="AC88" s="31"/>
      <c r="AD88" s="31"/>
      <c r="AE88" s="31"/>
      <c r="AF88" s="31"/>
      <c r="AG88" s="41"/>
      <c r="AH88" s="42"/>
      <c r="AI88" s="43"/>
      <c r="AK88" s="31"/>
    </row>
    <row r="89" spans="1:37">
      <c r="A89" s="7">
        <v>44609</v>
      </c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31"/>
      <c r="AA89" s="31"/>
      <c r="AB89" s="31"/>
      <c r="AC89" s="31"/>
      <c r="AD89" s="31"/>
      <c r="AE89" s="31"/>
      <c r="AF89" s="31"/>
      <c r="AG89" s="41"/>
      <c r="AH89" s="42"/>
      <c r="AI89" s="43"/>
      <c r="AK89" s="31"/>
    </row>
    <row r="90" spans="1:37">
      <c r="A90" s="7">
        <v>44610</v>
      </c>
      <c r="B90" s="9"/>
      <c r="C90" s="9"/>
      <c r="D90" s="9"/>
      <c r="E90" s="9"/>
      <c r="F90" s="9"/>
      <c r="G90" s="9"/>
      <c r="H90" s="9"/>
      <c r="I90" s="9"/>
      <c r="J90" s="9"/>
      <c r="K90" s="9"/>
      <c r="L90" s="9"/>
      <c r="M90" s="9"/>
      <c r="N90" s="9"/>
      <c r="O90" s="9"/>
      <c r="P90" s="9"/>
      <c r="Q90" s="9"/>
      <c r="R90" s="9"/>
      <c r="S90" s="9"/>
      <c r="T90" s="9"/>
      <c r="U90" s="9"/>
      <c r="V90" s="9"/>
      <c r="W90" s="9"/>
      <c r="X90" s="9"/>
      <c r="Y90" s="9"/>
      <c r="Z90" s="31"/>
      <c r="AA90" s="31"/>
      <c r="AB90" s="31"/>
      <c r="AC90" s="31"/>
      <c r="AD90" s="31"/>
      <c r="AE90" s="31"/>
      <c r="AF90" s="31"/>
      <c r="AG90" s="41"/>
      <c r="AH90" s="42"/>
      <c r="AI90" s="43"/>
      <c r="AK90" s="31"/>
    </row>
    <row r="91" spans="1:37">
      <c r="A91" s="7">
        <v>44611</v>
      </c>
      <c r="B91" s="9"/>
      <c r="C91" s="9"/>
      <c r="D91" s="9"/>
      <c r="E91" s="9"/>
      <c r="F91" s="9"/>
      <c r="G91" s="9"/>
      <c r="H91" s="9"/>
      <c r="I91" s="9"/>
      <c r="J91" s="9"/>
      <c r="K91" s="9"/>
      <c r="L91" s="9"/>
      <c r="M91" s="9"/>
      <c r="N91" s="9"/>
      <c r="O91" s="9"/>
      <c r="P91" s="9"/>
      <c r="Q91" s="9"/>
      <c r="R91" s="9"/>
      <c r="S91" s="9"/>
      <c r="T91" s="9"/>
      <c r="U91" s="9"/>
      <c r="V91" s="9"/>
      <c r="W91" s="9"/>
      <c r="X91" s="9"/>
      <c r="Y91" s="9"/>
      <c r="Z91" s="31"/>
      <c r="AA91" s="31"/>
      <c r="AB91" s="31"/>
      <c r="AC91" s="31"/>
      <c r="AD91" s="31"/>
      <c r="AE91" s="31"/>
      <c r="AF91" s="31"/>
      <c r="AG91" s="41"/>
      <c r="AH91" s="42"/>
      <c r="AI91" s="43"/>
      <c r="AK91" s="31"/>
    </row>
    <row r="92" spans="1:37">
      <c r="A92" s="7">
        <v>44612</v>
      </c>
      <c r="B92" s="9"/>
      <c r="C92" s="9"/>
      <c r="D92" s="9"/>
      <c r="E92" s="9"/>
      <c r="F92" s="9"/>
      <c r="G92" s="9"/>
      <c r="H92" s="9"/>
      <c r="I92" s="9"/>
      <c r="J92" s="9"/>
      <c r="K92" s="9"/>
      <c r="L92" s="9"/>
      <c r="M92" s="9"/>
      <c r="N92" s="9"/>
      <c r="O92" s="9"/>
      <c r="P92" s="9"/>
      <c r="Q92" s="9"/>
      <c r="R92" s="9"/>
      <c r="S92" s="9"/>
      <c r="T92" s="9"/>
      <c r="U92" s="9"/>
      <c r="V92" s="9"/>
      <c r="W92" s="9"/>
      <c r="X92" s="9"/>
      <c r="Y92" s="9"/>
      <c r="Z92" s="31"/>
      <c r="AA92" s="31"/>
      <c r="AB92" s="31"/>
      <c r="AC92" s="31"/>
      <c r="AD92" s="31"/>
      <c r="AE92" s="31"/>
      <c r="AF92" s="31"/>
      <c r="AG92" s="41"/>
      <c r="AH92" s="42"/>
      <c r="AI92" s="43"/>
      <c r="AK92" s="31"/>
    </row>
    <row r="93" spans="1:37">
      <c r="A93" s="7">
        <v>44613</v>
      </c>
      <c r="B93" s="9"/>
      <c r="C93" s="9"/>
      <c r="D93" s="9"/>
      <c r="E93" s="9"/>
      <c r="F93" s="9"/>
      <c r="G93" s="9"/>
      <c r="H93" s="9"/>
      <c r="I93" s="9"/>
      <c r="J93" s="9"/>
      <c r="K93" s="9"/>
      <c r="L93" s="9"/>
      <c r="M93" s="9"/>
      <c r="N93" s="9"/>
      <c r="O93" s="9"/>
      <c r="P93" s="9"/>
      <c r="Q93" s="9"/>
      <c r="R93" s="9"/>
      <c r="S93" s="9"/>
      <c r="T93" s="9"/>
      <c r="U93" s="9"/>
      <c r="V93" s="9"/>
      <c r="W93" s="9"/>
      <c r="X93" s="9"/>
      <c r="Y93" s="9"/>
      <c r="Z93" s="31"/>
      <c r="AA93" s="31"/>
      <c r="AB93" s="31"/>
      <c r="AC93" s="31"/>
      <c r="AD93" s="31"/>
      <c r="AE93" s="31"/>
      <c r="AF93" s="31"/>
      <c r="AG93" s="41"/>
      <c r="AH93" s="42"/>
      <c r="AI93" s="43"/>
      <c r="AK93" s="31"/>
    </row>
    <row r="94" spans="1:37">
      <c r="A94" s="7">
        <v>44614</v>
      </c>
      <c r="B94" s="9"/>
      <c r="C94" s="9"/>
      <c r="D94" s="9"/>
      <c r="E94" s="9"/>
      <c r="F94" s="9"/>
      <c r="G94" s="9"/>
      <c r="H94" s="9"/>
      <c r="I94" s="9"/>
      <c r="J94" s="9"/>
      <c r="K94" s="9"/>
      <c r="L94" s="9"/>
      <c r="M94" s="9"/>
      <c r="N94" s="9"/>
      <c r="O94" s="9"/>
      <c r="P94" s="9"/>
      <c r="Q94" s="9"/>
      <c r="R94" s="9"/>
      <c r="S94" s="9"/>
      <c r="T94" s="9"/>
      <c r="U94" s="9"/>
      <c r="V94" s="9"/>
      <c r="W94" s="9"/>
      <c r="X94" s="9"/>
      <c r="Y94" s="9"/>
      <c r="Z94" s="31"/>
      <c r="AA94" s="31"/>
      <c r="AB94" s="31"/>
      <c r="AC94" s="31"/>
      <c r="AD94" s="31"/>
      <c r="AE94" s="31"/>
      <c r="AF94" s="31"/>
      <c r="AG94" s="41"/>
      <c r="AH94" s="42"/>
      <c r="AI94" s="43"/>
      <c r="AK94" s="31"/>
    </row>
    <row r="95" spans="1:37">
      <c r="A95" s="7">
        <v>44615</v>
      </c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31"/>
      <c r="AA95" s="31"/>
      <c r="AB95" s="31"/>
      <c r="AC95" s="31"/>
      <c r="AD95" s="31"/>
      <c r="AE95" s="31"/>
      <c r="AF95" s="31"/>
      <c r="AG95" s="41"/>
      <c r="AH95" s="42"/>
      <c r="AI95" s="43"/>
      <c r="AK95" s="31"/>
    </row>
    <row r="96" spans="1:37">
      <c r="A96" s="7">
        <v>44616</v>
      </c>
      <c r="B96" s="9"/>
      <c r="C96" s="9"/>
      <c r="D96" s="9"/>
      <c r="E96" s="9"/>
      <c r="F96" s="9"/>
      <c r="G96" s="9"/>
      <c r="H96" s="9"/>
      <c r="I96" s="9"/>
      <c r="J96" s="9"/>
      <c r="K96" s="9"/>
      <c r="L96" s="9"/>
      <c r="M96" s="9"/>
      <c r="N96" s="9"/>
      <c r="O96" s="9"/>
      <c r="P96" s="9"/>
      <c r="Q96" s="9"/>
      <c r="R96" s="9"/>
      <c r="S96" s="9"/>
      <c r="T96" s="9"/>
      <c r="U96" s="9"/>
      <c r="V96" s="9"/>
      <c r="W96" s="9"/>
      <c r="X96" s="9"/>
      <c r="Y96" s="9"/>
      <c r="Z96" s="31"/>
      <c r="AA96" s="31"/>
      <c r="AB96" s="31"/>
      <c r="AC96" s="31"/>
      <c r="AD96" s="31"/>
      <c r="AE96" s="31"/>
      <c r="AF96" s="31"/>
      <c r="AG96" s="41"/>
      <c r="AH96" s="42"/>
      <c r="AI96" s="43"/>
      <c r="AK96" s="31"/>
    </row>
    <row r="97" spans="1:37">
      <c r="A97" s="7">
        <v>44617</v>
      </c>
      <c r="B97" s="9"/>
      <c r="C97" s="9"/>
      <c r="D97" s="9"/>
      <c r="E97" s="9"/>
      <c r="F97" s="9"/>
      <c r="G97" s="9"/>
      <c r="H97" s="9"/>
      <c r="I97" s="9"/>
      <c r="J97" s="9"/>
      <c r="K97" s="9"/>
      <c r="L97" s="9"/>
      <c r="M97" s="9"/>
      <c r="N97" s="9"/>
      <c r="O97" s="9"/>
      <c r="P97" s="9"/>
      <c r="Q97" s="9"/>
      <c r="R97" s="9"/>
      <c r="S97" s="9"/>
      <c r="T97" s="9"/>
      <c r="U97" s="9"/>
      <c r="V97" s="9"/>
      <c r="W97" s="9"/>
      <c r="X97" s="9"/>
      <c r="Y97" s="9"/>
      <c r="Z97" s="31"/>
      <c r="AA97" s="31"/>
      <c r="AB97" s="31"/>
      <c r="AC97" s="31"/>
      <c r="AD97" s="31"/>
      <c r="AE97" s="31"/>
      <c r="AF97" s="31"/>
      <c r="AG97" s="41"/>
      <c r="AH97" s="42"/>
      <c r="AI97" s="43"/>
      <c r="AK97" s="31"/>
    </row>
    <row r="98" spans="1:37">
      <c r="A98" s="7">
        <v>44618</v>
      </c>
      <c r="B98" s="9"/>
      <c r="C98" s="9"/>
      <c r="D98" s="9"/>
      <c r="E98" s="9"/>
      <c r="F98" s="9"/>
      <c r="G98" s="9"/>
      <c r="H98" s="9"/>
      <c r="I98" s="9"/>
      <c r="J98" s="9"/>
      <c r="K98" s="9"/>
      <c r="L98" s="9"/>
      <c r="M98" s="9"/>
      <c r="N98" s="9"/>
      <c r="O98" s="9"/>
      <c r="P98" s="9"/>
      <c r="Q98" s="9"/>
      <c r="R98" s="9"/>
      <c r="S98" s="9"/>
      <c r="T98" s="9"/>
      <c r="U98" s="9"/>
      <c r="V98" s="9"/>
      <c r="W98" s="9"/>
      <c r="X98" s="9"/>
      <c r="Y98" s="9"/>
      <c r="Z98" s="31"/>
      <c r="AA98" s="31"/>
      <c r="AB98" s="31"/>
      <c r="AC98" s="31"/>
      <c r="AD98" s="31"/>
      <c r="AE98" s="31"/>
      <c r="AF98" s="31"/>
      <c r="AG98" s="41"/>
      <c r="AH98" s="42"/>
      <c r="AI98" s="43"/>
      <c r="AK98" s="31"/>
    </row>
    <row r="99" spans="1:37">
      <c r="A99" s="7">
        <v>44619</v>
      </c>
      <c r="B99" s="9"/>
      <c r="C99" s="9"/>
      <c r="D99" s="9"/>
      <c r="E99" s="9"/>
      <c r="F99" s="9"/>
      <c r="G99" s="9"/>
      <c r="H99" s="9"/>
      <c r="I99" s="9"/>
      <c r="J99" s="9"/>
      <c r="K99" s="9"/>
      <c r="L99" s="9"/>
      <c r="M99" s="9"/>
      <c r="N99" s="9"/>
      <c r="O99" s="9"/>
      <c r="P99" s="9"/>
      <c r="Q99" s="9"/>
      <c r="R99" s="9"/>
      <c r="S99" s="9"/>
      <c r="T99" s="9"/>
      <c r="U99" s="9"/>
      <c r="V99" s="9"/>
      <c r="W99" s="9"/>
      <c r="X99" s="9"/>
      <c r="Y99" s="9"/>
      <c r="Z99" s="31"/>
      <c r="AA99" s="31"/>
      <c r="AB99" s="31"/>
      <c r="AC99" s="31"/>
      <c r="AD99" s="31"/>
      <c r="AE99" s="31"/>
      <c r="AF99" s="31"/>
      <c r="AG99" s="41"/>
      <c r="AH99" s="42"/>
      <c r="AI99" s="43"/>
      <c r="AK99" s="31"/>
    </row>
    <row r="100" spans="1:37">
      <c r="A100" s="7">
        <v>44620</v>
      </c>
      <c r="B100" s="9"/>
      <c r="C100" s="9"/>
      <c r="D100" s="9"/>
      <c r="E100" s="9"/>
      <c r="F100" s="9"/>
      <c r="G100" s="9"/>
      <c r="H100" s="9"/>
      <c r="I100" s="9"/>
      <c r="J100" s="9"/>
      <c r="K100" s="9"/>
      <c r="L100" s="9"/>
      <c r="M100" s="9"/>
      <c r="N100" s="9"/>
      <c r="O100" s="9"/>
      <c r="P100" s="9"/>
      <c r="Q100" s="9"/>
      <c r="R100" s="9"/>
      <c r="S100" s="9"/>
      <c r="T100" s="9"/>
      <c r="U100" s="9"/>
      <c r="V100" s="9"/>
      <c r="W100" s="9"/>
      <c r="X100" s="9"/>
      <c r="Y100" s="9"/>
      <c r="Z100" s="31"/>
      <c r="AA100" s="31"/>
      <c r="AB100" s="31"/>
      <c r="AC100" s="31"/>
      <c r="AD100" s="31"/>
      <c r="AE100" s="31"/>
      <c r="AF100" s="31"/>
      <c r="AG100" s="41"/>
      <c r="AH100" s="42"/>
      <c r="AI100" s="43"/>
      <c r="AK100" s="31"/>
    </row>
    <row r="101" spans="1:37">
      <c r="A101" s="7">
        <v>44621</v>
      </c>
      <c r="B101" s="9"/>
      <c r="C101" s="9"/>
      <c r="D101" s="9"/>
      <c r="E101" s="9"/>
      <c r="F101" s="9"/>
      <c r="G101" s="9"/>
      <c r="H101" s="9"/>
      <c r="I101" s="9"/>
      <c r="J101" s="9"/>
      <c r="K101" s="9"/>
      <c r="L101" s="9"/>
      <c r="M101" s="9"/>
      <c r="N101" s="9"/>
      <c r="O101" s="9"/>
      <c r="P101" s="9"/>
      <c r="Q101" s="9"/>
      <c r="R101" s="9"/>
      <c r="S101" s="9"/>
      <c r="T101" s="9"/>
      <c r="U101" s="9"/>
      <c r="V101" s="9"/>
      <c r="W101" s="9"/>
      <c r="X101" s="9"/>
      <c r="Y101" s="9"/>
      <c r="Z101" s="31"/>
      <c r="AA101" s="31"/>
      <c r="AB101" s="31"/>
      <c r="AC101" s="31"/>
      <c r="AD101" s="31"/>
      <c r="AE101" s="31"/>
      <c r="AF101" s="31"/>
      <c r="AG101" s="41"/>
      <c r="AH101" s="42"/>
      <c r="AI101" s="43"/>
      <c r="AK101" s="31"/>
    </row>
    <row r="102" spans="1:37">
      <c r="A102" s="7">
        <v>44622</v>
      </c>
      <c r="B102" s="9"/>
      <c r="C102" s="9"/>
      <c r="D102" s="9"/>
      <c r="E102" s="9"/>
      <c r="F102" s="9"/>
      <c r="G102" s="9"/>
      <c r="H102" s="9"/>
      <c r="I102" s="9"/>
      <c r="J102" s="9"/>
      <c r="K102" s="9"/>
      <c r="L102" s="9"/>
      <c r="M102" s="9"/>
      <c r="N102" s="9"/>
      <c r="O102" s="9"/>
      <c r="P102" s="9"/>
      <c r="Q102" s="9"/>
      <c r="R102" s="9"/>
      <c r="S102" s="9"/>
      <c r="T102" s="9"/>
      <c r="U102" s="9"/>
      <c r="V102" s="9"/>
      <c r="W102" s="9"/>
      <c r="X102" s="9"/>
      <c r="Y102" s="9"/>
      <c r="Z102" s="31"/>
      <c r="AA102" s="31"/>
      <c r="AB102" s="31"/>
      <c r="AC102" s="31"/>
      <c r="AD102" s="31"/>
      <c r="AE102" s="31"/>
      <c r="AF102" s="31"/>
      <c r="AG102" s="41"/>
      <c r="AH102" s="42"/>
      <c r="AI102" s="43"/>
      <c r="AK102" s="31"/>
    </row>
    <row r="103" spans="1:37">
      <c r="A103" s="7">
        <v>44623</v>
      </c>
      <c r="B103" s="9"/>
      <c r="C103" s="9"/>
      <c r="D103" s="9"/>
      <c r="E103" s="9"/>
      <c r="F103" s="9"/>
      <c r="G103" s="9"/>
      <c r="H103" s="9"/>
      <c r="I103" s="9"/>
      <c r="J103" s="9"/>
      <c r="K103" s="9"/>
      <c r="L103" s="9"/>
      <c r="M103" s="9"/>
      <c r="N103" s="9"/>
      <c r="O103" s="9"/>
      <c r="P103" s="9"/>
      <c r="Q103" s="9"/>
      <c r="R103" s="9"/>
      <c r="S103" s="9"/>
      <c r="T103" s="9"/>
      <c r="U103" s="9"/>
      <c r="V103" s="9"/>
      <c r="W103" s="9"/>
      <c r="X103" s="9"/>
      <c r="Y103" s="9"/>
      <c r="Z103" s="31"/>
      <c r="AA103" s="31"/>
      <c r="AB103" s="31"/>
      <c r="AC103" s="31"/>
      <c r="AD103" s="31"/>
      <c r="AE103" s="31"/>
      <c r="AF103" s="31"/>
      <c r="AG103" s="41"/>
      <c r="AH103" s="42"/>
      <c r="AI103" s="43"/>
      <c r="AK103" s="31"/>
    </row>
    <row r="104" spans="1:37">
      <c r="A104" s="7">
        <v>44624</v>
      </c>
      <c r="B104" s="9"/>
      <c r="C104" s="9"/>
      <c r="D104" s="9"/>
      <c r="E104" s="9"/>
      <c r="F104" s="9"/>
      <c r="G104" s="9"/>
      <c r="H104" s="9"/>
      <c r="I104" s="9"/>
      <c r="J104" s="9"/>
      <c r="K104" s="9"/>
      <c r="L104" s="9"/>
      <c r="M104" s="9"/>
      <c r="N104" s="9"/>
      <c r="O104" s="9"/>
      <c r="P104" s="9"/>
      <c r="Q104" s="9"/>
      <c r="R104" s="9"/>
      <c r="S104" s="9"/>
      <c r="T104" s="9"/>
      <c r="U104" s="9"/>
      <c r="V104" s="9"/>
      <c r="W104" s="9"/>
      <c r="X104" s="9"/>
      <c r="Y104" s="9"/>
      <c r="Z104" s="31"/>
      <c r="AA104" s="31"/>
      <c r="AB104" s="31"/>
      <c r="AC104" s="31"/>
      <c r="AD104" s="31"/>
      <c r="AE104" s="31"/>
      <c r="AF104" s="31"/>
      <c r="AG104" s="41"/>
      <c r="AH104" s="42"/>
      <c r="AI104" s="43"/>
      <c r="AK104" s="31"/>
    </row>
    <row r="105" spans="1:37">
      <c r="A105" s="7">
        <v>44625</v>
      </c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31"/>
      <c r="AA105" s="31"/>
      <c r="AB105" s="31"/>
      <c r="AC105" s="31"/>
      <c r="AD105" s="31"/>
      <c r="AE105" s="31"/>
      <c r="AF105" s="31"/>
      <c r="AG105" s="41"/>
      <c r="AH105" s="42"/>
      <c r="AI105" s="43"/>
      <c r="AK105" s="31"/>
    </row>
    <row r="106" spans="1:37">
      <c r="A106" s="7">
        <v>44626</v>
      </c>
      <c r="B106" s="9"/>
      <c r="C106" s="9"/>
      <c r="D106" s="9"/>
      <c r="E106" s="9"/>
      <c r="F106" s="9"/>
      <c r="G106" s="9"/>
      <c r="H106" s="9"/>
      <c r="I106" s="9"/>
      <c r="J106" s="9"/>
      <c r="K106" s="9"/>
      <c r="L106" s="9"/>
      <c r="M106" s="9"/>
      <c r="N106" s="9"/>
      <c r="O106" s="9"/>
      <c r="P106" s="9"/>
      <c r="Q106" s="9"/>
      <c r="R106" s="9"/>
      <c r="S106" s="9"/>
      <c r="T106" s="9"/>
      <c r="U106" s="9"/>
      <c r="V106" s="9"/>
      <c r="W106" s="9"/>
      <c r="X106" s="9"/>
      <c r="Y106" s="9"/>
      <c r="Z106" s="31"/>
      <c r="AA106" s="31"/>
      <c r="AB106" s="31"/>
      <c r="AC106" s="31"/>
      <c r="AD106" s="31"/>
      <c r="AE106" s="31"/>
      <c r="AF106" s="31"/>
      <c r="AG106" s="41"/>
      <c r="AH106" s="42"/>
      <c r="AI106" s="43"/>
      <c r="AK106" s="31"/>
    </row>
    <row r="107" spans="1:37">
      <c r="A107" s="7">
        <v>44627</v>
      </c>
      <c r="B107" s="9"/>
      <c r="C107" s="9"/>
      <c r="D107" s="9"/>
      <c r="E107" s="9"/>
      <c r="F107" s="9"/>
      <c r="G107" s="9"/>
      <c r="H107" s="9"/>
      <c r="I107" s="9"/>
      <c r="J107" s="9"/>
      <c r="K107" s="9"/>
      <c r="L107" s="9"/>
      <c r="M107" s="9"/>
      <c r="N107" s="9"/>
      <c r="O107" s="9"/>
      <c r="P107" s="9"/>
      <c r="Q107" s="9"/>
      <c r="R107" s="9"/>
      <c r="S107" s="9"/>
      <c r="T107" s="9"/>
      <c r="U107" s="9"/>
      <c r="V107" s="9"/>
      <c r="W107" s="9"/>
      <c r="X107" s="9"/>
      <c r="Y107" s="9"/>
      <c r="Z107" s="31"/>
      <c r="AA107" s="31"/>
      <c r="AB107" s="31"/>
      <c r="AC107" s="31"/>
      <c r="AD107" s="31"/>
      <c r="AE107" s="31"/>
      <c r="AF107" s="31"/>
      <c r="AG107" s="41"/>
      <c r="AH107" s="42"/>
      <c r="AI107" s="43"/>
      <c r="AK107" s="31"/>
    </row>
    <row r="108" spans="1:37">
      <c r="A108" s="7">
        <v>44628</v>
      </c>
      <c r="B108" s="9"/>
      <c r="C108" s="9"/>
      <c r="D108" s="9"/>
      <c r="E108" s="9"/>
      <c r="F108" s="9"/>
      <c r="G108" s="9"/>
      <c r="H108" s="9"/>
      <c r="I108" s="9"/>
      <c r="J108" s="9"/>
      <c r="K108" s="9"/>
      <c r="L108" s="9"/>
      <c r="M108" s="9"/>
      <c r="N108" s="9"/>
      <c r="O108" s="9"/>
      <c r="P108" s="9"/>
      <c r="Q108" s="9"/>
      <c r="R108" s="9"/>
      <c r="S108" s="9"/>
      <c r="T108" s="9"/>
      <c r="U108" s="9"/>
      <c r="V108" s="9"/>
      <c r="W108" s="9"/>
      <c r="X108" s="9"/>
      <c r="Y108" s="9"/>
      <c r="Z108" s="31"/>
      <c r="AA108" s="31"/>
      <c r="AB108" s="31"/>
      <c r="AC108" s="31"/>
      <c r="AD108" s="31"/>
      <c r="AE108" s="31"/>
      <c r="AF108" s="31"/>
      <c r="AG108" s="41"/>
      <c r="AH108" s="42"/>
      <c r="AI108" s="43"/>
      <c r="AK108" s="31"/>
    </row>
    <row r="109" spans="1:37">
      <c r="A109" s="7">
        <v>44629</v>
      </c>
      <c r="B109" s="9"/>
      <c r="C109" s="9"/>
      <c r="D109" s="9"/>
      <c r="E109" s="9"/>
      <c r="F109" s="9"/>
      <c r="G109" s="9"/>
      <c r="H109" s="9"/>
      <c r="I109" s="9"/>
      <c r="J109" s="9"/>
      <c r="K109" s="9"/>
      <c r="L109" s="9"/>
      <c r="M109" s="9"/>
      <c r="N109" s="9"/>
      <c r="O109" s="9"/>
      <c r="P109" s="9"/>
      <c r="Q109" s="9"/>
      <c r="R109" s="9"/>
      <c r="S109" s="9"/>
      <c r="T109" s="9"/>
      <c r="U109" s="9"/>
      <c r="V109" s="9"/>
      <c r="W109" s="9"/>
      <c r="X109" s="9"/>
      <c r="Y109" s="9"/>
      <c r="Z109" s="31"/>
      <c r="AA109" s="31"/>
      <c r="AB109" s="31"/>
      <c r="AC109" s="31"/>
      <c r="AD109" s="31"/>
      <c r="AE109" s="31"/>
      <c r="AF109" s="31"/>
      <c r="AG109" s="41"/>
      <c r="AH109" s="42"/>
      <c r="AI109" s="43"/>
      <c r="AK109" s="31"/>
    </row>
    <row r="110" spans="1:37">
      <c r="A110" s="7">
        <v>44630</v>
      </c>
      <c r="B110" s="9"/>
      <c r="C110" s="9"/>
      <c r="D110" s="9"/>
      <c r="E110" s="9"/>
      <c r="F110" s="9"/>
      <c r="G110" s="9"/>
      <c r="H110" s="9"/>
      <c r="I110" s="9"/>
      <c r="J110" s="9"/>
      <c r="K110" s="9"/>
      <c r="L110" s="9"/>
      <c r="M110" s="9"/>
      <c r="N110" s="9"/>
      <c r="O110" s="9"/>
      <c r="P110" s="9"/>
      <c r="Q110" s="9"/>
      <c r="R110" s="9"/>
      <c r="S110" s="9"/>
      <c r="T110" s="9"/>
      <c r="U110" s="9"/>
      <c r="V110" s="9"/>
      <c r="W110" s="9"/>
      <c r="X110" s="9"/>
      <c r="Y110" s="9"/>
      <c r="Z110" s="31"/>
      <c r="AA110" s="31"/>
      <c r="AB110" s="31"/>
      <c r="AC110" s="31"/>
      <c r="AD110" s="31"/>
      <c r="AE110" s="31"/>
      <c r="AF110" s="31"/>
      <c r="AG110" s="41"/>
      <c r="AH110" s="42"/>
      <c r="AI110" s="43"/>
      <c r="AK110" s="31"/>
    </row>
    <row r="111" spans="1:37">
      <c r="A111" s="7">
        <v>44631</v>
      </c>
      <c r="B111" s="9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9"/>
      <c r="Q111" s="9"/>
      <c r="R111" s="9"/>
      <c r="S111" s="9"/>
      <c r="T111" s="9"/>
      <c r="U111" s="9"/>
      <c r="V111" s="9"/>
      <c r="W111" s="9"/>
      <c r="X111" s="9"/>
      <c r="Y111" s="9"/>
      <c r="Z111" s="31"/>
      <c r="AA111" s="31"/>
      <c r="AB111" s="31"/>
      <c r="AC111" s="31"/>
      <c r="AD111" s="31"/>
      <c r="AE111" s="31"/>
      <c r="AF111" s="31"/>
      <c r="AG111" s="41"/>
      <c r="AH111" s="42"/>
      <c r="AI111" s="43"/>
      <c r="AK111" s="31"/>
    </row>
    <row r="112" spans="1:37">
      <c r="A112" s="7">
        <v>44632</v>
      </c>
      <c r="B112" s="9"/>
      <c r="C112" s="9"/>
      <c r="D112" s="9"/>
      <c r="E112" s="9"/>
      <c r="F112" s="9"/>
      <c r="G112" s="9"/>
      <c r="H112" s="9"/>
      <c r="I112" s="9"/>
      <c r="J112" s="9"/>
      <c r="K112" s="9"/>
      <c r="L112" s="9"/>
      <c r="M112" s="9"/>
      <c r="N112" s="9"/>
      <c r="O112" s="9"/>
      <c r="P112" s="9"/>
      <c r="Q112" s="9"/>
      <c r="R112" s="9"/>
      <c r="S112" s="9"/>
      <c r="T112" s="9"/>
      <c r="U112" s="9"/>
      <c r="V112" s="9"/>
      <c r="W112" s="9"/>
      <c r="X112" s="9"/>
      <c r="Y112" s="9"/>
      <c r="Z112" s="31"/>
      <c r="AA112" s="31"/>
      <c r="AB112" s="31"/>
      <c r="AC112" s="31"/>
      <c r="AD112" s="31"/>
      <c r="AE112" s="31"/>
      <c r="AF112" s="31"/>
      <c r="AG112" s="41"/>
      <c r="AH112" s="42"/>
      <c r="AI112" s="43"/>
      <c r="AK112" s="31"/>
    </row>
    <row r="113" spans="1:37">
      <c r="A113" s="7">
        <v>44633</v>
      </c>
      <c r="B113" s="9"/>
      <c r="C113" s="9"/>
      <c r="D113" s="9"/>
      <c r="E113" s="9"/>
      <c r="F113" s="9"/>
      <c r="G113" s="9"/>
      <c r="H113" s="9"/>
      <c r="I113" s="9"/>
      <c r="J113" s="9"/>
      <c r="K113" s="9"/>
      <c r="L113" s="9"/>
      <c r="M113" s="9"/>
      <c r="N113" s="9"/>
      <c r="O113" s="9"/>
      <c r="P113" s="9"/>
      <c r="Q113" s="9"/>
      <c r="R113" s="9"/>
      <c r="S113" s="9"/>
      <c r="T113" s="9"/>
      <c r="U113" s="9"/>
      <c r="V113" s="9"/>
      <c r="W113" s="9"/>
      <c r="X113" s="9"/>
      <c r="Y113" s="9"/>
      <c r="Z113" s="31"/>
      <c r="AA113" s="31"/>
      <c r="AB113" s="31"/>
      <c r="AC113" s="31"/>
      <c r="AD113" s="31"/>
      <c r="AE113" s="31"/>
      <c r="AF113" s="31"/>
      <c r="AG113" s="41"/>
      <c r="AH113" s="42"/>
      <c r="AI113" s="43"/>
      <c r="AK113" s="31"/>
    </row>
    <row r="114" spans="1:37">
      <c r="A114" s="7">
        <v>44634</v>
      </c>
      <c r="B114" s="9"/>
      <c r="C114" s="9"/>
      <c r="D114" s="9"/>
      <c r="E114" s="9"/>
      <c r="F114" s="9"/>
      <c r="G114" s="9"/>
      <c r="H114" s="9"/>
      <c r="I114" s="9"/>
      <c r="J114" s="9"/>
      <c r="K114" s="9"/>
      <c r="L114" s="9"/>
      <c r="M114" s="9"/>
      <c r="N114" s="9"/>
      <c r="O114" s="9"/>
      <c r="P114" s="9"/>
      <c r="Q114" s="9"/>
      <c r="R114" s="9"/>
      <c r="S114" s="9"/>
      <c r="T114" s="9"/>
      <c r="U114" s="9"/>
      <c r="V114" s="9"/>
      <c r="W114" s="9"/>
      <c r="X114" s="9"/>
      <c r="Y114" s="9"/>
      <c r="Z114" s="31"/>
      <c r="AA114" s="31"/>
      <c r="AB114" s="31"/>
      <c r="AC114" s="31"/>
      <c r="AD114" s="31"/>
      <c r="AE114" s="31"/>
      <c r="AF114" s="31"/>
      <c r="AG114" s="41"/>
      <c r="AH114" s="42"/>
      <c r="AI114" s="43"/>
      <c r="AK114" s="31"/>
    </row>
    <row r="115" spans="1:37">
      <c r="A115" s="7">
        <v>44635</v>
      </c>
      <c r="B115" s="9"/>
      <c r="C115" s="9"/>
      <c r="D115" s="9"/>
      <c r="E115" s="9"/>
      <c r="F115" s="9"/>
      <c r="G115" s="9"/>
      <c r="H115" s="9"/>
      <c r="I115" s="9"/>
      <c r="J115" s="9"/>
      <c r="K115" s="9"/>
      <c r="L115" s="9"/>
      <c r="M115" s="9"/>
      <c r="N115" s="9"/>
      <c r="O115" s="9"/>
      <c r="P115" s="9"/>
      <c r="Q115" s="9"/>
      <c r="R115" s="9"/>
      <c r="S115" s="9"/>
      <c r="T115" s="9"/>
      <c r="U115" s="9"/>
      <c r="V115" s="9"/>
      <c r="W115" s="9"/>
      <c r="X115" s="9"/>
      <c r="Y115" s="9"/>
      <c r="Z115" s="31"/>
      <c r="AA115" s="31"/>
      <c r="AB115" s="31"/>
      <c r="AC115" s="31"/>
      <c r="AD115" s="31"/>
      <c r="AE115" s="31"/>
      <c r="AF115" s="31"/>
      <c r="AG115" s="41"/>
      <c r="AH115" s="42"/>
      <c r="AI115" s="43"/>
      <c r="AK115" s="31"/>
    </row>
    <row r="116" spans="1:37">
      <c r="A116" s="7">
        <v>44636</v>
      </c>
      <c r="B116" s="9"/>
      <c r="C116" s="9"/>
      <c r="D116" s="9"/>
      <c r="E116" s="9"/>
      <c r="F116" s="9"/>
      <c r="G116" s="9"/>
      <c r="H116" s="9"/>
      <c r="I116" s="9"/>
      <c r="J116" s="9"/>
      <c r="K116" s="9"/>
      <c r="L116" s="9"/>
      <c r="M116" s="9"/>
      <c r="N116" s="9"/>
      <c r="O116" s="9"/>
      <c r="P116" s="9"/>
      <c r="Q116" s="9"/>
      <c r="R116" s="9"/>
      <c r="S116" s="9"/>
      <c r="T116" s="9"/>
      <c r="U116" s="9"/>
      <c r="V116" s="9"/>
      <c r="W116" s="9"/>
      <c r="X116" s="9"/>
      <c r="Y116" s="9"/>
      <c r="Z116" s="31"/>
      <c r="AA116" s="31"/>
      <c r="AB116" s="31"/>
      <c r="AC116" s="31"/>
      <c r="AD116" s="31"/>
      <c r="AE116" s="31"/>
      <c r="AF116" s="31"/>
      <c r="AG116" s="41"/>
      <c r="AH116" s="42"/>
      <c r="AI116" s="43"/>
      <c r="AK116" s="31"/>
    </row>
    <row r="117" spans="1:37">
      <c r="A117" s="7">
        <v>44637</v>
      </c>
      <c r="B117" s="9"/>
      <c r="C117" s="9"/>
      <c r="D117" s="9"/>
      <c r="E117" s="9"/>
      <c r="F117" s="9"/>
      <c r="G117" s="9"/>
      <c r="H117" s="9"/>
      <c r="I117" s="9"/>
      <c r="J117" s="9"/>
      <c r="K117" s="9"/>
      <c r="L117" s="9"/>
      <c r="M117" s="9"/>
      <c r="N117" s="9"/>
      <c r="O117" s="9"/>
      <c r="P117" s="9"/>
      <c r="Q117" s="9"/>
      <c r="R117" s="9"/>
      <c r="S117" s="9"/>
      <c r="T117" s="9"/>
      <c r="U117" s="9"/>
      <c r="V117" s="9"/>
      <c r="W117" s="9"/>
      <c r="X117" s="9"/>
      <c r="Y117" s="9"/>
      <c r="Z117" s="31"/>
      <c r="AA117" s="31"/>
      <c r="AB117" s="31"/>
      <c r="AC117" s="31"/>
      <c r="AD117" s="31"/>
      <c r="AE117" s="31"/>
      <c r="AF117" s="31"/>
      <c r="AG117" s="41"/>
      <c r="AH117" s="42"/>
      <c r="AI117" s="43"/>
      <c r="AK117" s="31"/>
    </row>
    <row r="118" spans="1:37">
      <c r="A118" s="7">
        <v>44638</v>
      </c>
      <c r="B118" s="9"/>
      <c r="C118" s="9"/>
      <c r="D118" s="9"/>
      <c r="E118" s="9"/>
      <c r="F118" s="9"/>
      <c r="G118" s="9"/>
      <c r="H118" s="9"/>
      <c r="I118" s="9"/>
      <c r="J118" s="9"/>
      <c r="K118" s="9"/>
      <c r="L118" s="9"/>
      <c r="M118" s="9"/>
      <c r="N118" s="9"/>
      <c r="O118" s="9"/>
      <c r="P118" s="9"/>
      <c r="Q118" s="9"/>
      <c r="R118" s="9"/>
      <c r="S118" s="9"/>
      <c r="T118" s="9"/>
      <c r="U118" s="9"/>
      <c r="V118" s="9"/>
      <c r="W118" s="9"/>
      <c r="X118" s="9"/>
      <c r="Y118" s="9"/>
      <c r="Z118" s="31"/>
      <c r="AA118" s="31"/>
      <c r="AB118" s="31"/>
      <c r="AC118" s="31"/>
      <c r="AD118" s="31"/>
      <c r="AE118" s="31"/>
      <c r="AF118" s="31"/>
      <c r="AG118" s="41"/>
      <c r="AH118" s="42"/>
      <c r="AI118" s="43"/>
      <c r="AK118" s="31"/>
    </row>
    <row r="119" spans="1:37">
      <c r="A119" s="7">
        <v>44639</v>
      </c>
      <c r="B119" s="9"/>
      <c r="C119" s="9"/>
      <c r="D119" s="9"/>
      <c r="E119" s="9"/>
      <c r="F119" s="9"/>
      <c r="G119" s="9"/>
      <c r="H119" s="9"/>
      <c r="I119" s="9"/>
      <c r="J119" s="9"/>
      <c r="K119" s="9"/>
      <c r="L119" s="9"/>
      <c r="M119" s="9"/>
      <c r="N119" s="9"/>
      <c r="O119" s="9"/>
      <c r="P119" s="9"/>
      <c r="Q119" s="9"/>
      <c r="R119" s="9"/>
      <c r="S119" s="9"/>
      <c r="T119" s="9"/>
      <c r="U119" s="9"/>
      <c r="V119" s="9"/>
      <c r="W119" s="9"/>
      <c r="X119" s="9"/>
      <c r="Y119" s="9"/>
      <c r="Z119" s="31"/>
      <c r="AA119" s="31"/>
      <c r="AB119" s="31"/>
      <c r="AC119" s="31"/>
      <c r="AD119" s="31"/>
      <c r="AE119" s="31"/>
      <c r="AF119" s="31"/>
      <c r="AG119" s="41"/>
      <c r="AH119" s="42"/>
      <c r="AI119" s="43"/>
      <c r="AK119" s="31"/>
    </row>
    <row r="120" spans="1:37">
      <c r="A120" s="7">
        <v>44640</v>
      </c>
      <c r="B120" s="9"/>
      <c r="C120" s="9"/>
      <c r="D120" s="9"/>
      <c r="E120" s="9"/>
      <c r="F120" s="9"/>
      <c r="G120" s="9"/>
      <c r="H120" s="9"/>
      <c r="I120" s="9"/>
      <c r="J120" s="9"/>
      <c r="K120" s="9"/>
      <c r="L120" s="9"/>
      <c r="M120" s="9"/>
      <c r="N120" s="9"/>
      <c r="O120" s="9"/>
      <c r="P120" s="9"/>
      <c r="Q120" s="9"/>
      <c r="R120" s="9"/>
      <c r="S120" s="9"/>
      <c r="T120" s="9"/>
      <c r="U120" s="9"/>
      <c r="V120" s="9"/>
      <c r="W120" s="9"/>
      <c r="X120" s="9"/>
      <c r="Y120" s="9"/>
      <c r="Z120" s="31"/>
      <c r="AA120" s="31"/>
      <c r="AB120" s="31"/>
      <c r="AC120" s="31"/>
      <c r="AD120" s="31"/>
      <c r="AE120" s="31"/>
      <c r="AF120" s="31"/>
      <c r="AG120" s="41"/>
      <c r="AH120" s="42"/>
      <c r="AI120" s="43"/>
      <c r="AK120" s="31"/>
    </row>
    <row r="121" spans="1:37">
      <c r="A121" s="7">
        <v>44641</v>
      </c>
      <c r="B121" s="9"/>
      <c r="C121" s="9"/>
      <c r="D121" s="9"/>
      <c r="E121" s="9"/>
      <c r="F121" s="9"/>
      <c r="G121" s="9"/>
      <c r="H121" s="9"/>
      <c r="I121" s="9"/>
      <c r="J121" s="9"/>
      <c r="K121" s="9"/>
      <c r="L121" s="9"/>
      <c r="M121" s="9"/>
      <c r="N121" s="9"/>
      <c r="O121" s="9"/>
      <c r="P121" s="9"/>
      <c r="Q121" s="9"/>
      <c r="R121" s="9"/>
      <c r="S121" s="9"/>
      <c r="T121" s="9"/>
      <c r="U121" s="9"/>
      <c r="V121" s="9"/>
      <c r="W121" s="9"/>
      <c r="X121" s="9"/>
      <c r="Y121" s="9"/>
      <c r="Z121" s="31"/>
      <c r="AA121" s="31"/>
      <c r="AB121" s="31"/>
      <c r="AC121" s="31"/>
      <c r="AD121" s="31"/>
      <c r="AE121" s="31"/>
      <c r="AF121" s="31"/>
      <c r="AG121" s="41"/>
      <c r="AH121" s="42"/>
      <c r="AI121" s="43"/>
      <c r="AK121" s="31"/>
    </row>
    <row r="122" spans="1:37">
      <c r="A122" s="7">
        <v>44642</v>
      </c>
      <c r="B122" s="9"/>
      <c r="C122" s="9"/>
      <c r="D122" s="9"/>
      <c r="E122" s="9"/>
      <c r="F122" s="9"/>
      <c r="G122" s="9"/>
      <c r="H122" s="9"/>
      <c r="I122" s="9"/>
      <c r="J122" s="9"/>
      <c r="K122" s="9"/>
      <c r="L122" s="9"/>
      <c r="M122" s="9"/>
      <c r="N122" s="9"/>
      <c r="O122" s="9"/>
      <c r="P122" s="9"/>
      <c r="Q122" s="9"/>
      <c r="R122" s="9"/>
      <c r="S122" s="9"/>
      <c r="T122" s="9"/>
      <c r="U122" s="9"/>
      <c r="V122" s="9"/>
      <c r="W122" s="9"/>
      <c r="X122" s="9"/>
      <c r="Y122" s="9"/>
      <c r="Z122" s="31"/>
      <c r="AA122" s="31"/>
      <c r="AB122" s="31"/>
      <c r="AC122" s="31"/>
      <c r="AD122" s="31"/>
      <c r="AE122" s="31"/>
      <c r="AF122" s="31"/>
      <c r="AG122" s="41"/>
      <c r="AH122" s="42"/>
      <c r="AI122" s="43"/>
      <c r="AK122" s="31"/>
    </row>
    <row r="123" spans="1:37">
      <c r="A123" s="7">
        <v>44643</v>
      </c>
      <c r="B123" s="9"/>
      <c r="C123" s="9"/>
      <c r="D123" s="9"/>
      <c r="E123" s="9"/>
      <c r="F123" s="9"/>
      <c r="G123" s="9"/>
      <c r="H123" s="9"/>
      <c r="I123" s="9"/>
      <c r="J123" s="9"/>
      <c r="K123" s="9"/>
      <c r="L123" s="9"/>
      <c r="M123" s="9"/>
      <c r="N123" s="9"/>
      <c r="O123" s="9"/>
      <c r="P123" s="9"/>
      <c r="Q123" s="9"/>
      <c r="R123" s="9"/>
      <c r="S123" s="9"/>
      <c r="T123" s="9"/>
      <c r="U123" s="9"/>
      <c r="V123" s="9"/>
      <c r="W123" s="9"/>
      <c r="X123" s="9"/>
      <c r="Y123" s="9"/>
      <c r="Z123" s="31"/>
      <c r="AA123" s="31"/>
      <c r="AB123" s="31"/>
      <c r="AC123" s="31"/>
      <c r="AD123" s="31"/>
      <c r="AE123" s="31"/>
      <c r="AF123" s="31"/>
      <c r="AG123" s="41"/>
      <c r="AH123" s="42"/>
      <c r="AI123" s="43"/>
      <c r="AK123" s="31"/>
    </row>
    <row r="124" spans="1:37">
      <c r="A124" s="7">
        <v>44644</v>
      </c>
      <c r="B124" s="9"/>
      <c r="C124" s="9"/>
      <c r="D124" s="9"/>
      <c r="E124" s="9"/>
      <c r="F124" s="9"/>
      <c r="G124" s="9"/>
      <c r="H124" s="9"/>
      <c r="I124" s="9"/>
      <c r="J124" s="9"/>
      <c r="K124" s="9"/>
      <c r="L124" s="9"/>
      <c r="M124" s="9"/>
      <c r="N124" s="9"/>
      <c r="O124" s="9"/>
      <c r="P124" s="9"/>
      <c r="Q124" s="9"/>
      <c r="R124" s="9"/>
      <c r="S124" s="9"/>
      <c r="T124" s="9"/>
      <c r="U124" s="9"/>
      <c r="V124" s="9"/>
      <c r="W124" s="9"/>
      <c r="X124" s="9"/>
      <c r="Y124" s="9"/>
      <c r="Z124" s="31"/>
      <c r="AA124" s="31"/>
      <c r="AB124" s="31"/>
      <c r="AC124" s="31"/>
      <c r="AD124" s="31"/>
      <c r="AE124" s="31"/>
      <c r="AF124" s="31"/>
      <c r="AG124" s="41"/>
      <c r="AH124" s="42"/>
      <c r="AI124" s="43"/>
      <c r="AK124" s="31"/>
    </row>
    <row r="125" spans="1:37">
      <c r="A125" s="7">
        <v>44645</v>
      </c>
      <c r="B125" s="9"/>
      <c r="C125" s="9"/>
      <c r="D125" s="9"/>
      <c r="E125" s="9"/>
      <c r="F125" s="9"/>
      <c r="G125" s="9"/>
      <c r="H125" s="9"/>
      <c r="I125" s="9"/>
      <c r="J125" s="9"/>
      <c r="K125" s="9"/>
      <c r="L125" s="9"/>
      <c r="M125" s="9"/>
      <c r="N125" s="9"/>
      <c r="O125" s="9"/>
      <c r="P125" s="9"/>
      <c r="Q125" s="9"/>
      <c r="R125" s="9"/>
      <c r="S125" s="9"/>
      <c r="T125" s="9"/>
      <c r="U125" s="9"/>
      <c r="V125" s="9"/>
      <c r="W125" s="9"/>
      <c r="X125" s="9"/>
      <c r="Y125" s="9"/>
      <c r="Z125" s="31"/>
      <c r="AA125" s="31"/>
      <c r="AB125" s="31"/>
      <c r="AC125" s="31"/>
      <c r="AD125" s="31"/>
      <c r="AE125" s="31"/>
      <c r="AF125" s="31"/>
      <c r="AG125" s="41"/>
      <c r="AH125" s="42"/>
      <c r="AI125" s="43"/>
      <c r="AK125" s="31"/>
    </row>
    <row r="126" spans="1:37">
      <c r="A126" s="7">
        <v>44646</v>
      </c>
      <c r="B126" s="9"/>
      <c r="C126" s="9"/>
      <c r="D126" s="9"/>
      <c r="E126" s="9"/>
      <c r="F126" s="9"/>
      <c r="G126" s="9"/>
      <c r="H126" s="9"/>
      <c r="I126" s="9"/>
      <c r="J126" s="9"/>
      <c r="K126" s="9"/>
      <c r="L126" s="9"/>
      <c r="M126" s="9"/>
      <c r="N126" s="9"/>
      <c r="O126" s="9"/>
      <c r="P126" s="9"/>
      <c r="Q126" s="9"/>
      <c r="R126" s="9"/>
      <c r="S126" s="9"/>
      <c r="T126" s="9"/>
      <c r="U126" s="9"/>
      <c r="V126" s="9"/>
      <c r="W126" s="9"/>
      <c r="X126" s="9"/>
      <c r="Y126" s="9"/>
      <c r="Z126" s="31"/>
      <c r="AA126" s="31"/>
      <c r="AB126" s="31"/>
      <c r="AC126" s="31"/>
      <c r="AD126" s="31"/>
      <c r="AE126" s="31"/>
      <c r="AF126" s="31"/>
      <c r="AG126" s="41"/>
      <c r="AH126" s="42"/>
      <c r="AI126" s="43"/>
      <c r="AK126" s="31"/>
    </row>
    <row r="127" spans="1:37">
      <c r="A127" s="7">
        <v>44647</v>
      </c>
      <c r="B127" s="9"/>
      <c r="C127" s="9"/>
      <c r="D127" s="9"/>
      <c r="E127" s="9"/>
      <c r="F127" s="9"/>
      <c r="G127" s="9"/>
      <c r="H127" s="9"/>
      <c r="I127" s="9"/>
      <c r="J127" s="9"/>
      <c r="K127" s="9"/>
      <c r="L127" s="9"/>
      <c r="M127" s="9"/>
      <c r="N127" s="9"/>
      <c r="O127" s="9"/>
      <c r="P127" s="9"/>
      <c r="Q127" s="9"/>
      <c r="R127" s="9"/>
      <c r="S127" s="9"/>
      <c r="T127" s="9"/>
      <c r="U127" s="9"/>
      <c r="V127" s="9"/>
      <c r="W127" s="9"/>
      <c r="X127" s="9"/>
      <c r="Y127" s="9"/>
      <c r="Z127" s="31"/>
      <c r="AA127" s="31"/>
      <c r="AB127" s="31"/>
      <c r="AC127" s="31"/>
      <c r="AD127" s="31"/>
      <c r="AE127" s="31"/>
      <c r="AF127" s="31"/>
      <c r="AG127" s="41"/>
      <c r="AH127" s="42"/>
      <c r="AI127" s="43"/>
      <c r="AK127" s="31"/>
    </row>
    <row r="128" spans="1:37">
      <c r="A128" s="7">
        <v>44648</v>
      </c>
      <c r="B128" s="9"/>
      <c r="C128" s="9"/>
      <c r="D128" s="9"/>
      <c r="E128" s="9"/>
      <c r="F128" s="9"/>
      <c r="G128" s="9"/>
      <c r="H128" s="9"/>
      <c r="I128" s="9"/>
      <c r="J128" s="9"/>
      <c r="K128" s="9"/>
      <c r="L128" s="9"/>
      <c r="M128" s="9"/>
      <c r="N128" s="9"/>
      <c r="O128" s="9"/>
      <c r="P128" s="9"/>
      <c r="Q128" s="9"/>
      <c r="R128" s="9"/>
      <c r="S128" s="9"/>
      <c r="T128" s="9"/>
      <c r="U128" s="9"/>
      <c r="V128" s="9"/>
      <c r="W128" s="9"/>
      <c r="X128" s="9"/>
      <c r="Y128" s="9"/>
      <c r="Z128" s="31"/>
      <c r="AA128" s="31"/>
      <c r="AB128" s="31"/>
      <c r="AC128" s="31"/>
      <c r="AD128" s="31"/>
      <c r="AE128" s="31"/>
      <c r="AF128" s="31"/>
      <c r="AG128" s="41"/>
      <c r="AH128" s="42"/>
      <c r="AI128" s="43"/>
      <c r="AK128" s="31"/>
    </row>
    <row r="129" spans="1:37">
      <c r="A129" s="7">
        <v>44649</v>
      </c>
      <c r="B129" s="9"/>
      <c r="C129" s="9"/>
      <c r="D129" s="9"/>
      <c r="E129" s="9"/>
      <c r="F129" s="9"/>
      <c r="G129" s="9"/>
      <c r="H129" s="9"/>
      <c r="I129" s="9"/>
      <c r="J129" s="9"/>
      <c r="K129" s="9"/>
      <c r="L129" s="9"/>
      <c r="M129" s="9"/>
      <c r="N129" s="9"/>
      <c r="O129" s="9"/>
      <c r="P129" s="9"/>
      <c r="Q129" s="9"/>
      <c r="R129" s="9"/>
      <c r="S129" s="9"/>
      <c r="T129" s="9"/>
      <c r="U129" s="9"/>
      <c r="V129" s="9"/>
      <c r="W129" s="9"/>
      <c r="X129" s="9"/>
      <c r="Y129" s="9"/>
      <c r="Z129" s="31"/>
      <c r="AA129" s="31"/>
      <c r="AB129" s="31"/>
      <c r="AC129" s="31"/>
      <c r="AD129" s="31"/>
      <c r="AE129" s="31"/>
      <c r="AF129" s="31"/>
      <c r="AG129" s="41"/>
      <c r="AH129" s="42"/>
      <c r="AI129" s="43"/>
      <c r="AK129" s="31"/>
    </row>
    <row r="130" spans="1:36">
      <c r="A130" s="1"/>
      <c r="B130" s="1"/>
      <c r="C130" s="1"/>
      <c r="D130" s="1"/>
      <c r="E130" s="1"/>
      <c r="F130" s="1"/>
      <c r="G130" s="1"/>
      <c r="H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Y130" s="1"/>
      <c r="AJ130" s="45"/>
    </row>
    <row r="131" spans="1:25">
      <c r="A131" s="1"/>
      <c r="B131" s="1"/>
      <c r="C131" s="1"/>
      <c r="D131" s="1"/>
      <c r="E131" s="1"/>
      <c r="F131" s="1"/>
      <c r="G131" s="1"/>
      <c r="H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Y131" s="1"/>
    </row>
    <row r="132" spans="1:25">
      <c r="A132" s="1"/>
      <c r="B132" s="1"/>
      <c r="C132" s="1"/>
      <c r="D132" s="1"/>
      <c r="E132" s="1"/>
      <c r="F132" s="1"/>
      <c r="G132" s="1"/>
      <c r="H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Y132" s="1"/>
    </row>
    <row r="133" spans="1:25">
      <c r="A133" s="1"/>
      <c r="B133" s="1"/>
      <c r="C133" s="1"/>
      <c r="D133" s="1"/>
      <c r="E133" s="1"/>
      <c r="F133" s="1"/>
      <c r="G133" s="1"/>
      <c r="H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Y133" s="1"/>
    </row>
    <row r="134" spans="1:25">
      <c r="A134" s="1"/>
      <c r="B134" s="1"/>
      <c r="C134" s="1"/>
      <c r="D134" s="1"/>
      <c r="E134" s="1"/>
      <c r="F134" s="1"/>
      <c r="G134" s="1"/>
      <c r="H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Y134" s="1"/>
    </row>
    <row r="135" spans="1:25">
      <c r="A135" s="1"/>
      <c r="B135" s="1"/>
      <c r="C135" s="1"/>
      <c r="D135" s="1"/>
      <c r="E135" s="1"/>
      <c r="F135" s="1"/>
      <c r="G135" s="1"/>
      <c r="H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Y135" s="1"/>
    </row>
    <row r="136" spans="1:25">
      <c r="A136" s="1"/>
      <c r="B136" s="1"/>
      <c r="C136" s="1"/>
      <c r="D136" s="1"/>
      <c r="E136" s="1"/>
      <c r="F136" s="1"/>
      <c r="G136" s="1"/>
      <c r="H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Y136" s="1"/>
    </row>
    <row r="137" spans="1:25">
      <c r="A137" s="1"/>
      <c r="B137" s="1"/>
      <c r="C137" s="1"/>
      <c r="D137" s="1"/>
      <c r="E137" s="1"/>
      <c r="F137" s="1"/>
      <c r="G137" s="1"/>
      <c r="H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Y137" s="1"/>
    </row>
    <row r="138" spans="1:25">
      <c r="A138" s="1"/>
      <c r="B138" s="1"/>
      <c r="C138" s="1"/>
      <c r="D138" s="1"/>
      <c r="E138" s="1"/>
      <c r="F138" s="1"/>
      <c r="G138" s="1"/>
      <c r="H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Y138" s="1"/>
    </row>
    <row r="139" spans="1:25">
      <c r="A139" s="1"/>
      <c r="B139" s="1"/>
      <c r="C139" s="1"/>
      <c r="D139" s="1"/>
      <c r="E139" s="1"/>
      <c r="F139" s="1"/>
      <c r="G139" s="1"/>
      <c r="H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Y139" s="1"/>
    </row>
    <row r="140" spans="1:25">
      <c r="A140" s="1"/>
      <c r="B140" s="1"/>
      <c r="C140" s="1"/>
      <c r="D140" s="1"/>
      <c r="E140" s="1"/>
      <c r="F140" s="1"/>
      <c r="G140" s="1"/>
      <c r="H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Y140" s="1"/>
    </row>
    <row r="141" spans="1:25">
      <c r="A141" s="1"/>
      <c r="B141" s="1"/>
      <c r="C141" s="1"/>
      <c r="D141" s="1"/>
      <c r="E141" s="1"/>
      <c r="F141" s="1"/>
      <c r="G141" s="1"/>
      <c r="H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Y141" s="1"/>
    </row>
    <row r="142" spans="1:25">
      <c r="A142" s="1"/>
      <c r="B142" s="1"/>
      <c r="C142" s="1"/>
      <c r="D142" s="1"/>
      <c r="E142" s="1"/>
      <c r="F142" s="1"/>
      <c r="G142" s="1"/>
      <c r="H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Y142" s="1"/>
    </row>
    <row r="143" spans="1:25">
      <c r="A143" s="1"/>
      <c r="B143" s="1"/>
      <c r="C143" s="1"/>
      <c r="D143" s="1"/>
      <c r="E143" s="1"/>
      <c r="F143" s="1"/>
      <c r="G143" s="1"/>
      <c r="H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Y143" s="1"/>
    </row>
    <row r="144" spans="1:25">
      <c r="A144" s="1"/>
      <c r="B144" s="1"/>
      <c r="C144" s="1"/>
      <c r="D144" s="1"/>
      <c r="E144" s="1"/>
      <c r="F144" s="1"/>
      <c r="G144" s="1"/>
      <c r="H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Y144" s="1"/>
    </row>
    <row r="145" spans="1:25">
      <c r="A145" s="1"/>
      <c r="B145" s="1"/>
      <c r="C145" s="1"/>
      <c r="D145" s="1"/>
      <c r="E145" s="1"/>
      <c r="F145" s="1"/>
      <c r="G145" s="1"/>
      <c r="H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Y145" s="1"/>
    </row>
    <row r="146" spans="1:25">
      <c r="A146" s="1"/>
      <c r="B146" s="1"/>
      <c r="C146" s="1"/>
      <c r="D146" s="1"/>
      <c r="E146" s="1"/>
      <c r="F146" s="1"/>
      <c r="G146" s="1"/>
      <c r="H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Y146" s="1"/>
    </row>
    <row r="147" spans="1:25">
      <c r="A147" s="1"/>
      <c r="B147" s="1"/>
      <c r="C147" s="1"/>
      <c r="D147" s="1"/>
      <c r="E147" s="1"/>
      <c r="F147" s="1"/>
      <c r="G147" s="1"/>
      <c r="H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Y147" s="1"/>
    </row>
    <row r="148" spans="1:25">
      <c r="A148" s="1"/>
      <c r="B148" s="1"/>
      <c r="C148" s="1"/>
      <c r="D148" s="1"/>
      <c r="E148" s="1"/>
      <c r="F148" s="1"/>
      <c r="G148" s="1"/>
      <c r="H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Y148" s="1"/>
    </row>
    <row r="149" spans="1:25">
      <c r="A149" s="1"/>
      <c r="B149" s="1"/>
      <c r="C149" s="1"/>
      <c r="D149" s="1"/>
      <c r="E149" s="1"/>
      <c r="F149" s="1"/>
      <c r="G149" s="1"/>
      <c r="H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Y149" s="1"/>
    </row>
    <row r="150" spans="1:25">
      <c r="A150" s="1"/>
      <c r="B150" s="1"/>
      <c r="C150" s="1"/>
      <c r="D150" s="1"/>
      <c r="E150" s="1"/>
      <c r="F150" s="1"/>
      <c r="G150" s="1"/>
      <c r="H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Y150" s="1"/>
    </row>
    <row r="151" spans="1:25">
      <c r="A151" s="1"/>
      <c r="B151" s="1"/>
      <c r="C151" s="1"/>
      <c r="D151" s="1"/>
      <c r="E151" s="1"/>
      <c r="F151" s="1"/>
      <c r="G151" s="1"/>
      <c r="H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Y151" s="1"/>
    </row>
    <row r="152" spans="1:25">
      <c r="A152" s="1"/>
      <c r="B152" s="1"/>
      <c r="C152" s="1"/>
      <c r="D152" s="1"/>
      <c r="E152" s="1"/>
      <c r="F152" s="1"/>
      <c r="G152" s="1"/>
      <c r="H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Y152" s="1"/>
    </row>
    <row r="153" spans="1:25">
      <c r="A153" s="1"/>
      <c r="B153" s="1"/>
      <c r="C153" s="1"/>
      <c r="D153" s="1"/>
      <c r="E153" s="1"/>
      <c r="F153" s="1"/>
      <c r="G153" s="1"/>
      <c r="H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Y153" s="1"/>
    </row>
    <row r="154" spans="1:25">
      <c r="A154" s="1"/>
      <c r="B154" s="1"/>
      <c r="C154" s="1"/>
      <c r="D154" s="1"/>
      <c r="E154" s="1"/>
      <c r="F154" s="1"/>
      <c r="G154" s="1"/>
      <c r="H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Y154" s="1"/>
    </row>
    <row r="155" spans="1:25">
      <c r="A155" s="1"/>
      <c r="B155" s="1"/>
      <c r="C155" s="1"/>
      <c r="D155" s="1"/>
      <c r="E155" s="1"/>
      <c r="F155" s="1"/>
      <c r="G155" s="1"/>
      <c r="H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Y155" s="1"/>
    </row>
    <row r="156" spans="1:25">
      <c r="A156" s="1"/>
      <c r="B156" s="1"/>
      <c r="C156" s="1"/>
      <c r="D156" s="1"/>
      <c r="E156" s="1"/>
      <c r="F156" s="1"/>
      <c r="G156" s="1"/>
      <c r="H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Y156" s="1"/>
    </row>
    <row r="157" spans="1:25">
      <c r="A157" s="1"/>
      <c r="B157" s="1"/>
      <c r="C157" s="1"/>
      <c r="D157" s="1"/>
      <c r="E157" s="1"/>
      <c r="F157" s="1"/>
      <c r="G157" s="1"/>
      <c r="H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Y157" s="1"/>
    </row>
    <row r="158" spans="1:25">
      <c r="A158" s="1"/>
      <c r="B158" s="1"/>
      <c r="C158" s="1"/>
      <c r="D158" s="1"/>
      <c r="E158" s="1"/>
      <c r="F158" s="1"/>
      <c r="G158" s="1"/>
      <c r="H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Y158" s="1"/>
    </row>
    <row r="159" spans="1:25">
      <c r="A159" s="1"/>
      <c r="B159" s="1"/>
      <c r="C159" s="1"/>
      <c r="D159" s="1"/>
      <c r="E159" s="1"/>
      <c r="F159" s="1"/>
      <c r="G159" s="1"/>
      <c r="H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Y159" s="1"/>
    </row>
    <row r="160" spans="1:25">
      <c r="A160" s="1"/>
      <c r="B160" s="1"/>
      <c r="C160" s="1"/>
      <c r="D160" s="1"/>
      <c r="E160" s="1"/>
      <c r="F160" s="1"/>
      <c r="G160" s="1"/>
      <c r="H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Y160" s="1"/>
    </row>
    <row r="161" spans="1:25">
      <c r="A161" s="1"/>
      <c r="B161" s="1"/>
      <c r="C161" s="1"/>
      <c r="D161" s="1"/>
      <c r="E161" s="1"/>
      <c r="F161" s="1"/>
      <c r="G161" s="1"/>
      <c r="H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Y161" s="1"/>
    </row>
    <row r="162" spans="1:25">
      <c r="A162" s="1"/>
      <c r="B162" s="1"/>
      <c r="C162" s="1"/>
      <c r="D162" s="1"/>
      <c r="E162" s="1"/>
      <c r="F162" s="1"/>
      <c r="G162" s="1"/>
      <c r="H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Y162" s="1"/>
    </row>
    <row r="163" spans="1:25">
      <c r="A163" s="1"/>
      <c r="B163" s="1"/>
      <c r="C163" s="1"/>
      <c r="D163" s="1"/>
      <c r="E163" s="1"/>
      <c r="F163" s="1"/>
      <c r="G163" s="1"/>
      <c r="H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Y163" s="1"/>
    </row>
    <row r="164" spans="1:25">
      <c r="A164" s="1"/>
      <c r="B164" s="1"/>
      <c r="C164" s="1"/>
      <c r="D164" s="1"/>
      <c r="E164" s="1"/>
      <c r="F164" s="1"/>
      <c r="G164" s="1"/>
      <c r="H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Y164" s="1"/>
    </row>
    <row r="165" spans="1:25">
      <c r="A165" s="1"/>
      <c r="B165" s="1"/>
      <c r="C165" s="1"/>
      <c r="D165" s="1"/>
      <c r="E165" s="1"/>
      <c r="F165" s="1"/>
      <c r="G165" s="1"/>
      <c r="H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Y165" s="1"/>
    </row>
    <row r="166" spans="1:25">
      <c r="A166" s="1"/>
      <c r="B166" s="1"/>
      <c r="C166" s="1"/>
      <c r="D166" s="1"/>
      <c r="E166" s="1"/>
      <c r="F166" s="1"/>
      <c r="G166" s="1"/>
      <c r="H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Y166" s="1"/>
    </row>
    <row r="167" spans="1:25">
      <c r="A167" s="1"/>
      <c r="B167" s="1"/>
      <c r="C167" s="1"/>
      <c r="D167" s="1"/>
      <c r="E167" s="1"/>
      <c r="F167" s="1"/>
      <c r="G167" s="1"/>
      <c r="H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Y167" s="1"/>
    </row>
    <row r="168" spans="1:25">
      <c r="A168" s="1"/>
      <c r="B168" s="1"/>
      <c r="C168" s="1"/>
      <c r="D168" s="1"/>
      <c r="E168" s="1"/>
      <c r="F168" s="1"/>
      <c r="G168" s="1"/>
      <c r="H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Y168" s="1"/>
    </row>
    <row r="169" spans="1:25">
      <c r="A169" s="1"/>
      <c r="B169" s="1"/>
      <c r="C169" s="1"/>
      <c r="D169" s="1"/>
      <c r="E169" s="1"/>
      <c r="F169" s="1"/>
      <c r="G169" s="1"/>
      <c r="H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Y169" s="1"/>
    </row>
    <row r="170" spans="1:25">
      <c r="A170" s="1"/>
      <c r="B170" s="1"/>
      <c r="C170" s="1"/>
      <c r="D170" s="1"/>
      <c r="E170" s="1"/>
      <c r="F170" s="1"/>
      <c r="G170" s="1"/>
      <c r="H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Y170" s="1"/>
    </row>
    <row r="171" spans="1:25">
      <c r="A171" s="1"/>
      <c r="B171" s="1"/>
      <c r="C171" s="1"/>
      <c r="D171" s="1"/>
      <c r="E171" s="1"/>
      <c r="F171" s="1"/>
      <c r="G171" s="1"/>
      <c r="H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Y171" s="1"/>
    </row>
    <row r="172" spans="1:25">
      <c r="A172" s="1"/>
      <c r="B172" s="1"/>
      <c r="C172" s="1"/>
      <c r="D172" s="1"/>
      <c r="E172" s="1"/>
      <c r="F172" s="1"/>
      <c r="G172" s="1"/>
      <c r="H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Y172" s="1"/>
    </row>
    <row r="173" spans="1:25">
      <c r="A173" s="1"/>
      <c r="B173" s="1"/>
      <c r="C173" s="1"/>
      <c r="D173" s="1"/>
      <c r="E173" s="1"/>
      <c r="F173" s="1"/>
      <c r="G173" s="1"/>
      <c r="H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Y173" s="1"/>
    </row>
    <row r="174" spans="1:25">
      <c r="A174" s="1"/>
      <c r="B174" s="1"/>
      <c r="C174" s="1"/>
      <c r="D174" s="1"/>
      <c r="E174" s="1"/>
      <c r="F174" s="1"/>
      <c r="G174" s="1"/>
      <c r="H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Y174" s="1"/>
    </row>
    <row r="175" spans="1:25">
      <c r="A175" s="1"/>
      <c r="B175" s="1"/>
      <c r="C175" s="1"/>
      <c r="D175" s="1"/>
      <c r="E175" s="1"/>
      <c r="F175" s="1"/>
      <c r="G175" s="1"/>
      <c r="H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Y175" s="1"/>
    </row>
    <row r="176" spans="1:25">
      <c r="A176" s="1"/>
      <c r="B176" s="1"/>
      <c r="C176" s="1"/>
      <c r="D176" s="1"/>
      <c r="E176" s="1"/>
      <c r="F176" s="1"/>
      <c r="G176" s="1"/>
      <c r="H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Y176" s="1"/>
    </row>
    <row r="177" spans="1:25">
      <c r="A177" s="1"/>
      <c r="B177" s="1"/>
      <c r="C177" s="1"/>
      <c r="D177" s="1"/>
      <c r="E177" s="1"/>
      <c r="F177" s="1"/>
      <c r="G177" s="1"/>
      <c r="H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Y177" s="1"/>
    </row>
    <row r="178" spans="1:25">
      <c r="A178" s="1"/>
      <c r="B178" s="1"/>
      <c r="C178" s="1"/>
      <c r="D178" s="1"/>
      <c r="E178" s="1"/>
      <c r="F178" s="1"/>
      <c r="G178" s="1"/>
      <c r="H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Y178" s="1"/>
    </row>
    <row r="179" spans="1:25">
      <c r="A179" s="1"/>
      <c r="B179" s="1"/>
      <c r="C179" s="1"/>
      <c r="D179" s="1"/>
      <c r="E179" s="1"/>
      <c r="F179" s="1"/>
      <c r="G179" s="1"/>
      <c r="H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Y179" s="1"/>
    </row>
    <row r="180" spans="1:25">
      <c r="A180" s="1"/>
      <c r="B180" s="1"/>
      <c r="C180" s="1"/>
      <c r="D180" s="1"/>
      <c r="E180" s="1"/>
      <c r="F180" s="1"/>
      <c r="G180" s="1"/>
      <c r="H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Y180" s="1"/>
    </row>
    <row r="181" spans="1:25">
      <c r="A181" s="1"/>
      <c r="B181" s="1"/>
      <c r="C181" s="1"/>
      <c r="D181" s="1"/>
      <c r="E181" s="1"/>
      <c r="F181" s="1"/>
      <c r="G181" s="1"/>
      <c r="H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Y181" s="1"/>
    </row>
    <row r="182" spans="1:25">
      <c r="A182" s="1"/>
      <c r="B182" s="1"/>
      <c r="C182" s="1"/>
      <c r="D182" s="1"/>
      <c r="E182" s="1"/>
      <c r="F182" s="1"/>
      <c r="G182" s="1"/>
      <c r="H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Y182" s="1"/>
    </row>
    <row r="183" spans="1:25">
      <c r="A183" s="1"/>
      <c r="B183" s="1"/>
      <c r="C183" s="1"/>
      <c r="D183" s="1"/>
      <c r="E183" s="1"/>
      <c r="F183" s="1"/>
      <c r="G183" s="1"/>
      <c r="H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Y183" s="1"/>
    </row>
    <row r="184" spans="1:25">
      <c r="A184" s="1"/>
      <c r="B184" s="1"/>
      <c r="C184" s="1"/>
      <c r="D184" s="1"/>
      <c r="E184" s="1"/>
      <c r="F184" s="1"/>
      <c r="G184" s="1"/>
      <c r="H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Y184" s="1"/>
    </row>
    <row r="185" spans="1:25">
      <c r="A185" s="1"/>
      <c r="B185" s="1"/>
      <c r="C185" s="1"/>
      <c r="D185" s="1"/>
      <c r="E185" s="1"/>
      <c r="F185" s="1"/>
      <c r="G185" s="1"/>
      <c r="H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Y185" s="1"/>
    </row>
    <row r="186" spans="1:25">
      <c r="A186" s="1"/>
      <c r="B186" s="1"/>
      <c r="C186" s="1"/>
      <c r="D186" s="1"/>
      <c r="E186" s="1"/>
      <c r="F186" s="1"/>
      <c r="G186" s="1"/>
      <c r="H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Y186" s="1"/>
    </row>
    <row r="187" spans="1:25">
      <c r="A187" s="1"/>
      <c r="B187" s="1"/>
      <c r="C187" s="1"/>
      <c r="D187" s="1"/>
      <c r="E187" s="1"/>
      <c r="F187" s="1"/>
      <c r="G187" s="1"/>
      <c r="H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Y187" s="1"/>
    </row>
    <row r="188" spans="1:25">
      <c r="A188" s="1"/>
      <c r="B188" s="1"/>
      <c r="C188" s="1"/>
      <c r="D188" s="1"/>
      <c r="E188" s="1"/>
      <c r="F188" s="1"/>
      <c r="G188" s="1"/>
      <c r="H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Y188" s="1"/>
    </row>
    <row r="189" spans="1:25">
      <c r="A189" s="1"/>
      <c r="B189" s="1"/>
      <c r="C189" s="1"/>
      <c r="D189" s="1"/>
      <c r="E189" s="1"/>
      <c r="F189" s="1"/>
      <c r="G189" s="1"/>
      <c r="H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Y189" s="1"/>
    </row>
    <row r="190" spans="1:25">
      <c r="A190" s="1"/>
      <c r="B190" s="1"/>
      <c r="C190" s="1"/>
      <c r="D190" s="1"/>
      <c r="E190" s="1"/>
      <c r="F190" s="1"/>
      <c r="G190" s="1"/>
      <c r="H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Y190" s="1"/>
    </row>
    <row r="191" spans="1:25">
      <c r="A191" s="1"/>
      <c r="B191" s="1"/>
      <c r="C191" s="1"/>
      <c r="D191" s="1"/>
      <c r="E191" s="1"/>
      <c r="F191" s="1"/>
      <c r="G191" s="1"/>
      <c r="H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Y191" s="1"/>
    </row>
    <row r="192" spans="1:25">
      <c r="A192" s="1"/>
      <c r="B192" s="1"/>
      <c r="C192" s="1"/>
      <c r="D192" s="1"/>
      <c r="E192" s="1"/>
      <c r="F192" s="1"/>
      <c r="G192" s="1"/>
      <c r="H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Y192" s="1"/>
    </row>
    <row r="193" spans="1:25">
      <c r="A193" s="1"/>
      <c r="B193" s="1"/>
      <c r="C193" s="1"/>
      <c r="D193" s="1"/>
      <c r="E193" s="1"/>
      <c r="F193" s="1"/>
      <c r="G193" s="1"/>
      <c r="H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Y193" s="1"/>
    </row>
    <row r="194" spans="1:25">
      <c r="A194" s="1"/>
      <c r="B194" s="1"/>
      <c r="C194" s="1"/>
      <c r="D194" s="1"/>
      <c r="E194" s="1"/>
      <c r="F194" s="1"/>
      <c r="G194" s="1"/>
      <c r="H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Y194" s="1"/>
    </row>
    <row r="195" spans="1:25">
      <c r="A195" s="1"/>
      <c r="B195" s="1"/>
      <c r="C195" s="1"/>
      <c r="D195" s="1"/>
      <c r="E195" s="1"/>
      <c r="F195" s="1"/>
      <c r="G195" s="1"/>
      <c r="H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Y195" s="1"/>
    </row>
    <row r="196" spans="1:25">
      <c r="A196" s="1"/>
      <c r="B196" s="1"/>
      <c r="C196" s="1"/>
      <c r="D196" s="1"/>
      <c r="E196" s="1"/>
      <c r="F196" s="1"/>
      <c r="G196" s="1"/>
      <c r="H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Y196" s="1"/>
    </row>
    <row r="197" spans="1:25">
      <c r="A197" s="1"/>
      <c r="B197" s="1"/>
      <c r="C197" s="1"/>
      <c r="D197" s="1"/>
      <c r="E197" s="1"/>
      <c r="F197" s="1"/>
      <c r="G197" s="1"/>
      <c r="H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Y197" s="1"/>
    </row>
    <row r="198" spans="1:25">
      <c r="A198" s="1"/>
      <c r="B198" s="1"/>
      <c r="C198" s="1"/>
      <c r="D198" s="1"/>
      <c r="E198" s="1"/>
      <c r="F198" s="1"/>
      <c r="G198" s="1"/>
      <c r="H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Y198" s="1"/>
    </row>
    <row r="199" spans="1:25">
      <c r="A199" s="1"/>
      <c r="B199" s="1"/>
      <c r="C199" s="1"/>
      <c r="D199" s="1"/>
      <c r="E199" s="1"/>
      <c r="F199" s="1"/>
      <c r="G199" s="1"/>
      <c r="H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Y199" s="1"/>
    </row>
    <row r="200" spans="1:25">
      <c r="A200" s="1"/>
      <c r="B200" s="1"/>
      <c r="C200" s="1"/>
      <c r="D200" s="1"/>
      <c r="E200" s="1"/>
      <c r="F200" s="1"/>
      <c r="G200" s="1"/>
      <c r="H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Y200" s="1"/>
    </row>
    <row r="201" spans="1:25">
      <c r="A201" s="1"/>
      <c r="B201" s="1"/>
      <c r="C201" s="1"/>
      <c r="D201" s="1"/>
      <c r="E201" s="1"/>
      <c r="F201" s="1"/>
      <c r="G201" s="1"/>
      <c r="H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Y201" s="1"/>
    </row>
    <row r="202" spans="1:25">
      <c r="A202" s="1"/>
      <c r="B202" s="1"/>
      <c r="C202" s="1"/>
      <c r="D202" s="1"/>
      <c r="E202" s="1"/>
      <c r="F202" s="1"/>
      <c r="G202" s="1"/>
      <c r="H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Y202" s="1"/>
    </row>
    <row r="203" spans="1:25">
      <c r="A203" s="1"/>
      <c r="B203" s="1"/>
      <c r="C203" s="1"/>
      <c r="D203" s="1"/>
      <c r="E203" s="1"/>
      <c r="F203" s="1"/>
      <c r="G203" s="1"/>
      <c r="H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Y203" s="1"/>
    </row>
    <row r="204" spans="1:25">
      <c r="A204" s="1"/>
      <c r="B204" s="1"/>
      <c r="C204" s="1"/>
      <c r="D204" s="1"/>
      <c r="E204" s="1"/>
      <c r="F204" s="1"/>
      <c r="G204" s="1"/>
      <c r="H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Y204" s="1"/>
    </row>
    <row r="205" spans="1:25">
      <c r="A205" s="1"/>
      <c r="B205" s="1"/>
      <c r="C205" s="1"/>
      <c r="D205" s="1"/>
      <c r="E205" s="1"/>
      <c r="F205" s="1"/>
      <c r="G205" s="1"/>
      <c r="H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Y205" s="1"/>
    </row>
    <row r="206" spans="1:25">
      <c r="A206" s="1"/>
      <c r="B206" s="1"/>
      <c r="C206" s="1"/>
      <c r="D206" s="1"/>
      <c r="E206" s="1"/>
      <c r="F206" s="1"/>
      <c r="G206" s="1"/>
      <c r="H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Y206" s="1"/>
    </row>
    <row r="207" spans="1:25">
      <c r="A207" s="1"/>
      <c r="B207" s="1"/>
      <c r="C207" s="1"/>
      <c r="D207" s="1"/>
      <c r="E207" s="1"/>
      <c r="F207" s="1"/>
      <c r="G207" s="1"/>
      <c r="H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Y207" s="1"/>
    </row>
    <row r="208" spans="1:25">
      <c r="A208" s="1"/>
      <c r="B208" s="1"/>
      <c r="C208" s="1"/>
      <c r="D208" s="1"/>
      <c r="E208" s="1"/>
      <c r="F208" s="1"/>
      <c r="G208" s="1"/>
      <c r="H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Y208" s="1"/>
    </row>
    <row r="209" spans="1:25">
      <c r="A209" s="1"/>
      <c r="B209" s="1"/>
      <c r="C209" s="1"/>
      <c r="D209" s="1"/>
      <c r="E209" s="1"/>
      <c r="F209" s="1"/>
      <c r="G209" s="1"/>
      <c r="H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Y209" s="1"/>
    </row>
    <row r="210" spans="1:25">
      <c r="A210" s="1"/>
      <c r="B210" s="1"/>
      <c r="C210" s="1"/>
      <c r="D210" s="1"/>
      <c r="E210" s="1"/>
      <c r="F210" s="1"/>
      <c r="G210" s="1"/>
      <c r="H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Y210" s="1"/>
    </row>
    <row r="211" spans="1:25">
      <c r="A211" s="1"/>
      <c r="B211" s="1"/>
      <c r="C211" s="1"/>
      <c r="D211" s="1"/>
      <c r="E211" s="1"/>
      <c r="F211" s="1"/>
      <c r="G211" s="1"/>
      <c r="H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Y211" s="1"/>
    </row>
    <row r="212" spans="1:25">
      <c r="A212" s="1"/>
      <c r="B212" s="1"/>
      <c r="C212" s="1"/>
      <c r="D212" s="1"/>
      <c r="E212" s="1"/>
      <c r="F212" s="1"/>
      <c r="G212" s="1"/>
      <c r="H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Y212" s="1"/>
    </row>
    <row r="213" spans="1:25">
      <c r="A213" s="1"/>
      <c r="B213" s="1"/>
      <c r="C213" s="1"/>
      <c r="D213" s="1"/>
      <c r="E213" s="1"/>
      <c r="F213" s="1"/>
      <c r="G213" s="1"/>
      <c r="H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Y213" s="1"/>
    </row>
    <row r="214" spans="1:25">
      <c r="A214" s="1"/>
      <c r="B214" s="1"/>
      <c r="C214" s="1"/>
      <c r="D214" s="1"/>
      <c r="E214" s="1"/>
      <c r="F214" s="1"/>
      <c r="G214" s="1"/>
      <c r="H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Y214" s="1"/>
    </row>
    <row r="215" spans="1:25">
      <c r="A215" s="1"/>
      <c r="B215" s="1"/>
      <c r="C215" s="1"/>
      <c r="D215" s="1"/>
      <c r="E215" s="1"/>
      <c r="F215" s="1"/>
      <c r="G215" s="1"/>
      <c r="H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Y215" s="1"/>
    </row>
    <row r="216" spans="1:25">
      <c r="A216" s="1"/>
      <c r="B216" s="1"/>
      <c r="C216" s="1"/>
      <c r="D216" s="1"/>
      <c r="E216" s="1"/>
      <c r="F216" s="1"/>
      <c r="G216" s="1"/>
      <c r="H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Y216" s="1"/>
    </row>
    <row r="217" spans="1:25">
      <c r="A217" s="1"/>
      <c r="B217" s="1"/>
      <c r="C217" s="1"/>
      <c r="D217" s="1"/>
      <c r="E217" s="1"/>
      <c r="F217" s="1"/>
      <c r="G217" s="1"/>
      <c r="H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Y217" s="1"/>
    </row>
    <row r="218" spans="1:25">
      <c r="A218" s="1"/>
      <c r="B218" s="1"/>
      <c r="C218" s="1"/>
      <c r="D218" s="1"/>
      <c r="E218" s="1"/>
      <c r="F218" s="1"/>
      <c r="G218" s="1"/>
      <c r="H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Y218" s="1"/>
    </row>
    <row r="219" spans="1:25">
      <c r="A219" s="1"/>
      <c r="B219" s="1"/>
      <c r="C219" s="1"/>
      <c r="D219" s="1"/>
      <c r="E219" s="1"/>
      <c r="F219" s="1"/>
      <c r="G219" s="1"/>
      <c r="H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Y219" s="1"/>
    </row>
    <row r="220" spans="1:25">
      <c r="A220" s="1"/>
      <c r="B220" s="1"/>
      <c r="C220" s="1"/>
      <c r="D220" s="1"/>
      <c r="E220" s="1"/>
      <c r="F220" s="1"/>
      <c r="G220" s="1"/>
      <c r="H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Y220" s="1"/>
    </row>
    <row r="221" spans="1:25">
      <c r="A221" s="1"/>
      <c r="B221" s="1"/>
      <c r="C221" s="1"/>
      <c r="D221" s="1"/>
      <c r="E221" s="1"/>
      <c r="F221" s="1"/>
      <c r="G221" s="1"/>
      <c r="H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Y221" s="1"/>
    </row>
    <row r="222" spans="1:25">
      <c r="A222" s="1"/>
      <c r="B222" s="1"/>
      <c r="C222" s="1"/>
      <c r="D222" s="1"/>
      <c r="E222" s="1"/>
      <c r="F222" s="1"/>
      <c r="G222" s="1"/>
      <c r="H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Y222" s="1"/>
    </row>
    <row r="223" spans="1:25">
      <c r="A223" s="1"/>
      <c r="B223" s="1"/>
      <c r="C223" s="1"/>
      <c r="D223" s="1"/>
      <c r="E223" s="1"/>
      <c r="F223" s="1"/>
      <c r="G223" s="1"/>
      <c r="H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Y223" s="1"/>
    </row>
    <row r="224" spans="1:25">
      <c r="A224" s="1"/>
      <c r="B224" s="1"/>
      <c r="C224" s="1"/>
      <c r="D224" s="1"/>
      <c r="E224" s="1"/>
      <c r="F224" s="1"/>
      <c r="G224" s="1"/>
      <c r="H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Y224" s="1"/>
    </row>
    <row r="225" spans="1:25">
      <c r="A225" s="1"/>
      <c r="B225" s="1"/>
      <c r="C225" s="1"/>
      <c r="D225" s="1"/>
      <c r="E225" s="1"/>
      <c r="F225" s="1"/>
      <c r="G225" s="1"/>
      <c r="H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Y225" s="1"/>
    </row>
    <row r="226" spans="1:25">
      <c r="A226" s="1"/>
      <c r="B226" s="1"/>
      <c r="C226" s="1"/>
      <c r="D226" s="1"/>
      <c r="E226" s="1"/>
      <c r="F226" s="1"/>
      <c r="G226" s="1"/>
      <c r="H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Y226" s="1"/>
    </row>
    <row r="227" spans="1:25">
      <c r="A227" s="1"/>
      <c r="B227" s="1"/>
      <c r="C227" s="1"/>
      <c r="D227" s="1"/>
      <c r="E227" s="1"/>
      <c r="F227" s="1"/>
      <c r="G227" s="1"/>
      <c r="H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Y227" s="1"/>
    </row>
    <row r="228" spans="1:25">
      <c r="A228" s="1"/>
      <c r="B228" s="1"/>
      <c r="C228" s="1"/>
      <c r="D228" s="1"/>
      <c r="E228" s="1"/>
      <c r="F228" s="1"/>
      <c r="G228" s="1"/>
      <c r="H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Y228" s="1"/>
    </row>
    <row r="229" spans="1:25">
      <c r="A229" s="1"/>
      <c r="B229" s="1"/>
      <c r="C229" s="1"/>
      <c r="D229" s="1"/>
      <c r="E229" s="1"/>
      <c r="F229" s="1"/>
      <c r="G229" s="1"/>
      <c r="H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Y229" s="1"/>
    </row>
    <row r="230" spans="1:25">
      <c r="A230" s="1"/>
      <c r="B230" s="1"/>
      <c r="C230" s="1"/>
      <c r="D230" s="1"/>
      <c r="E230" s="1"/>
      <c r="F230" s="1"/>
      <c r="G230" s="1"/>
      <c r="H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Y230" s="1"/>
    </row>
    <row r="231" spans="1:25">
      <c r="A231" s="1"/>
      <c r="B231" s="1"/>
      <c r="C231" s="1"/>
      <c r="D231" s="1"/>
      <c r="E231" s="1"/>
      <c r="F231" s="1"/>
      <c r="G231" s="1"/>
      <c r="H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Y231" s="1"/>
    </row>
    <row r="232" spans="1:25">
      <c r="A232" s="1"/>
      <c r="B232" s="1"/>
      <c r="C232" s="1"/>
      <c r="D232" s="1"/>
      <c r="E232" s="1"/>
      <c r="F232" s="1"/>
      <c r="G232" s="1"/>
      <c r="H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Y232" s="1"/>
    </row>
    <row r="233" spans="1:25">
      <c r="A233" s="1"/>
      <c r="B233" s="1"/>
      <c r="C233" s="1"/>
      <c r="D233" s="1"/>
      <c r="E233" s="1"/>
      <c r="F233" s="1"/>
      <c r="G233" s="1"/>
      <c r="H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Y233" s="1"/>
    </row>
    <row r="234" spans="1:25">
      <c r="A234" s="1"/>
      <c r="B234" s="1"/>
      <c r="C234" s="1"/>
      <c r="D234" s="1"/>
      <c r="E234" s="1"/>
      <c r="F234" s="1"/>
      <c r="G234" s="1"/>
      <c r="H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Y234" s="1"/>
    </row>
    <row r="235" spans="1:25">
      <c r="A235" s="1"/>
      <c r="B235" s="1"/>
      <c r="C235" s="1"/>
      <c r="D235" s="1"/>
      <c r="E235" s="1"/>
      <c r="F235" s="1"/>
      <c r="G235" s="1"/>
      <c r="H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Y235" s="1"/>
    </row>
    <row r="236" spans="1:25">
      <c r="A236" s="1"/>
      <c r="B236" s="1"/>
      <c r="C236" s="1"/>
      <c r="D236" s="1"/>
      <c r="E236" s="1"/>
      <c r="F236" s="1"/>
      <c r="G236" s="1"/>
      <c r="H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Y236" s="1"/>
    </row>
    <row r="237" spans="1:25">
      <c r="A237" s="1"/>
      <c r="B237" s="1"/>
      <c r="C237" s="1"/>
      <c r="D237" s="1"/>
      <c r="E237" s="1"/>
      <c r="F237" s="1"/>
      <c r="G237" s="1"/>
      <c r="H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Y237" s="1"/>
    </row>
    <row r="238" spans="1:25">
      <c r="A238" s="1"/>
      <c r="B238" s="1"/>
      <c r="C238" s="1"/>
      <c r="D238" s="1"/>
      <c r="E238" s="1"/>
      <c r="F238" s="1"/>
      <c r="G238" s="1"/>
      <c r="H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Y238" s="1"/>
    </row>
    <row r="239" spans="1:25">
      <c r="A239" s="1"/>
      <c r="B239" s="1"/>
      <c r="C239" s="1"/>
      <c r="D239" s="1"/>
      <c r="E239" s="1"/>
      <c r="F239" s="1"/>
      <c r="G239" s="1"/>
      <c r="H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Y239" s="1"/>
    </row>
    <row r="240" spans="1:25">
      <c r="A240" s="1"/>
      <c r="B240" s="1"/>
      <c r="C240" s="1"/>
      <c r="D240" s="1"/>
      <c r="E240" s="1"/>
      <c r="F240" s="1"/>
      <c r="G240" s="1"/>
      <c r="H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Y240" s="1"/>
    </row>
    <row r="241" spans="1:25">
      <c r="A241" s="1"/>
      <c r="B241" s="1"/>
      <c r="C241" s="1"/>
      <c r="D241" s="1"/>
      <c r="E241" s="1"/>
      <c r="F241" s="1"/>
      <c r="G241" s="1"/>
      <c r="H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Y241" s="1"/>
    </row>
    <row r="242" spans="1:25">
      <c r="A242" s="1"/>
      <c r="B242" s="1"/>
      <c r="C242" s="1"/>
      <c r="D242" s="1"/>
      <c r="E242" s="1"/>
      <c r="F242" s="1"/>
      <c r="G242" s="1"/>
      <c r="H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Y242" s="1"/>
    </row>
    <row r="243" spans="1:25">
      <c r="A243" s="1"/>
      <c r="B243" s="1"/>
      <c r="C243" s="1"/>
      <c r="D243" s="1"/>
      <c r="E243" s="1"/>
      <c r="F243" s="1"/>
      <c r="G243" s="1"/>
      <c r="H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Y243" s="1"/>
    </row>
    <row r="244" spans="1:25">
      <c r="A244" s="1"/>
      <c r="B244" s="1"/>
      <c r="C244" s="1"/>
      <c r="D244" s="1"/>
      <c r="E244" s="1"/>
      <c r="F244" s="1"/>
      <c r="G244" s="1"/>
      <c r="H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Y244" s="1"/>
    </row>
    <row r="245" spans="1:25">
      <c r="A245" s="1"/>
      <c r="B245" s="1"/>
      <c r="C245" s="1"/>
      <c r="D245" s="1"/>
      <c r="E245" s="1"/>
      <c r="F245" s="1"/>
      <c r="G245" s="1"/>
      <c r="H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Y245" s="1"/>
    </row>
    <row r="246" spans="1:25">
      <c r="A246" s="1"/>
      <c r="B246" s="1"/>
      <c r="C246" s="1"/>
      <c r="D246" s="1"/>
      <c r="E246" s="1"/>
      <c r="F246" s="1"/>
      <c r="G246" s="1"/>
      <c r="H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Y246" s="1"/>
    </row>
    <row r="247" spans="1:25">
      <c r="A247" s="1"/>
      <c r="B247" s="1"/>
      <c r="C247" s="1"/>
      <c r="D247" s="1"/>
      <c r="E247" s="1"/>
      <c r="F247" s="1"/>
      <c r="G247" s="1"/>
      <c r="H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Y247" s="1"/>
    </row>
    <row r="248" spans="1:25">
      <c r="A248" s="1"/>
      <c r="B248" s="1"/>
      <c r="C248" s="1"/>
      <c r="D248" s="1"/>
      <c r="E248" s="1"/>
      <c r="F248" s="1"/>
      <c r="G248" s="1"/>
      <c r="H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Y248" s="1"/>
    </row>
    <row r="249" spans="1:25">
      <c r="A249" s="1"/>
      <c r="B249" s="1"/>
      <c r="C249" s="1"/>
      <c r="D249" s="1"/>
      <c r="E249" s="1"/>
      <c r="F249" s="1"/>
      <c r="G249" s="1"/>
      <c r="H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Y249" s="1"/>
    </row>
    <row r="250" spans="1:25">
      <c r="A250" s="1"/>
      <c r="B250" s="1"/>
      <c r="C250" s="1"/>
      <c r="D250" s="1"/>
      <c r="E250" s="1"/>
      <c r="F250" s="1"/>
      <c r="G250" s="1"/>
      <c r="H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Y250" s="1"/>
    </row>
    <row r="251" spans="1:25">
      <c r="A251" s="1"/>
      <c r="B251" s="1"/>
      <c r="C251" s="1"/>
      <c r="D251" s="1"/>
      <c r="E251" s="1"/>
      <c r="F251" s="1"/>
      <c r="G251" s="1"/>
      <c r="H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Y251" s="1"/>
    </row>
    <row r="252" spans="1:25">
      <c r="A252" s="1"/>
      <c r="B252" s="1"/>
      <c r="C252" s="1"/>
      <c r="D252" s="1"/>
      <c r="E252" s="1"/>
      <c r="F252" s="1"/>
      <c r="G252" s="1"/>
      <c r="H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Y252" s="1"/>
    </row>
    <row r="253" spans="1:25">
      <c r="A253" s="1"/>
      <c r="B253" s="1"/>
      <c r="C253" s="1"/>
      <c r="D253" s="1"/>
      <c r="E253" s="1"/>
      <c r="F253" s="1"/>
      <c r="G253" s="1"/>
      <c r="H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Y253" s="1"/>
    </row>
    <row r="254" spans="1:25">
      <c r="A254" s="1"/>
      <c r="B254" s="1"/>
      <c r="C254" s="1"/>
      <c r="D254" s="1"/>
      <c r="E254" s="1"/>
      <c r="F254" s="1"/>
      <c r="G254" s="1"/>
      <c r="H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Y254" s="1"/>
    </row>
    <row r="255" spans="1:25">
      <c r="A255" s="1"/>
      <c r="B255" s="1"/>
      <c r="C255" s="1"/>
      <c r="D255" s="1"/>
      <c r="E255" s="1"/>
      <c r="F255" s="1"/>
      <c r="G255" s="1"/>
      <c r="H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Y255" s="1"/>
    </row>
    <row r="256" spans="1:25">
      <c r="A256" s="1"/>
      <c r="B256" s="1"/>
      <c r="C256" s="1"/>
      <c r="D256" s="1"/>
      <c r="E256" s="1"/>
      <c r="F256" s="1"/>
      <c r="G256" s="1"/>
      <c r="H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Y256" s="1"/>
    </row>
    <row r="257" spans="1:25">
      <c r="A257" s="1"/>
      <c r="B257" s="1"/>
      <c r="C257" s="1"/>
      <c r="D257" s="1"/>
      <c r="E257" s="1"/>
      <c r="F257" s="1"/>
      <c r="G257" s="1"/>
      <c r="H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Y257" s="1"/>
    </row>
    <row r="258" spans="1:25">
      <c r="A258" s="1"/>
      <c r="B258" s="1"/>
      <c r="C258" s="1"/>
      <c r="D258" s="1"/>
      <c r="E258" s="1"/>
      <c r="F258" s="1"/>
      <c r="G258" s="1"/>
      <c r="H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Y258" s="1"/>
    </row>
    <row r="259" spans="1:25">
      <c r="A259" s="1"/>
      <c r="B259" s="1"/>
      <c r="C259" s="1"/>
      <c r="D259" s="1"/>
      <c r="E259" s="1"/>
      <c r="F259" s="1"/>
      <c r="G259" s="1"/>
      <c r="H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Y259" s="1"/>
    </row>
    <row r="260" spans="1:25">
      <c r="A260" s="1"/>
      <c r="B260" s="1"/>
      <c r="C260" s="1"/>
      <c r="D260" s="1"/>
      <c r="E260" s="1"/>
      <c r="F260" s="1"/>
      <c r="G260" s="1"/>
      <c r="H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Y260" s="1"/>
    </row>
    <row r="261" spans="1:25">
      <c r="A261" s="1"/>
      <c r="B261" s="1"/>
      <c r="C261" s="1"/>
      <c r="D261" s="1"/>
      <c r="E261" s="1"/>
      <c r="F261" s="1"/>
      <c r="G261" s="1"/>
      <c r="H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Y261" s="1"/>
    </row>
    <row r="262" spans="1:25">
      <c r="A262" s="1"/>
      <c r="B262" s="1"/>
      <c r="C262" s="1"/>
      <c r="D262" s="1"/>
      <c r="E262" s="1"/>
      <c r="F262" s="1"/>
      <c r="G262" s="1"/>
      <c r="H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Y262" s="1"/>
    </row>
    <row r="263" spans="1:25">
      <c r="A263" s="1"/>
      <c r="B263" s="1"/>
      <c r="C263" s="1"/>
      <c r="D263" s="1"/>
      <c r="E263" s="1"/>
      <c r="F263" s="1"/>
      <c r="G263" s="1"/>
      <c r="H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Y263" s="1"/>
    </row>
    <row r="264" spans="1:25">
      <c r="A264" s="1"/>
      <c r="B264" s="1"/>
      <c r="C264" s="1"/>
      <c r="D264" s="1"/>
      <c r="E264" s="1"/>
      <c r="F264" s="1"/>
      <c r="G264" s="1"/>
      <c r="H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Y264" s="1"/>
    </row>
    <row r="265" spans="1:25">
      <c r="A265" s="1"/>
      <c r="B265" s="1"/>
      <c r="C265" s="1"/>
      <c r="D265" s="1"/>
      <c r="E265" s="1"/>
      <c r="F265" s="1"/>
      <c r="G265" s="1"/>
      <c r="H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Y265" s="1"/>
    </row>
    <row r="266" spans="1:25">
      <c r="A266" s="1"/>
      <c r="B266" s="1"/>
      <c r="C266" s="1"/>
      <c r="D266" s="1"/>
      <c r="E266" s="1"/>
      <c r="F266" s="1"/>
      <c r="G266" s="1"/>
      <c r="H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Y266" s="1"/>
    </row>
    <row r="267" spans="1:25">
      <c r="A267" s="1"/>
      <c r="B267" s="1"/>
      <c r="C267" s="1"/>
      <c r="D267" s="1"/>
      <c r="E267" s="1"/>
      <c r="F267" s="1"/>
      <c r="G267" s="1"/>
      <c r="H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Y267" s="1"/>
    </row>
    <row r="268" spans="1:25">
      <c r="A268" s="1"/>
      <c r="B268" s="1"/>
      <c r="C268" s="1"/>
      <c r="D268" s="1"/>
      <c r="E268" s="1"/>
      <c r="F268" s="1"/>
      <c r="G268" s="1"/>
      <c r="H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Y268" s="1"/>
    </row>
    <row r="269" spans="1:25">
      <c r="A269" s="1"/>
      <c r="B269" s="1"/>
      <c r="C269" s="1"/>
      <c r="D269" s="1"/>
      <c r="E269" s="1"/>
      <c r="F269" s="1"/>
      <c r="G269" s="1"/>
      <c r="H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Y269" s="1"/>
    </row>
    <row r="270" spans="1:25">
      <c r="A270" s="1"/>
      <c r="B270" s="1"/>
      <c r="C270" s="1"/>
      <c r="D270" s="1"/>
      <c r="E270" s="1"/>
      <c r="F270" s="1"/>
      <c r="G270" s="1"/>
      <c r="H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Y270" s="1"/>
    </row>
    <row r="271" spans="1:25">
      <c r="A271" s="1"/>
      <c r="B271" s="1"/>
      <c r="C271" s="1"/>
      <c r="D271" s="1"/>
      <c r="E271" s="1"/>
      <c r="F271" s="1"/>
      <c r="G271" s="1"/>
      <c r="H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Y271" s="1"/>
    </row>
    <row r="272" spans="1:25">
      <c r="A272" s="1"/>
      <c r="B272" s="1"/>
      <c r="C272" s="1"/>
      <c r="D272" s="1"/>
      <c r="E272" s="1"/>
      <c r="F272" s="1"/>
      <c r="G272" s="1"/>
      <c r="H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Y272" s="1"/>
    </row>
    <row r="273" spans="1:25">
      <c r="A273" s="1"/>
      <c r="B273" s="1"/>
      <c r="C273" s="1"/>
      <c r="D273" s="1"/>
      <c r="E273" s="1"/>
      <c r="F273" s="1"/>
      <c r="G273" s="1"/>
      <c r="H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Y273" s="1"/>
    </row>
    <row r="274" spans="1:25">
      <c r="A274" s="1"/>
      <c r="B274" s="1"/>
      <c r="C274" s="1"/>
      <c r="D274" s="1"/>
      <c r="E274" s="1"/>
      <c r="F274" s="1"/>
      <c r="G274" s="1"/>
      <c r="H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Y274" s="1"/>
    </row>
    <row r="275" spans="1:25">
      <c r="A275" s="1"/>
      <c r="B275" s="1"/>
      <c r="C275" s="1"/>
      <c r="D275" s="1"/>
      <c r="E275" s="1"/>
      <c r="F275" s="1"/>
      <c r="G275" s="1"/>
      <c r="H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Y275" s="1"/>
    </row>
    <row r="276" spans="1:25">
      <c r="A276" s="1"/>
      <c r="B276" s="1"/>
      <c r="C276" s="1"/>
      <c r="D276" s="1"/>
      <c r="E276" s="1"/>
      <c r="F276" s="1"/>
      <c r="G276" s="1"/>
      <c r="H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Y276" s="1"/>
    </row>
    <row r="277" spans="1:25">
      <c r="A277" s="1"/>
      <c r="B277" s="1"/>
      <c r="C277" s="1"/>
      <c r="D277" s="1"/>
      <c r="E277" s="1"/>
      <c r="F277" s="1"/>
      <c r="G277" s="1"/>
      <c r="H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Y277" s="1"/>
    </row>
    <row r="278" spans="1:25">
      <c r="A278" s="1"/>
      <c r="B278" s="1"/>
      <c r="C278" s="1"/>
      <c r="D278" s="1"/>
      <c r="E278" s="1"/>
      <c r="F278" s="1"/>
      <c r="G278" s="1"/>
      <c r="H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Y278" s="1"/>
    </row>
    <row r="279" spans="1:25">
      <c r="A279" s="1"/>
      <c r="B279" s="1"/>
      <c r="C279" s="1"/>
      <c r="D279" s="1"/>
      <c r="E279" s="1"/>
      <c r="F279" s="1"/>
      <c r="G279" s="1"/>
      <c r="H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Y279" s="1"/>
    </row>
    <row r="280" spans="1:25">
      <c r="A280" s="1"/>
      <c r="B280" s="1"/>
      <c r="C280" s="1"/>
      <c r="D280" s="1"/>
      <c r="E280" s="1"/>
      <c r="F280" s="1"/>
      <c r="G280" s="1"/>
      <c r="H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Y280" s="1"/>
    </row>
    <row r="281" spans="1:25">
      <c r="A281" s="1"/>
      <c r="B281" s="1"/>
      <c r="C281" s="1"/>
      <c r="D281" s="1"/>
      <c r="E281" s="1"/>
      <c r="F281" s="1"/>
      <c r="G281" s="1"/>
      <c r="H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Y281" s="1"/>
    </row>
    <row r="282" spans="1:25">
      <c r="A282" s="1"/>
      <c r="B282" s="1"/>
      <c r="C282" s="1"/>
      <c r="D282" s="1"/>
      <c r="E282" s="1"/>
      <c r="F282" s="1"/>
      <c r="G282" s="1"/>
      <c r="H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Y282" s="1"/>
    </row>
    <row r="283" spans="1:25">
      <c r="A283" s="1"/>
      <c r="B283" s="1"/>
      <c r="C283" s="1"/>
      <c r="D283" s="1"/>
      <c r="E283" s="1"/>
      <c r="F283" s="1"/>
      <c r="G283" s="1"/>
      <c r="H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Y283" s="1"/>
    </row>
    <row r="284" spans="1:25">
      <c r="A284" s="1"/>
      <c r="B284" s="1"/>
      <c r="C284" s="1"/>
      <c r="D284" s="1"/>
      <c r="E284" s="1"/>
      <c r="F284" s="1"/>
      <c r="G284" s="1"/>
      <c r="H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Y284" s="1"/>
    </row>
    <row r="285" spans="1:25">
      <c r="A285" s="1"/>
      <c r="B285" s="1"/>
      <c r="C285" s="1"/>
      <c r="D285" s="1"/>
      <c r="E285" s="1"/>
      <c r="F285" s="1"/>
      <c r="G285" s="1"/>
      <c r="H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Y285" s="1"/>
    </row>
    <row r="286" spans="1:25">
      <c r="A286" s="1"/>
      <c r="B286" s="1"/>
      <c r="C286" s="1"/>
      <c r="D286" s="1"/>
      <c r="E286" s="1"/>
      <c r="F286" s="1"/>
      <c r="G286" s="1"/>
      <c r="H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Y286" s="1"/>
    </row>
    <row r="287" spans="1:25">
      <c r="A287" s="1"/>
      <c r="B287" s="1"/>
      <c r="C287" s="1"/>
      <c r="D287" s="1"/>
      <c r="E287" s="1"/>
      <c r="F287" s="1"/>
      <c r="G287" s="1"/>
      <c r="H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Y287" s="1"/>
    </row>
    <row r="288" spans="1:25">
      <c r="A288" s="1"/>
      <c r="B288" s="1"/>
      <c r="C288" s="1"/>
      <c r="D288" s="1"/>
      <c r="E288" s="1"/>
      <c r="F288" s="1"/>
      <c r="G288" s="1"/>
      <c r="H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Y288" s="1"/>
    </row>
    <row r="289" spans="1:25">
      <c r="A289" s="1"/>
      <c r="B289" s="1"/>
      <c r="C289" s="1"/>
      <c r="D289" s="1"/>
      <c r="E289" s="1"/>
      <c r="F289" s="1"/>
      <c r="G289" s="1"/>
      <c r="H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Y289" s="1"/>
    </row>
    <row r="290" spans="1:25">
      <c r="A290" s="1"/>
      <c r="B290" s="1"/>
      <c r="C290" s="1"/>
      <c r="D290" s="1"/>
      <c r="E290" s="1"/>
      <c r="F290" s="1"/>
      <c r="G290" s="1"/>
      <c r="H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Y290" s="1"/>
    </row>
    <row r="291" spans="1:25">
      <c r="A291" s="1"/>
      <c r="B291" s="1"/>
      <c r="C291" s="1"/>
      <c r="D291" s="1"/>
      <c r="E291" s="1"/>
      <c r="F291" s="1"/>
      <c r="G291" s="1"/>
      <c r="H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Y291" s="1"/>
    </row>
    <row r="292" spans="1:25">
      <c r="A292" s="1"/>
      <c r="B292" s="1"/>
      <c r="C292" s="1"/>
      <c r="D292" s="1"/>
      <c r="E292" s="1"/>
      <c r="F292" s="1"/>
      <c r="G292" s="1"/>
      <c r="H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Y292" s="1"/>
    </row>
    <row r="293" spans="1:25">
      <c r="A293" s="1"/>
      <c r="B293" s="1"/>
      <c r="C293" s="1"/>
      <c r="D293" s="1"/>
      <c r="E293" s="1"/>
      <c r="F293" s="1"/>
      <c r="G293" s="1"/>
      <c r="H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Y293" s="1"/>
    </row>
    <row r="294" spans="1:25">
      <c r="A294" s="1"/>
      <c r="B294" s="1"/>
      <c r="C294" s="1"/>
      <c r="D294" s="1"/>
      <c r="E294" s="1"/>
      <c r="F294" s="1"/>
      <c r="G294" s="1"/>
      <c r="H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Y294" s="1"/>
    </row>
    <row r="295" spans="1:25">
      <c r="A295" s="1"/>
      <c r="B295" s="1"/>
      <c r="C295" s="1"/>
      <c r="D295" s="1"/>
      <c r="E295" s="1"/>
      <c r="F295" s="1"/>
      <c r="G295" s="1"/>
      <c r="H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Y295" s="1"/>
    </row>
    <row r="296" spans="1:25">
      <c r="A296" s="1"/>
      <c r="B296" s="1"/>
      <c r="C296" s="1"/>
      <c r="D296" s="1"/>
      <c r="E296" s="1"/>
      <c r="F296" s="1"/>
      <c r="G296" s="1"/>
      <c r="H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Y296" s="1"/>
    </row>
    <row r="297" spans="1:25">
      <c r="A297" s="1"/>
      <c r="B297" s="1"/>
      <c r="C297" s="1"/>
      <c r="D297" s="1"/>
      <c r="E297" s="1"/>
      <c r="F297" s="1"/>
      <c r="G297" s="1"/>
      <c r="H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Y297" s="1"/>
    </row>
    <row r="298" spans="1:25">
      <c r="A298" s="1"/>
      <c r="B298" s="1"/>
      <c r="C298" s="1"/>
      <c r="D298" s="1"/>
      <c r="E298" s="1"/>
      <c r="F298" s="1"/>
      <c r="G298" s="1"/>
      <c r="H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Y298" s="1"/>
    </row>
    <row r="299" spans="1:25">
      <c r="A299" s="1"/>
      <c r="B299" s="1"/>
      <c r="C299" s="1"/>
      <c r="D299" s="1"/>
      <c r="E299" s="1"/>
      <c r="F299" s="1"/>
      <c r="G299" s="1"/>
      <c r="H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Y299" s="1"/>
    </row>
    <row r="300" spans="1:25">
      <c r="A300" s="1"/>
      <c r="B300" s="1"/>
      <c r="C300" s="1"/>
      <c r="D300" s="1"/>
      <c r="E300" s="1"/>
      <c r="F300" s="1"/>
      <c r="G300" s="1"/>
      <c r="H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Y300" s="1"/>
    </row>
    <row r="301" spans="1:25">
      <c r="A301" s="1"/>
      <c r="B301" s="1"/>
      <c r="C301" s="1"/>
      <c r="D301" s="1"/>
      <c r="E301" s="1"/>
      <c r="F301" s="1"/>
      <c r="G301" s="1"/>
      <c r="H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Y301" s="1"/>
    </row>
    <row r="302" spans="1:25">
      <c r="A302" s="1"/>
      <c r="B302" s="1"/>
      <c r="C302" s="1"/>
      <c r="D302" s="1"/>
      <c r="E302" s="1"/>
      <c r="F302" s="1"/>
      <c r="G302" s="1"/>
      <c r="H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Y302" s="1"/>
    </row>
    <row r="303" spans="1:25">
      <c r="A303" s="1"/>
      <c r="B303" s="1"/>
      <c r="C303" s="1"/>
      <c r="D303" s="1"/>
      <c r="E303" s="1"/>
      <c r="F303" s="1"/>
      <c r="G303" s="1"/>
      <c r="H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Y303" s="1"/>
    </row>
    <row r="304" spans="1:25">
      <c r="A304" s="1"/>
      <c r="B304" s="1"/>
      <c r="C304" s="1"/>
      <c r="D304" s="1"/>
      <c r="E304" s="1"/>
      <c r="F304" s="1"/>
      <c r="G304" s="1"/>
      <c r="H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Y304" s="1"/>
    </row>
    <row r="305" spans="1:25">
      <c r="A305" s="1"/>
      <c r="B305" s="1"/>
      <c r="C305" s="1"/>
      <c r="D305" s="1"/>
      <c r="E305" s="1"/>
      <c r="F305" s="1"/>
      <c r="G305" s="1"/>
      <c r="H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Y305" s="1"/>
    </row>
    <row r="306" spans="1:25">
      <c r="A306" s="1"/>
      <c r="B306" s="1"/>
      <c r="C306" s="1"/>
      <c r="D306" s="1"/>
      <c r="E306" s="1"/>
      <c r="F306" s="1"/>
      <c r="G306" s="1"/>
      <c r="H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Y306" s="1"/>
    </row>
    <row r="307" spans="1:25">
      <c r="A307" s="1"/>
      <c r="B307" s="1"/>
      <c r="C307" s="1"/>
      <c r="D307" s="1"/>
      <c r="E307" s="1"/>
      <c r="F307" s="1"/>
      <c r="G307" s="1"/>
      <c r="H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Y307" s="1"/>
    </row>
    <row r="308" spans="1:25">
      <c r="A308" s="1"/>
      <c r="B308" s="1"/>
      <c r="C308" s="1"/>
      <c r="D308" s="1"/>
      <c r="E308" s="1"/>
      <c r="F308" s="1"/>
      <c r="G308" s="1"/>
      <c r="H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Y308" s="1"/>
    </row>
    <row r="309" spans="1:25">
      <c r="A309" s="1"/>
      <c r="B309" s="1"/>
      <c r="C309" s="1"/>
      <c r="D309" s="1"/>
      <c r="E309" s="1"/>
      <c r="F309" s="1"/>
      <c r="G309" s="1"/>
      <c r="H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Y309" s="1"/>
    </row>
    <row r="310" spans="1:25">
      <c r="A310" s="1"/>
      <c r="B310" s="1"/>
      <c r="C310" s="1"/>
      <c r="D310" s="1"/>
      <c r="E310" s="1"/>
      <c r="F310" s="1"/>
      <c r="G310" s="1"/>
      <c r="H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Y310" s="1"/>
    </row>
    <row r="311" spans="1:25">
      <c r="A311" s="1"/>
      <c r="B311" s="1"/>
      <c r="C311" s="1"/>
      <c r="D311" s="1"/>
      <c r="E311" s="1"/>
      <c r="F311" s="1"/>
      <c r="G311" s="1"/>
      <c r="H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Y311" s="1"/>
    </row>
    <row r="312" spans="1:25">
      <c r="A312" s="1"/>
      <c r="B312" s="1"/>
      <c r="C312" s="1"/>
      <c r="D312" s="1"/>
      <c r="E312" s="1"/>
      <c r="F312" s="1"/>
      <c r="G312" s="1"/>
      <c r="H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Y312" s="1"/>
    </row>
    <row r="313" spans="1:25">
      <c r="A313" s="1"/>
      <c r="B313" s="1"/>
      <c r="C313" s="1"/>
      <c r="D313" s="1"/>
      <c r="E313" s="1"/>
      <c r="F313" s="1"/>
      <c r="G313" s="1"/>
      <c r="H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Y313" s="1"/>
    </row>
    <row r="314" spans="1:25">
      <c r="A314" s="1"/>
      <c r="B314" s="1"/>
      <c r="C314" s="1"/>
      <c r="D314" s="1"/>
      <c r="E314" s="1"/>
      <c r="F314" s="1"/>
      <c r="G314" s="1"/>
      <c r="H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Y314" s="1"/>
    </row>
    <row r="315" spans="1:25">
      <c r="A315" s="1"/>
      <c r="B315" s="1"/>
      <c r="C315" s="1"/>
      <c r="D315" s="1"/>
      <c r="E315" s="1"/>
      <c r="F315" s="1"/>
      <c r="G315" s="1"/>
      <c r="H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Y315" s="1"/>
    </row>
    <row r="316" spans="1:25">
      <c r="A316" s="1"/>
      <c r="B316" s="1"/>
      <c r="C316" s="1"/>
      <c r="D316" s="1"/>
      <c r="E316" s="1"/>
      <c r="F316" s="1"/>
      <c r="G316" s="1"/>
      <c r="H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Y316" s="1"/>
    </row>
    <row r="317" spans="1:25">
      <c r="A317" s="1"/>
      <c r="B317" s="1"/>
      <c r="C317" s="1"/>
      <c r="D317" s="1"/>
      <c r="E317" s="1"/>
      <c r="F317" s="1"/>
      <c r="G317" s="1"/>
      <c r="H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Y317" s="1"/>
    </row>
    <row r="318" spans="1:25">
      <c r="A318" s="1"/>
      <c r="B318" s="1"/>
      <c r="C318" s="1"/>
      <c r="D318" s="1"/>
      <c r="E318" s="1"/>
      <c r="F318" s="1"/>
      <c r="G318" s="1"/>
      <c r="H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Y318" s="1"/>
    </row>
    <row r="319" spans="1:25">
      <c r="A319" s="1"/>
      <c r="B319" s="1"/>
      <c r="C319" s="1"/>
      <c r="D319" s="1"/>
      <c r="E319" s="1"/>
      <c r="F319" s="1"/>
      <c r="G319" s="1"/>
      <c r="H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Y319" s="1"/>
    </row>
    <row r="320" spans="1:25">
      <c r="A320" s="1"/>
      <c r="B320" s="1"/>
      <c r="C320" s="1"/>
      <c r="D320" s="1"/>
      <c r="E320" s="1"/>
      <c r="F320" s="1"/>
      <c r="G320" s="1"/>
      <c r="H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Y320" s="1"/>
    </row>
    <row r="321" spans="1:25">
      <c r="A321" s="1"/>
      <c r="B321" s="1"/>
      <c r="C321" s="1"/>
      <c r="D321" s="1"/>
      <c r="E321" s="1"/>
      <c r="F321" s="1"/>
      <c r="G321" s="1"/>
      <c r="H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Y321" s="1"/>
    </row>
    <row r="322" spans="1:25">
      <c r="A322" s="1"/>
      <c r="B322" s="1"/>
      <c r="C322" s="1"/>
      <c r="D322" s="1"/>
      <c r="E322" s="1"/>
      <c r="F322" s="1"/>
      <c r="G322" s="1"/>
      <c r="H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Y322" s="1"/>
    </row>
    <row r="323" spans="1:25">
      <c r="A323" s="1"/>
      <c r="B323" s="1"/>
      <c r="C323" s="1"/>
      <c r="D323" s="1"/>
      <c r="E323" s="1"/>
      <c r="F323" s="1"/>
      <c r="G323" s="1"/>
      <c r="H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Y323" s="1"/>
    </row>
    <row r="324" spans="1:25">
      <c r="A324" s="1"/>
      <c r="B324" s="1"/>
      <c r="C324" s="1"/>
      <c r="D324" s="1"/>
      <c r="E324" s="1"/>
      <c r="F324" s="1"/>
      <c r="G324" s="1"/>
      <c r="H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Y324" s="1"/>
    </row>
    <row r="325" spans="1:25">
      <c r="A325" s="1"/>
      <c r="B325" s="1"/>
      <c r="C325" s="1"/>
      <c r="D325" s="1"/>
      <c r="E325" s="1"/>
      <c r="F325" s="1"/>
      <c r="G325" s="1"/>
      <c r="H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Y325" s="1"/>
    </row>
    <row r="326" spans="1:25">
      <c r="A326" s="1"/>
      <c r="B326" s="1"/>
      <c r="C326" s="1"/>
      <c r="D326" s="1"/>
      <c r="E326" s="1"/>
      <c r="F326" s="1"/>
      <c r="G326" s="1"/>
      <c r="H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Y326" s="1"/>
    </row>
    <row r="327" spans="1:25">
      <c r="A327" s="1"/>
      <c r="B327" s="1"/>
      <c r="C327" s="1"/>
      <c r="D327" s="1"/>
      <c r="E327" s="1"/>
      <c r="F327" s="1"/>
      <c r="G327" s="1"/>
      <c r="H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Y327" s="1"/>
    </row>
    <row r="328" spans="1:25">
      <c r="A328" s="1"/>
      <c r="B328" s="1"/>
      <c r="C328" s="1"/>
      <c r="D328" s="1"/>
      <c r="E328" s="1"/>
      <c r="F328" s="1"/>
      <c r="G328" s="1"/>
      <c r="H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Y328" s="1"/>
    </row>
    <row r="329" spans="1:25">
      <c r="A329" s="1"/>
      <c r="B329" s="1"/>
      <c r="C329" s="1"/>
      <c r="D329" s="1"/>
      <c r="E329" s="1"/>
      <c r="F329" s="1"/>
      <c r="G329" s="1"/>
      <c r="H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Y329" s="1"/>
    </row>
    <row r="330" spans="1:25">
      <c r="A330" s="1"/>
      <c r="B330" s="1"/>
      <c r="C330" s="1"/>
      <c r="D330" s="1"/>
      <c r="E330" s="1"/>
      <c r="F330" s="1"/>
      <c r="G330" s="1"/>
      <c r="H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Y330" s="1"/>
    </row>
    <row r="331" spans="1:25">
      <c r="A331" s="1"/>
      <c r="B331" s="1"/>
      <c r="C331" s="1"/>
      <c r="D331" s="1"/>
      <c r="E331" s="1"/>
      <c r="F331" s="1"/>
      <c r="G331" s="1"/>
      <c r="H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Y331" s="1"/>
    </row>
    <row r="332" spans="1:25">
      <c r="A332" s="1"/>
      <c r="B332" s="1"/>
      <c r="C332" s="1"/>
      <c r="D332" s="1"/>
      <c r="E332" s="1"/>
      <c r="F332" s="1"/>
      <c r="G332" s="1"/>
      <c r="H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Y332" s="1"/>
    </row>
    <row r="333" spans="1:25">
      <c r="A333" s="1"/>
      <c r="B333" s="1"/>
      <c r="C333" s="1"/>
      <c r="D333" s="1"/>
      <c r="E333" s="1"/>
      <c r="F333" s="1"/>
      <c r="G333" s="1"/>
      <c r="H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Y333" s="1"/>
    </row>
    <row r="334" spans="1:25">
      <c r="A334" s="1"/>
      <c r="B334" s="1"/>
      <c r="C334" s="1"/>
      <c r="D334" s="1"/>
      <c r="E334" s="1"/>
      <c r="F334" s="1"/>
      <c r="G334" s="1"/>
      <c r="H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Y334" s="1"/>
    </row>
    <row r="335" spans="1:25">
      <c r="A335" s="1"/>
      <c r="B335" s="1"/>
      <c r="C335" s="1"/>
      <c r="D335" s="1"/>
      <c r="E335" s="1"/>
      <c r="F335" s="1"/>
      <c r="G335" s="1"/>
      <c r="H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Y335" s="1"/>
    </row>
    <row r="336" spans="1:25">
      <c r="A336" s="1"/>
      <c r="B336" s="1"/>
      <c r="C336" s="1"/>
      <c r="D336" s="1"/>
      <c r="E336" s="1"/>
      <c r="F336" s="1"/>
      <c r="G336" s="1"/>
      <c r="H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Y336" s="1"/>
    </row>
    <row r="337" spans="1:25">
      <c r="A337" s="1"/>
      <c r="B337" s="1"/>
      <c r="C337" s="1"/>
      <c r="D337" s="1"/>
      <c r="E337" s="1"/>
      <c r="F337" s="1"/>
      <c r="G337" s="1"/>
      <c r="H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Y337" s="1"/>
    </row>
    <row r="338" spans="1:25">
      <c r="A338" s="1"/>
      <c r="B338" s="1"/>
      <c r="C338" s="1"/>
      <c r="D338" s="1"/>
      <c r="E338" s="1"/>
      <c r="F338" s="1"/>
      <c r="G338" s="1"/>
      <c r="H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Y338" s="1"/>
    </row>
    <row r="339" spans="1:25">
      <c r="A339" s="1"/>
      <c r="B339" s="1"/>
      <c r="C339" s="1"/>
      <c r="D339" s="1"/>
      <c r="E339" s="1"/>
      <c r="F339" s="1"/>
      <c r="G339" s="1"/>
      <c r="H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Y339" s="1"/>
    </row>
    <row r="340" spans="1:25">
      <c r="A340" s="1"/>
      <c r="B340" s="1"/>
      <c r="C340" s="1"/>
      <c r="D340" s="1"/>
      <c r="E340" s="1"/>
      <c r="F340" s="1"/>
      <c r="G340" s="1"/>
      <c r="H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Y340" s="1"/>
    </row>
    <row r="341" spans="1:25">
      <c r="A341" s="1"/>
      <c r="B341" s="1"/>
      <c r="C341" s="1"/>
      <c r="D341" s="1"/>
      <c r="E341" s="1"/>
      <c r="F341" s="1"/>
      <c r="G341" s="1"/>
      <c r="H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Y341" s="1"/>
    </row>
    <row r="342" spans="1:25">
      <c r="A342" s="1"/>
      <c r="B342" s="1"/>
      <c r="C342" s="1"/>
      <c r="D342" s="1"/>
      <c r="E342" s="1"/>
      <c r="F342" s="1"/>
      <c r="G342" s="1"/>
      <c r="H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Y342" s="1"/>
    </row>
    <row r="343" spans="1:25">
      <c r="A343" s="1"/>
      <c r="B343" s="1"/>
      <c r="C343" s="1"/>
      <c r="D343" s="1"/>
      <c r="E343" s="1"/>
      <c r="F343" s="1"/>
      <c r="G343" s="1"/>
      <c r="H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Y343" s="1"/>
    </row>
    <row r="344" spans="1:25">
      <c r="A344" s="1"/>
      <c r="B344" s="1"/>
      <c r="C344" s="1"/>
      <c r="D344" s="1"/>
      <c r="E344" s="1"/>
      <c r="F344" s="1"/>
      <c r="G344" s="1"/>
      <c r="H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Y344" s="1"/>
    </row>
    <row r="345" spans="1:25">
      <c r="A345" s="1"/>
      <c r="B345" s="1"/>
      <c r="C345" s="1"/>
      <c r="D345" s="1"/>
      <c r="E345" s="1"/>
      <c r="F345" s="1"/>
      <c r="G345" s="1"/>
      <c r="H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Y345" s="1"/>
    </row>
    <row r="346" spans="1:25">
      <c r="A346" s="1"/>
      <c r="B346" s="1"/>
      <c r="C346" s="1"/>
      <c r="D346" s="1"/>
      <c r="E346" s="1"/>
      <c r="F346" s="1"/>
      <c r="G346" s="1"/>
      <c r="H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Y346" s="1"/>
    </row>
    <row r="347" spans="1:25">
      <c r="A347" s="1"/>
      <c r="B347" s="1"/>
      <c r="C347" s="1"/>
      <c r="D347" s="1"/>
      <c r="E347" s="1"/>
      <c r="F347" s="1"/>
      <c r="G347" s="1"/>
      <c r="H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Y347" s="1"/>
    </row>
    <row r="348" spans="1:25">
      <c r="A348" s="1"/>
      <c r="B348" s="1"/>
      <c r="C348" s="1"/>
      <c r="D348" s="1"/>
      <c r="E348" s="1"/>
      <c r="F348" s="1"/>
      <c r="G348" s="1"/>
      <c r="H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Y348" s="1"/>
    </row>
    <row r="349" spans="1:25">
      <c r="A349" s="1"/>
      <c r="B349" s="1"/>
      <c r="C349" s="1"/>
      <c r="D349" s="1"/>
      <c r="E349" s="1"/>
      <c r="F349" s="1"/>
      <c r="G349" s="1"/>
      <c r="H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Y349" s="1"/>
    </row>
    <row r="350" spans="1:25">
      <c r="A350" s="1"/>
      <c r="B350" s="1"/>
      <c r="C350" s="1"/>
      <c r="D350" s="1"/>
      <c r="E350" s="1"/>
      <c r="F350" s="1"/>
      <c r="G350" s="1"/>
      <c r="H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Y350" s="1"/>
    </row>
    <row r="351" spans="1:25">
      <c r="A351" s="1"/>
      <c r="B351" s="1"/>
      <c r="C351" s="1"/>
      <c r="D351" s="1"/>
      <c r="E351" s="1"/>
      <c r="F351" s="1"/>
      <c r="G351" s="1"/>
      <c r="H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Y351" s="1"/>
    </row>
    <row r="352" spans="1:25">
      <c r="A352" s="1"/>
      <c r="B352" s="1"/>
      <c r="C352" s="1"/>
      <c r="D352" s="1"/>
      <c r="E352" s="1"/>
      <c r="F352" s="1"/>
      <c r="G352" s="1"/>
      <c r="H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Y352" s="1"/>
    </row>
    <row r="353" spans="1:25">
      <c r="A353" s="1"/>
      <c r="B353" s="1"/>
      <c r="C353" s="1"/>
      <c r="D353" s="1"/>
      <c r="E353" s="1"/>
      <c r="F353" s="1"/>
      <c r="G353" s="1"/>
      <c r="H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Y353" s="1"/>
    </row>
    <row r="354" spans="1:25">
      <c r="A354" s="1"/>
      <c r="B354" s="1"/>
      <c r="C354" s="1"/>
      <c r="D354" s="1"/>
      <c r="E354" s="1"/>
      <c r="F354" s="1"/>
      <c r="G354" s="1"/>
      <c r="H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Y354" s="1"/>
    </row>
    <row r="355" spans="1:25">
      <c r="A355" s="1"/>
      <c r="B355" s="1"/>
      <c r="C355" s="1"/>
      <c r="D355" s="1"/>
      <c r="E355" s="1"/>
      <c r="F355" s="1"/>
      <c r="G355" s="1"/>
      <c r="H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Y355" s="1"/>
    </row>
    <row r="356" spans="1:25">
      <c r="A356" s="1"/>
      <c r="B356" s="1"/>
      <c r="C356" s="1"/>
      <c r="D356" s="1"/>
      <c r="E356" s="1"/>
      <c r="F356" s="1"/>
      <c r="G356" s="1"/>
      <c r="H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Y356" s="1"/>
    </row>
    <row r="357" spans="1:25">
      <c r="A357" s="1"/>
      <c r="B357" s="1"/>
      <c r="C357" s="1"/>
      <c r="D357" s="1"/>
      <c r="E357" s="1"/>
      <c r="F357" s="1"/>
      <c r="G357" s="1"/>
      <c r="H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Y357" s="1"/>
    </row>
    <row r="358" spans="1:25">
      <c r="A358" s="1"/>
      <c r="B358" s="1"/>
      <c r="C358" s="1"/>
      <c r="D358" s="1"/>
      <c r="E358" s="1"/>
      <c r="F358" s="1"/>
      <c r="G358" s="1"/>
      <c r="H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Y358" s="1"/>
    </row>
    <row r="359" spans="1:25">
      <c r="A359" s="1"/>
      <c r="B359" s="1"/>
      <c r="C359" s="1"/>
      <c r="D359" s="1"/>
      <c r="E359" s="1"/>
      <c r="F359" s="1"/>
      <c r="G359" s="1"/>
      <c r="H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Y359" s="1"/>
    </row>
    <row r="360" spans="1:25">
      <c r="A360" s="1"/>
      <c r="B360" s="1"/>
      <c r="C360" s="1"/>
      <c r="D360" s="1"/>
      <c r="E360" s="1"/>
      <c r="F360" s="1"/>
      <c r="G360" s="1"/>
      <c r="H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Y360" s="1"/>
    </row>
    <row r="361" spans="1:25">
      <c r="A361" s="1"/>
      <c r="B361" s="1"/>
      <c r="C361" s="1"/>
      <c r="D361" s="1"/>
      <c r="E361" s="1"/>
      <c r="F361" s="1"/>
      <c r="G361" s="1"/>
      <c r="H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Y361" s="1"/>
    </row>
    <row r="362" spans="1:25">
      <c r="A362" s="1"/>
      <c r="B362" s="1"/>
      <c r="C362" s="1"/>
      <c r="D362" s="1"/>
      <c r="E362" s="1"/>
      <c r="F362" s="1"/>
      <c r="G362" s="1"/>
      <c r="H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Y362" s="1"/>
    </row>
    <row r="363" spans="1:25">
      <c r="A363" s="1"/>
      <c r="B363" s="1"/>
      <c r="C363" s="1"/>
      <c r="D363" s="1"/>
      <c r="E363" s="1"/>
      <c r="F363" s="1"/>
      <c r="G363" s="1"/>
      <c r="H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Y363" s="1"/>
    </row>
    <row r="364" spans="1:25">
      <c r="A364" s="1"/>
      <c r="B364" s="1"/>
      <c r="C364" s="1"/>
      <c r="D364" s="1"/>
      <c r="E364" s="1"/>
      <c r="F364" s="1"/>
      <c r="G364" s="1"/>
      <c r="H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Y364" s="1"/>
    </row>
    <row r="365" spans="1:25">
      <c r="A365" s="1"/>
      <c r="B365" s="1"/>
      <c r="C365" s="1"/>
      <c r="D365" s="1"/>
      <c r="E365" s="1"/>
      <c r="F365" s="1"/>
      <c r="G365" s="1"/>
      <c r="H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Y365" s="1"/>
    </row>
    <row r="366" spans="1:25">
      <c r="A366" s="1"/>
      <c r="B366" s="1"/>
      <c r="C366" s="1"/>
      <c r="D366" s="1"/>
      <c r="E366" s="1"/>
      <c r="F366" s="1"/>
      <c r="G366" s="1"/>
      <c r="H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Y366" s="1"/>
    </row>
    <row r="367" spans="1:25">
      <c r="A367" s="1"/>
      <c r="B367" s="1"/>
      <c r="C367" s="1"/>
      <c r="D367" s="1"/>
      <c r="E367" s="1"/>
      <c r="F367" s="1"/>
      <c r="G367" s="1"/>
      <c r="H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Y367" s="1"/>
    </row>
    <row r="368" spans="1:25">
      <c r="A368" s="1"/>
      <c r="B368" s="1"/>
      <c r="C368" s="1"/>
      <c r="D368" s="1"/>
      <c r="E368" s="1"/>
      <c r="F368" s="1"/>
      <c r="G368" s="1"/>
      <c r="H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Y368" s="1"/>
    </row>
    <row r="369" spans="1:25">
      <c r="A369" s="1"/>
      <c r="B369" s="1"/>
      <c r="C369" s="1"/>
      <c r="D369" s="1"/>
      <c r="E369" s="1"/>
      <c r="F369" s="1"/>
      <c r="G369" s="1"/>
      <c r="H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Y369" s="1"/>
    </row>
    <row r="370" spans="1:25">
      <c r="A370" s="1"/>
      <c r="B370" s="1"/>
      <c r="C370" s="1"/>
      <c r="D370" s="1"/>
      <c r="E370" s="1"/>
      <c r="F370" s="1"/>
      <c r="G370" s="1"/>
      <c r="H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Y370" s="1"/>
    </row>
    <row r="371" spans="1:25">
      <c r="A371" s="1"/>
      <c r="B371" s="1"/>
      <c r="C371" s="1"/>
      <c r="D371" s="1"/>
      <c r="E371" s="1"/>
      <c r="F371" s="1"/>
      <c r="G371" s="1"/>
      <c r="H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Y371" s="1"/>
    </row>
    <row r="372" spans="1:25">
      <c r="A372" s="1"/>
      <c r="B372" s="1"/>
      <c r="C372" s="1"/>
      <c r="D372" s="1"/>
      <c r="E372" s="1"/>
      <c r="F372" s="1"/>
      <c r="G372" s="1"/>
      <c r="H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Y372" s="1"/>
    </row>
    <row r="373" spans="1:25">
      <c r="A373" s="1"/>
      <c r="B373" s="1"/>
      <c r="C373" s="1"/>
      <c r="D373" s="1"/>
      <c r="E373" s="1"/>
      <c r="F373" s="1"/>
      <c r="G373" s="1"/>
      <c r="H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Y373" s="1"/>
    </row>
    <row r="374" spans="1:25">
      <c r="A374" s="1"/>
      <c r="B374" s="1"/>
      <c r="C374" s="1"/>
      <c r="D374" s="1"/>
      <c r="E374" s="1"/>
      <c r="F374" s="1"/>
      <c r="G374" s="1"/>
      <c r="H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Y374" s="1"/>
    </row>
    <row r="375" spans="1:25">
      <c r="A375" s="1"/>
      <c r="B375" s="1"/>
      <c r="C375" s="1"/>
      <c r="D375" s="1"/>
      <c r="E375" s="1"/>
      <c r="F375" s="1"/>
      <c r="G375" s="1"/>
      <c r="H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Y375" s="1"/>
    </row>
    <row r="376" spans="1:25">
      <c r="A376" s="1"/>
      <c r="B376" s="1"/>
      <c r="C376" s="1"/>
      <c r="D376" s="1"/>
      <c r="E376" s="1"/>
      <c r="F376" s="1"/>
      <c r="G376" s="1"/>
      <c r="H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Y376" s="1"/>
    </row>
    <row r="377" spans="1:25">
      <c r="A377" s="1"/>
      <c r="B377" s="1"/>
      <c r="C377" s="1"/>
      <c r="D377" s="1"/>
      <c r="E377" s="1"/>
      <c r="F377" s="1"/>
      <c r="G377" s="1"/>
      <c r="H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Y377" s="1"/>
    </row>
    <row r="378" spans="1:25">
      <c r="A378" s="1"/>
      <c r="B378" s="1"/>
      <c r="C378" s="1"/>
      <c r="D378" s="1"/>
      <c r="E378" s="1"/>
      <c r="F378" s="1"/>
      <c r="G378" s="1"/>
      <c r="H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Y378" s="1"/>
    </row>
    <row r="379" spans="1:25">
      <c r="A379" s="1"/>
      <c r="B379" s="1"/>
      <c r="C379" s="1"/>
      <c r="D379" s="1"/>
      <c r="E379" s="1"/>
      <c r="F379" s="1"/>
      <c r="G379" s="1"/>
      <c r="H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Y379" s="1"/>
    </row>
    <row r="380" spans="1:25">
      <c r="A380" s="1"/>
      <c r="B380" s="1"/>
      <c r="C380" s="1"/>
      <c r="D380" s="1"/>
      <c r="E380" s="1"/>
      <c r="F380" s="1"/>
      <c r="G380" s="1"/>
      <c r="H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Y380" s="1"/>
    </row>
    <row r="381" spans="1:25">
      <c r="A381" s="1"/>
      <c r="B381" s="1"/>
      <c r="C381" s="1"/>
      <c r="D381" s="1"/>
      <c r="E381" s="1"/>
      <c r="F381" s="1"/>
      <c r="G381" s="1"/>
      <c r="H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Y381" s="1"/>
    </row>
    <row r="382" spans="1:25">
      <c r="A382" s="1"/>
      <c r="B382" s="1"/>
      <c r="C382" s="1"/>
      <c r="D382" s="1"/>
      <c r="E382" s="1"/>
      <c r="F382" s="1"/>
      <c r="G382" s="1"/>
      <c r="H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Y382" s="1"/>
    </row>
    <row r="383" spans="1:25">
      <c r="A383" s="1"/>
      <c r="B383" s="1"/>
      <c r="C383" s="1"/>
      <c r="D383" s="1"/>
      <c r="E383" s="1"/>
      <c r="F383" s="1"/>
      <c r="G383" s="1"/>
      <c r="H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Y383" s="1"/>
    </row>
    <row r="384" spans="1:25">
      <c r="A384" s="1"/>
      <c r="B384" s="1"/>
      <c r="C384" s="1"/>
      <c r="D384" s="1"/>
      <c r="E384" s="1"/>
      <c r="F384" s="1"/>
      <c r="G384" s="1"/>
      <c r="H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Y384" s="1"/>
    </row>
    <row r="385" spans="1:25">
      <c r="A385" s="1"/>
      <c r="B385" s="1"/>
      <c r="C385" s="1"/>
      <c r="D385" s="1"/>
      <c r="E385" s="1"/>
      <c r="F385" s="1"/>
      <c r="G385" s="1"/>
      <c r="H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Y385" s="1"/>
    </row>
    <row r="386" spans="1:25">
      <c r="A386" s="1"/>
      <c r="B386" s="1"/>
      <c r="C386" s="1"/>
      <c r="D386" s="1"/>
      <c r="E386" s="1"/>
      <c r="F386" s="1"/>
      <c r="G386" s="1"/>
      <c r="H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Y386" s="1"/>
    </row>
    <row r="387" spans="1:25">
      <c r="A387" s="1"/>
      <c r="B387" s="1"/>
      <c r="C387" s="1"/>
      <c r="D387" s="1"/>
      <c r="E387" s="1"/>
      <c r="F387" s="1"/>
      <c r="G387" s="1"/>
      <c r="H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Y387" s="1"/>
    </row>
    <row r="388" spans="1:25">
      <c r="A388" s="1"/>
      <c r="B388" s="1"/>
      <c r="C388" s="1"/>
      <c r="D388" s="1"/>
      <c r="E388" s="1"/>
      <c r="F388" s="1"/>
      <c r="G388" s="1"/>
      <c r="H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Y388" s="1"/>
    </row>
    <row r="389" spans="1:25">
      <c r="A389" s="1"/>
      <c r="B389" s="1"/>
      <c r="C389" s="1"/>
      <c r="D389" s="1"/>
      <c r="E389" s="1"/>
      <c r="F389" s="1"/>
      <c r="G389" s="1"/>
      <c r="H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Y389" s="1"/>
    </row>
    <row r="390" spans="1:25">
      <c r="A390" s="1"/>
      <c r="B390" s="1"/>
      <c r="C390" s="1"/>
      <c r="D390" s="1"/>
      <c r="E390" s="1"/>
      <c r="F390" s="1"/>
      <c r="G390" s="1"/>
      <c r="H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Y390" s="1"/>
    </row>
    <row r="391" spans="1:25">
      <c r="A391" s="1"/>
      <c r="B391" s="1"/>
      <c r="C391" s="1"/>
      <c r="D391" s="1"/>
      <c r="E391" s="1"/>
      <c r="F391" s="1"/>
      <c r="G391" s="1"/>
      <c r="H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Y391" s="1"/>
    </row>
    <row r="392" spans="1:25">
      <c r="A392" s="1"/>
      <c r="B392" s="1"/>
      <c r="C392" s="1"/>
      <c r="D392" s="1"/>
      <c r="E392" s="1"/>
      <c r="F392" s="1"/>
      <c r="G392" s="1"/>
      <c r="H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Y392" s="1"/>
    </row>
    <row r="393" spans="1:25">
      <c r="A393" s="1"/>
      <c r="B393" s="1"/>
      <c r="C393" s="1"/>
      <c r="D393" s="1"/>
      <c r="E393" s="1"/>
      <c r="F393" s="1"/>
      <c r="G393" s="1"/>
      <c r="H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Y393" s="1"/>
    </row>
    <row r="394" spans="1:25">
      <c r="A394" s="1"/>
      <c r="B394" s="1"/>
      <c r="C394" s="1"/>
      <c r="D394" s="1"/>
      <c r="E394" s="1"/>
      <c r="F394" s="1"/>
      <c r="G394" s="1"/>
      <c r="H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Y394" s="1"/>
    </row>
    <row r="395" spans="1:25">
      <c r="A395" s="1"/>
      <c r="B395" s="1"/>
      <c r="C395" s="1"/>
      <c r="D395" s="1"/>
      <c r="E395" s="1"/>
      <c r="F395" s="1"/>
      <c r="G395" s="1"/>
      <c r="H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Y395" s="1"/>
    </row>
    <row r="396" spans="1:25">
      <c r="A396" s="1"/>
      <c r="B396" s="1"/>
      <c r="C396" s="1"/>
      <c r="D396" s="1"/>
      <c r="E396" s="1"/>
      <c r="F396" s="1"/>
      <c r="G396" s="1"/>
      <c r="H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Y396" s="1"/>
    </row>
    <row r="397" spans="1:25">
      <c r="A397" s="1"/>
      <c r="B397" s="1"/>
      <c r="C397" s="1"/>
      <c r="D397" s="1"/>
      <c r="E397" s="1"/>
      <c r="F397" s="1"/>
      <c r="G397" s="1"/>
      <c r="H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Y397" s="1"/>
    </row>
    <row r="398" spans="1:25">
      <c r="A398" s="1"/>
      <c r="B398" s="1"/>
      <c r="C398" s="1"/>
      <c r="D398" s="1"/>
      <c r="E398" s="1"/>
      <c r="F398" s="1"/>
      <c r="G398" s="1"/>
      <c r="H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Y398" s="1"/>
    </row>
    <row r="399" spans="1:25">
      <c r="A399" s="1"/>
      <c r="B399" s="1"/>
      <c r="C399" s="1"/>
      <c r="D399" s="1"/>
      <c r="E399" s="1"/>
      <c r="F399" s="1"/>
      <c r="G399" s="1"/>
      <c r="H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Y399" s="1"/>
    </row>
    <row r="400" spans="1:25">
      <c r="A400" s="1"/>
      <c r="B400" s="1"/>
      <c r="C400" s="1"/>
      <c r="D400" s="1"/>
      <c r="E400" s="1"/>
      <c r="F400" s="1"/>
      <c r="G400" s="1"/>
      <c r="H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Y400" s="1"/>
    </row>
    <row r="401" spans="1:25">
      <c r="A401" s="1"/>
      <c r="B401" s="1"/>
      <c r="C401" s="1"/>
      <c r="D401" s="1"/>
      <c r="E401" s="1"/>
      <c r="F401" s="1"/>
      <c r="G401" s="1"/>
      <c r="H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Y401" s="1"/>
    </row>
    <row r="402" spans="1:25">
      <c r="A402" s="1"/>
      <c r="B402" s="1"/>
      <c r="C402" s="1"/>
      <c r="D402" s="1"/>
      <c r="E402" s="1"/>
      <c r="F402" s="1"/>
      <c r="G402" s="1"/>
      <c r="H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Y402" s="1"/>
    </row>
    <row r="403" spans="1:25">
      <c r="A403" s="1"/>
      <c r="B403" s="1"/>
      <c r="C403" s="1"/>
      <c r="D403" s="1"/>
      <c r="E403" s="1"/>
      <c r="F403" s="1"/>
      <c r="G403" s="1"/>
      <c r="H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Y403" s="1"/>
    </row>
    <row r="404" spans="1:25">
      <c r="A404" s="1"/>
      <c r="B404" s="1"/>
      <c r="C404" s="1"/>
      <c r="D404" s="1"/>
      <c r="E404" s="1"/>
      <c r="F404" s="1"/>
      <c r="G404" s="1"/>
      <c r="H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Y404" s="1"/>
    </row>
    <row r="405" spans="1:25">
      <c r="A405" s="1"/>
      <c r="B405" s="1"/>
      <c r="C405" s="1"/>
      <c r="D405" s="1"/>
      <c r="E405" s="1"/>
      <c r="F405" s="1"/>
      <c r="G405" s="1"/>
      <c r="H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Y405" s="1"/>
    </row>
    <row r="406" spans="1:25">
      <c r="A406" s="1"/>
      <c r="B406" s="1"/>
      <c r="C406" s="1"/>
      <c r="D406" s="1"/>
      <c r="E406" s="1"/>
      <c r="F406" s="1"/>
      <c r="G406" s="1"/>
      <c r="H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Y406" s="1"/>
    </row>
    <row r="407" spans="1:25">
      <c r="A407" s="1"/>
      <c r="B407" s="1"/>
      <c r="C407" s="1"/>
      <c r="D407" s="1"/>
      <c r="E407" s="1"/>
      <c r="F407" s="1"/>
      <c r="G407" s="1"/>
      <c r="H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Y407" s="1"/>
    </row>
    <row r="408" spans="1:25">
      <c r="A408" s="1"/>
      <c r="B408" s="1"/>
      <c r="C408" s="1"/>
      <c r="D408" s="1"/>
      <c r="E408" s="1"/>
      <c r="F408" s="1"/>
      <c r="G408" s="1"/>
      <c r="H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Y408" s="1"/>
    </row>
    <row r="409" spans="1:25">
      <c r="A409" s="1"/>
      <c r="B409" s="1"/>
      <c r="C409" s="1"/>
      <c r="D409" s="1"/>
      <c r="E409" s="1"/>
      <c r="F409" s="1"/>
      <c r="G409" s="1"/>
      <c r="H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Y409" s="1"/>
    </row>
    <row r="410" spans="1:25">
      <c r="A410" s="1"/>
      <c r="B410" s="1"/>
      <c r="C410" s="1"/>
      <c r="D410" s="1"/>
      <c r="E410" s="1"/>
      <c r="F410" s="1"/>
      <c r="G410" s="1"/>
      <c r="H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Y410" s="1"/>
    </row>
    <row r="411" spans="1:25">
      <c r="A411" s="1"/>
      <c r="B411" s="1"/>
      <c r="C411" s="1"/>
      <c r="D411" s="1"/>
      <c r="E411" s="1"/>
      <c r="F411" s="1"/>
      <c r="G411" s="1"/>
      <c r="H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Y411" s="1"/>
    </row>
    <row r="412" spans="1:25">
      <c r="A412" s="1"/>
      <c r="B412" s="1"/>
      <c r="C412" s="1"/>
      <c r="D412" s="1"/>
      <c r="E412" s="1"/>
      <c r="F412" s="1"/>
      <c r="G412" s="1"/>
      <c r="H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Y412" s="1"/>
    </row>
    <row r="413" spans="1:25">
      <c r="A413" s="1"/>
      <c r="B413" s="1"/>
      <c r="C413" s="1"/>
      <c r="D413" s="1"/>
      <c r="E413" s="1"/>
      <c r="F413" s="1"/>
      <c r="G413" s="1"/>
      <c r="H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Y413" s="1"/>
    </row>
    <row r="414" spans="1:25">
      <c r="A414" s="1"/>
      <c r="B414" s="1"/>
      <c r="C414" s="1"/>
      <c r="D414" s="1"/>
      <c r="E414" s="1"/>
      <c r="F414" s="1"/>
      <c r="G414" s="1"/>
      <c r="H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Y414" s="1"/>
    </row>
    <row r="415" spans="1:25">
      <c r="A415" s="1"/>
      <c r="B415" s="1"/>
      <c r="C415" s="1"/>
      <c r="D415" s="1"/>
      <c r="E415" s="1"/>
      <c r="F415" s="1"/>
      <c r="G415" s="1"/>
      <c r="H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Y415" s="1"/>
    </row>
    <row r="416" spans="1:25">
      <c r="A416" s="1"/>
      <c r="B416" s="1"/>
      <c r="C416" s="1"/>
      <c r="D416" s="1"/>
      <c r="E416" s="1"/>
      <c r="F416" s="1"/>
      <c r="G416" s="1"/>
      <c r="H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Y416" s="1"/>
    </row>
    <row r="417" spans="1:25">
      <c r="A417" s="1"/>
      <c r="B417" s="1"/>
      <c r="C417" s="1"/>
      <c r="D417" s="1"/>
      <c r="E417" s="1"/>
      <c r="F417" s="1"/>
      <c r="G417" s="1"/>
      <c r="H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Y417" s="1"/>
    </row>
    <row r="418" spans="1:25">
      <c r="A418" s="1"/>
      <c r="B418" s="1"/>
      <c r="C418" s="1"/>
      <c r="D418" s="1"/>
      <c r="E418" s="1"/>
      <c r="F418" s="1"/>
      <c r="G418" s="1"/>
      <c r="H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Y418" s="1"/>
    </row>
    <row r="419" spans="1:25">
      <c r="A419" s="1"/>
      <c r="B419" s="1"/>
      <c r="C419" s="1"/>
      <c r="D419" s="1"/>
      <c r="E419" s="1"/>
      <c r="F419" s="1"/>
      <c r="G419" s="1"/>
      <c r="H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Y419" s="1"/>
    </row>
    <row r="420" spans="1:25">
      <c r="A420" s="1"/>
      <c r="B420" s="1"/>
      <c r="C420" s="1"/>
      <c r="D420" s="1"/>
      <c r="E420" s="1"/>
      <c r="F420" s="1"/>
      <c r="G420" s="1"/>
      <c r="H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Y420" s="1"/>
    </row>
    <row r="421" spans="1:25">
      <c r="A421" s="1"/>
      <c r="B421" s="1"/>
      <c r="C421" s="1"/>
      <c r="D421" s="1"/>
      <c r="E421" s="1"/>
      <c r="F421" s="1"/>
      <c r="G421" s="1"/>
      <c r="H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Y421" s="1"/>
    </row>
    <row r="422" spans="1:25">
      <c r="A422" s="1"/>
      <c r="B422" s="1"/>
      <c r="C422" s="1"/>
      <c r="D422" s="1"/>
      <c r="E422" s="1"/>
      <c r="F422" s="1"/>
      <c r="G422" s="1"/>
      <c r="H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Y422" s="1"/>
    </row>
    <row r="423" spans="1:25">
      <c r="A423" s="1"/>
      <c r="B423" s="1"/>
      <c r="C423" s="1"/>
      <c r="D423" s="1"/>
      <c r="E423" s="1"/>
      <c r="F423" s="1"/>
      <c r="G423" s="1"/>
      <c r="H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Y423" s="1"/>
    </row>
    <row r="424" spans="1:25">
      <c r="A424" s="1"/>
      <c r="B424" s="1"/>
      <c r="C424" s="1"/>
      <c r="D424" s="1"/>
      <c r="E424" s="1"/>
      <c r="F424" s="1"/>
      <c r="G424" s="1"/>
      <c r="H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Y424" s="1"/>
    </row>
    <row r="425" spans="1:25">
      <c r="A425" s="1"/>
      <c r="B425" s="1"/>
      <c r="C425" s="1"/>
      <c r="D425" s="1"/>
      <c r="E425" s="1"/>
      <c r="F425" s="1"/>
      <c r="G425" s="1"/>
      <c r="H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Y425" s="1"/>
    </row>
    <row r="426" spans="1:25">
      <c r="A426" s="1"/>
      <c r="B426" s="1"/>
      <c r="C426" s="1"/>
      <c r="D426" s="1"/>
      <c r="E426" s="1"/>
      <c r="F426" s="1"/>
      <c r="G426" s="1"/>
      <c r="H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Y426" s="1"/>
    </row>
    <row r="427" spans="1:25">
      <c r="A427" s="1"/>
      <c r="B427" s="1"/>
      <c r="C427" s="1"/>
      <c r="D427" s="1"/>
      <c r="E427" s="1"/>
      <c r="F427" s="1"/>
      <c r="G427" s="1"/>
      <c r="H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Y427" s="1"/>
    </row>
    <row r="428" spans="1:25">
      <c r="A428" s="1"/>
      <c r="B428" s="1"/>
      <c r="C428" s="1"/>
      <c r="D428" s="1"/>
      <c r="E428" s="1"/>
      <c r="F428" s="1"/>
      <c r="G428" s="1"/>
      <c r="H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Y428" s="1"/>
    </row>
    <row r="429" spans="1:25">
      <c r="A429" s="1"/>
      <c r="B429" s="1"/>
      <c r="C429" s="1"/>
      <c r="D429" s="1"/>
      <c r="E429" s="1"/>
      <c r="F429" s="1"/>
      <c r="G429" s="1"/>
      <c r="H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Y429" s="1"/>
    </row>
    <row r="430" spans="1:25">
      <c r="A430" s="1"/>
      <c r="B430" s="1"/>
      <c r="C430" s="1"/>
      <c r="D430" s="1"/>
      <c r="E430" s="1"/>
      <c r="F430" s="1"/>
      <c r="G430" s="1"/>
      <c r="H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Y430" s="1"/>
    </row>
    <row r="431" spans="1:25">
      <c r="A431" s="1"/>
      <c r="B431" s="1"/>
      <c r="C431" s="1"/>
      <c r="D431" s="1"/>
      <c r="E431" s="1"/>
      <c r="F431" s="1"/>
      <c r="G431" s="1"/>
      <c r="H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Y431" s="1"/>
    </row>
    <row r="432" spans="1:25">
      <c r="A432" s="1"/>
      <c r="B432" s="1"/>
      <c r="C432" s="1"/>
      <c r="D432" s="1"/>
      <c r="E432" s="1"/>
      <c r="F432" s="1"/>
      <c r="G432" s="1"/>
      <c r="H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Y432" s="1"/>
    </row>
    <row r="433" spans="1:25">
      <c r="A433" s="1"/>
      <c r="B433" s="1"/>
      <c r="C433" s="1"/>
      <c r="D433" s="1"/>
      <c r="E433" s="1"/>
      <c r="F433" s="1"/>
      <c r="G433" s="1"/>
      <c r="H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Y433" s="1"/>
    </row>
    <row r="434" spans="1:25">
      <c r="A434" s="1"/>
      <c r="B434" s="1"/>
      <c r="C434" s="1"/>
      <c r="D434" s="1"/>
      <c r="E434" s="1"/>
      <c r="F434" s="1"/>
      <c r="G434" s="1"/>
      <c r="H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Y434" s="1"/>
    </row>
    <row r="435" spans="1:25">
      <c r="A435" s="1"/>
      <c r="B435" s="1"/>
      <c r="C435" s="1"/>
      <c r="D435" s="1"/>
      <c r="E435" s="1"/>
      <c r="F435" s="1"/>
      <c r="G435" s="1"/>
      <c r="H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Y435" s="1"/>
    </row>
    <row r="436" spans="1:25">
      <c r="A436" s="1"/>
      <c r="B436" s="1"/>
      <c r="C436" s="1"/>
      <c r="D436" s="1"/>
      <c r="E436" s="1"/>
      <c r="F436" s="1"/>
      <c r="G436" s="1"/>
      <c r="H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Y436" s="1"/>
    </row>
    <row r="437" spans="1:25">
      <c r="A437" s="1"/>
      <c r="B437" s="1"/>
      <c r="C437" s="1"/>
      <c r="D437" s="1"/>
      <c r="E437" s="1"/>
      <c r="F437" s="1"/>
      <c r="G437" s="1"/>
      <c r="H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Y437" s="1"/>
    </row>
    <row r="438" spans="1:25">
      <c r="A438" s="1"/>
      <c r="B438" s="1"/>
      <c r="C438" s="1"/>
      <c r="D438" s="1"/>
      <c r="E438" s="1"/>
      <c r="F438" s="1"/>
      <c r="G438" s="1"/>
      <c r="H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Y438" s="1"/>
    </row>
    <row r="439" spans="1:25">
      <c r="A439" s="1"/>
      <c r="B439" s="1"/>
      <c r="C439" s="1"/>
      <c r="D439" s="1"/>
      <c r="E439" s="1"/>
      <c r="F439" s="1"/>
      <c r="G439" s="1"/>
      <c r="H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Y439" s="1"/>
    </row>
    <row r="440" spans="1:25">
      <c r="A440" s="1"/>
      <c r="B440" s="1"/>
      <c r="C440" s="1"/>
      <c r="D440" s="1"/>
      <c r="E440" s="1"/>
      <c r="F440" s="1"/>
      <c r="G440" s="1"/>
      <c r="H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Y440" s="1"/>
    </row>
    <row r="441" spans="1:25">
      <c r="A441" s="1"/>
      <c r="B441" s="1"/>
      <c r="C441" s="1"/>
      <c r="D441" s="1"/>
      <c r="E441" s="1"/>
      <c r="F441" s="1"/>
      <c r="G441" s="1"/>
      <c r="H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Y441" s="1"/>
    </row>
    <row r="442" spans="1:25">
      <c r="A442" s="1"/>
      <c r="B442" s="1"/>
      <c r="C442" s="1"/>
      <c r="D442" s="1"/>
      <c r="E442" s="1"/>
      <c r="F442" s="1"/>
      <c r="G442" s="1"/>
      <c r="H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Y442" s="1"/>
    </row>
    <row r="443" spans="1:25">
      <c r="A443" s="1"/>
      <c r="B443" s="1"/>
      <c r="C443" s="1"/>
      <c r="D443" s="1"/>
      <c r="E443" s="1"/>
      <c r="F443" s="1"/>
      <c r="G443" s="1"/>
      <c r="H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Y443" s="1"/>
    </row>
    <row r="444" spans="1:25">
      <c r="A444" s="1"/>
      <c r="B444" s="1"/>
      <c r="C444" s="1"/>
      <c r="D444" s="1"/>
      <c r="E444" s="1"/>
      <c r="F444" s="1"/>
      <c r="G444" s="1"/>
      <c r="H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Y444" s="1"/>
    </row>
    <row r="445" spans="1:25">
      <c r="A445" s="1"/>
      <c r="B445" s="1"/>
      <c r="C445" s="1"/>
      <c r="D445" s="1"/>
      <c r="E445" s="1"/>
      <c r="F445" s="1"/>
      <c r="G445" s="1"/>
      <c r="H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Y445" s="1"/>
    </row>
    <row r="446" spans="1:25">
      <c r="A446" s="1"/>
      <c r="B446" s="1"/>
      <c r="C446" s="1"/>
      <c r="D446" s="1"/>
      <c r="E446" s="1"/>
      <c r="F446" s="1"/>
      <c r="G446" s="1"/>
      <c r="H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Y446" s="1"/>
    </row>
    <row r="447" spans="1:25">
      <c r="A447" s="1"/>
      <c r="B447" s="1"/>
      <c r="C447" s="1"/>
      <c r="D447" s="1"/>
      <c r="E447" s="1"/>
      <c r="F447" s="1"/>
      <c r="G447" s="1"/>
      <c r="H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Y447" s="1"/>
    </row>
    <row r="448" spans="1:25">
      <c r="A448" s="1"/>
      <c r="B448" s="1"/>
      <c r="C448" s="1"/>
      <c r="D448" s="1"/>
      <c r="E448" s="1"/>
      <c r="F448" s="1"/>
      <c r="G448" s="1"/>
      <c r="H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Y448" s="1"/>
    </row>
    <row r="449" spans="1:25">
      <c r="A449" s="1"/>
      <c r="B449" s="1"/>
      <c r="C449" s="1"/>
      <c r="D449" s="1"/>
      <c r="E449" s="1"/>
      <c r="F449" s="1"/>
      <c r="G449" s="1"/>
      <c r="H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Y449" s="1"/>
    </row>
    <row r="450" spans="1:25">
      <c r="A450" s="1"/>
      <c r="B450" s="1"/>
      <c r="C450" s="1"/>
      <c r="D450" s="1"/>
      <c r="E450" s="1"/>
      <c r="F450" s="1"/>
      <c r="G450" s="1"/>
      <c r="H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Y450" s="1"/>
    </row>
    <row r="451" spans="1:25">
      <c r="A451" s="1"/>
      <c r="B451" s="1"/>
      <c r="C451" s="1"/>
      <c r="D451" s="1"/>
      <c r="E451" s="1"/>
      <c r="F451" s="1"/>
      <c r="G451" s="1"/>
      <c r="H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Y451" s="1"/>
    </row>
    <row r="452" spans="1:25">
      <c r="A452" s="1"/>
      <c r="B452" s="1"/>
      <c r="C452" s="1"/>
      <c r="D452" s="1"/>
      <c r="E452" s="1"/>
      <c r="F452" s="1"/>
      <c r="G452" s="1"/>
      <c r="H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Y452" s="1"/>
    </row>
    <row r="453" spans="1:25">
      <c r="A453" s="1"/>
      <c r="B453" s="1"/>
      <c r="C453" s="1"/>
      <c r="D453" s="1"/>
      <c r="E453" s="1"/>
      <c r="F453" s="1"/>
      <c r="G453" s="1"/>
      <c r="H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Y453" s="1"/>
    </row>
    <row r="454" spans="1:25">
      <c r="A454" s="1"/>
      <c r="B454" s="1"/>
      <c r="C454" s="1"/>
      <c r="D454" s="1"/>
      <c r="E454" s="1"/>
      <c r="F454" s="1"/>
      <c r="G454" s="1"/>
      <c r="H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Y454" s="1"/>
    </row>
    <row r="455" spans="1:25">
      <c r="A455" s="1"/>
      <c r="B455" s="1"/>
      <c r="C455" s="1"/>
      <c r="D455" s="1"/>
      <c r="E455" s="1"/>
      <c r="F455" s="1"/>
      <c r="G455" s="1"/>
      <c r="H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Y455" s="1"/>
    </row>
    <row r="456" spans="1:25">
      <c r="A456" s="1"/>
      <c r="B456" s="1"/>
      <c r="C456" s="1"/>
      <c r="D456" s="1"/>
      <c r="E456" s="1"/>
      <c r="F456" s="1"/>
      <c r="G456" s="1"/>
      <c r="H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Y456" s="1"/>
    </row>
    <row r="457" spans="1:25">
      <c r="A457" s="1"/>
      <c r="B457" s="1"/>
      <c r="C457" s="1"/>
      <c r="D457" s="1"/>
      <c r="E457" s="1"/>
      <c r="F457" s="1"/>
      <c r="G457" s="1"/>
      <c r="H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Y457" s="1"/>
    </row>
    <row r="458" spans="1:25">
      <c r="A458" s="1"/>
      <c r="B458" s="1"/>
      <c r="C458" s="1"/>
      <c r="D458" s="1"/>
      <c r="E458" s="1"/>
      <c r="F458" s="1"/>
      <c r="G458" s="1"/>
      <c r="H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Y458" s="1"/>
    </row>
    <row r="459" spans="1:25">
      <c r="A459" s="1"/>
      <c r="B459" s="1"/>
      <c r="C459" s="1"/>
      <c r="D459" s="1"/>
      <c r="E459" s="1"/>
      <c r="F459" s="1"/>
      <c r="G459" s="1"/>
      <c r="H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Y459" s="1"/>
    </row>
    <row r="460" spans="1:25">
      <c r="A460" s="1"/>
      <c r="B460" s="1"/>
      <c r="C460" s="1"/>
      <c r="D460" s="1"/>
      <c r="E460" s="1"/>
      <c r="F460" s="1"/>
      <c r="G460" s="1"/>
      <c r="H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Y460" s="1"/>
    </row>
    <row r="461" spans="1:25">
      <c r="A461" s="1"/>
      <c r="B461" s="1"/>
      <c r="C461" s="1"/>
      <c r="D461" s="1"/>
      <c r="E461" s="1"/>
      <c r="F461" s="1"/>
      <c r="G461" s="1"/>
      <c r="H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Y461" s="1"/>
    </row>
    <row r="462" spans="1:25">
      <c r="A462" s="1"/>
      <c r="B462" s="1"/>
      <c r="C462" s="1"/>
      <c r="D462" s="1"/>
      <c r="E462" s="1"/>
      <c r="F462" s="1"/>
      <c r="G462" s="1"/>
      <c r="H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Y462" s="1"/>
    </row>
    <row r="463" spans="1:25">
      <c r="A463" s="1"/>
      <c r="B463" s="1"/>
      <c r="C463" s="1"/>
      <c r="D463" s="1"/>
      <c r="E463" s="1"/>
      <c r="F463" s="1"/>
      <c r="G463" s="1"/>
      <c r="H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Y463" s="1"/>
    </row>
    <row r="464" spans="1:25">
      <c r="A464" s="1"/>
      <c r="B464" s="1"/>
      <c r="C464" s="1"/>
      <c r="D464" s="1"/>
      <c r="E464" s="1"/>
      <c r="F464" s="1"/>
      <c r="G464" s="1"/>
      <c r="H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Y464" s="1"/>
    </row>
    <row r="465" spans="1:25">
      <c r="A465" s="1"/>
      <c r="B465" s="1"/>
      <c r="C465" s="1"/>
      <c r="D465" s="1"/>
      <c r="E465" s="1"/>
      <c r="F465" s="1"/>
      <c r="G465" s="1"/>
      <c r="H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Y465" s="1"/>
    </row>
    <row r="466" spans="1:25">
      <c r="A466" s="1"/>
      <c r="B466" s="1"/>
      <c r="C466" s="1"/>
      <c r="D466" s="1"/>
      <c r="E466" s="1"/>
      <c r="F466" s="1"/>
      <c r="G466" s="1"/>
      <c r="H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Y466" s="1"/>
    </row>
    <row r="467" spans="1:25">
      <c r="A467" s="1"/>
      <c r="B467" s="1"/>
      <c r="C467" s="1"/>
      <c r="D467" s="1"/>
      <c r="E467" s="1"/>
      <c r="F467" s="1"/>
      <c r="G467" s="1"/>
      <c r="H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Y467" s="1"/>
    </row>
    <row r="468" spans="1:25">
      <c r="A468" s="1"/>
      <c r="B468" s="1"/>
      <c r="C468" s="1"/>
      <c r="D468" s="1"/>
      <c r="E468" s="1"/>
      <c r="F468" s="1"/>
      <c r="G468" s="1"/>
      <c r="H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Y468" s="1"/>
    </row>
    <row r="469" spans="1:25">
      <c r="A469" s="1"/>
      <c r="B469" s="1"/>
      <c r="C469" s="1"/>
      <c r="D469" s="1"/>
      <c r="E469" s="1"/>
      <c r="F469" s="1"/>
      <c r="G469" s="1"/>
      <c r="H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Y469" s="1"/>
    </row>
    <row r="470" spans="1:25">
      <c r="A470" s="1"/>
      <c r="B470" s="1"/>
      <c r="C470" s="1"/>
      <c r="D470" s="1"/>
      <c r="E470" s="1"/>
      <c r="F470" s="1"/>
      <c r="G470" s="1"/>
      <c r="H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Y470" s="1"/>
    </row>
    <row r="471" spans="1:25">
      <c r="A471" s="1"/>
      <c r="B471" s="1"/>
      <c r="C471" s="1"/>
      <c r="D471" s="1"/>
      <c r="E471" s="1"/>
      <c r="F471" s="1"/>
      <c r="G471" s="1"/>
      <c r="H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Y471" s="1"/>
    </row>
    <row r="472" spans="1:25">
      <c r="A472" s="1"/>
      <c r="B472" s="1"/>
      <c r="C472" s="1"/>
      <c r="D472" s="1"/>
      <c r="E472" s="1"/>
      <c r="F472" s="1"/>
      <c r="G472" s="1"/>
      <c r="H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Y472" s="1"/>
    </row>
    <row r="473" spans="1:25">
      <c r="A473" s="1"/>
      <c r="B473" s="1"/>
      <c r="C473" s="1"/>
      <c r="D473" s="1"/>
      <c r="E473" s="1"/>
      <c r="F473" s="1"/>
      <c r="G473" s="1"/>
      <c r="H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Y473" s="1"/>
    </row>
    <row r="474" spans="1:25">
      <c r="A474" s="1"/>
      <c r="B474" s="1"/>
      <c r="C474" s="1"/>
      <c r="D474" s="1"/>
      <c r="E474" s="1"/>
      <c r="F474" s="1"/>
      <c r="G474" s="1"/>
      <c r="H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Y474" s="1"/>
    </row>
    <row r="475" spans="1:25">
      <c r="A475" s="1"/>
      <c r="B475" s="1"/>
      <c r="C475" s="1"/>
      <c r="D475" s="1"/>
      <c r="E475" s="1"/>
      <c r="F475" s="1"/>
      <c r="G475" s="1"/>
      <c r="H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Y475" s="1"/>
    </row>
    <row r="476" spans="1:25">
      <c r="A476" s="1"/>
      <c r="B476" s="1"/>
      <c r="C476" s="1"/>
      <c r="D476" s="1"/>
      <c r="E476" s="1"/>
      <c r="F476" s="1"/>
      <c r="G476" s="1"/>
      <c r="H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Y476" s="1"/>
    </row>
    <row r="477" spans="1:25">
      <c r="A477" s="1"/>
      <c r="B477" s="1"/>
      <c r="C477" s="1"/>
      <c r="D477" s="1"/>
      <c r="E477" s="1"/>
      <c r="F477" s="1"/>
      <c r="G477" s="1"/>
      <c r="H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Y477" s="1"/>
    </row>
    <row r="478" spans="1:25">
      <c r="A478" s="1"/>
      <c r="B478" s="1"/>
      <c r="C478" s="1"/>
      <c r="D478" s="1"/>
      <c r="E478" s="1"/>
      <c r="F478" s="1"/>
      <c r="G478" s="1"/>
      <c r="H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Y478" s="1"/>
    </row>
    <row r="479" spans="1:25">
      <c r="A479" s="1"/>
      <c r="B479" s="1"/>
      <c r="C479" s="1"/>
      <c r="D479" s="1"/>
      <c r="E479" s="1"/>
      <c r="F479" s="1"/>
      <c r="G479" s="1"/>
      <c r="H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Y479" s="1"/>
    </row>
    <row r="480" spans="1:25">
      <c r="A480" s="1"/>
      <c r="B480" s="1"/>
      <c r="C480" s="1"/>
      <c r="D480" s="1"/>
      <c r="E480" s="1"/>
      <c r="F480" s="1"/>
      <c r="G480" s="1"/>
      <c r="H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Y480" s="1"/>
    </row>
    <row r="481" spans="1:25">
      <c r="A481" s="1"/>
      <c r="B481" s="1"/>
      <c r="C481" s="1"/>
      <c r="D481" s="1"/>
      <c r="E481" s="1"/>
      <c r="F481" s="1"/>
      <c r="G481" s="1"/>
      <c r="H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Y481" s="1"/>
    </row>
    <row r="482" spans="1:25">
      <c r="A482" s="1"/>
      <c r="B482" s="1"/>
      <c r="C482" s="1"/>
      <c r="D482" s="1"/>
      <c r="E482" s="1"/>
      <c r="F482" s="1"/>
      <c r="G482" s="1"/>
      <c r="H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Y482" s="1"/>
    </row>
    <row r="483" spans="1:25">
      <c r="A483" s="1"/>
      <c r="B483" s="1"/>
      <c r="C483" s="1"/>
      <c r="D483" s="1"/>
      <c r="E483" s="1"/>
      <c r="F483" s="1"/>
      <c r="G483" s="1"/>
      <c r="H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Y483" s="1"/>
    </row>
    <row r="484" spans="1:25">
      <c r="A484" s="1"/>
      <c r="B484" s="1"/>
      <c r="C484" s="1"/>
      <c r="D484" s="1"/>
      <c r="E484" s="1"/>
      <c r="F484" s="1"/>
      <c r="G484" s="1"/>
      <c r="H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Y484" s="1"/>
    </row>
    <row r="485" spans="1:25">
      <c r="A485" s="1"/>
      <c r="B485" s="1"/>
      <c r="C485" s="1"/>
      <c r="D485" s="1"/>
      <c r="E485" s="1"/>
      <c r="F485" s="1"/>
      <c r="G485" s="1"/>
      <c r="H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Y485" s="1"/>
    </row>
    <row r="486" spans="1:25">
      <c r="A486" s="1"/>
      <c r="B486" s="1"/>
      <c r="C486" s="1"/>
      <c r="D486" s="1"/>
      <c r="E486" s="1"/>
      <c r="F486" s="1"/>
      <c r="G486" s="1"/>
      <c r="H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Y486" s="1"/>
    </row>
    <row r="487" spans="1:25">
      <c r="A487" s="1"/>
      <c r="B487" s="1"/>
      <c r="C487" s="1"/>
      <c r="D487" s="1"/>
      <c r="E487" s="1"/>
      <c r="F487" s="1"/>
      <c r="G487" s="1"/>
      <c r="H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Y487" s="1"/>
    </row>
    <row r="488" spans="1:25">
      <c r="A488" s="1"/>
      <c r="B488" s="1"/>
      <c r="C488" s="1"/>
      <c r="D488" s="1"/>
      <c r="E488" s="1"/>
      <c r="F488" s="1"/>
      <c r="G488" s="1"/>
      <c r="H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Y488" s="1"/>
    </row>
    <row r="489" spans="1:25">
      <c r="A489" s="1"/>
      <c r="B489" s="1"/>
      <c r="C489" s="1"/>
      <c r="D489" s="1"/>
      <c r="E489" s="1"/>
      <c r="F489" s="1"/>
      <c r="G489" s="1"/>
      <c r="H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Y489" s="1"/>
    </row>
    <row r="490" spans="1:25">
      <c r="A490" s="1"/>
      <c r="B490" s="1"/>
      <c r="C490" s="1"/>
      <c r="D490" s="1"/>
      <c r="E490" s="1"/>
      <c r="F490" s="1"/>
      <c r="G490" s="1"/>
      <c r="H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Y490" s="1"/>
    </row>
    <row r="491" spans="1:25">
      <c r="A491" s="1"/>
      <c r="B491" s="1"/>
      <c r="C491" s="1"/>
      <c r="D491" s="1"/>
      <c r="E491" s="1"/>
      <c r="F491" s="1"/>
      <c r="G491" s="1"/>
      <c r="H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Y491" s="1"/>
    </row>
    <row r="492" spans="1:25">
      <c r="A492" s="1"/>
      <c r="B492" s="1"/>
      <c r="C492" s="1"/>
      <c r="D492" s="1"/>
      <c r="E492" s="1"/>
      <c r="F492" s="1"/>
      <c r="G492" s="1"/>
      <c r="H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Y492" s="1"/>
    </row>
    <row r="493" spans="1:25">
      <c r="A493" s="1"/>
      <c r="B493" s="1"/>
      <c r="C493" s="1"/>
      <c r="D493" s="1"/>
      <c r="E493" s="1"/>
      <c r="F493" s="1"/>
      <c r="G493" s="1"/>
      <c r="H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Y493" s="1"/>
    </row>
    <row r="494" spans="1:25">
      <c r="A494" s="1"/>
      <c r="B494" s="1"/>
      <c r="C494" s="1"/>
      <c r="D494" s="1"/>
      <c r="E494" s="1"/>
      <c r="F494" s="1"/>
      <c r="G494" s="1"/>
      <c r="H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Y494" s="1"/>
    </row>
    <row r="495" spans="1:25">
      <c r="A495" s="1"/>
      <c r="B495" s="1"/>
      <c r="C495" s="1"/>
      <c r="D495" s="1"/>
      <c r="E495" s="1"/>
      <c r="F495" s="1"/>
      <c r="G495" s="1"/>
      <c r="H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Y495" s="1"/>
    </row>
    <row r="496" spans="1:25">
      <c r="A496" s="1"/>
      <c r="B496" s="1"/>
      <c r="C496" s="1"/>
      <c r="D496" s="1"/>
      <c r="E496" s="1"/>
      <c r="F496" s="1"/>
      <c r="G496" s="1"/>
      <c r="H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Y496" s="1"/>
    </row>
    <row r="497" spans="1:25">
      <c r="A497" s="1"/>
      <c r="B497" s="1"/>
      <c r="C497" s="1"/>
      <c r="D497" s="1"/>
      <c r="E497" s="1"/>
      <c r="F497" s="1"/>
      <c r="G497" s="1"/>
      <c r="H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Y497" s="1"/>
    </row>
    <row r="498" spans="1:25">
      <c r="A498" s="1"/>
      <c r="B498" s="1"/>
      <c r="C498" s="1"/>
      <c r="D498" s="1"/>
      <c r="E498" s="1"/>
      <c r="F498" s="1"/>
      <c r="G498" s="1"/>
      <c r="H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Y498" s="1"/>
    </row>
    <row r="499" spans="1:25">
      <c r="A499" s="1"/>
      <c r="B499" s="1"/>
      <c r="C499" s="1"/>
      <c r="D499" s="1"/>
      <c r="E499" s="1"/>
      <c r="F499" s="1"/>
      <c r="G499" s="1"/>
      <c r="H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Y499" s="1"/>
    </row>
    <row r="500" spans="1:25">
      <c r="A500" s="1"/>
      <c r="B500" s="1"/>
      <c r="C500" s="1"/>
      <c r="D500" s="1"/>
      <c r="E500" s="1"/>
      <c r="F500" s="1"/>
      <c r="G500" s="1"/>
      <c r="H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Y500" s="1"/>
    </row>
  </sheetData>
  <mergeCells count="39">
    <mergeCell ref="U3:W3"/>
    <mergeCell ref="X3:AD3"/>
    <mergeCell ref="AE3:AF3"/>
    <mergeCell ref="Z4:AA4"/>
    <mergeCell ref="A1:A5"/>
    <mergeCell ref="B3:B5"/>
    <mergeCell ref="C3:C5"/>
    <mergeCell ref="D3:D5"/>
    <mergeCell ref="E3:E5"/>
    <mergeCell ref="F3:F5"/>
    <mergeCell ref="G3:G5"/>
    <mergeCell ref="H3:H5"/>
    <mergeCell ref="I3:I5"/>
    <mergeCell ref="J3:J5"/>
    <mergeCell ref="K3:K5"/>
    <mergeCell ref="L3:L5"/>
    <mergeCell ref="M3:M5"/>
    <mergeCell ref="U4:U5"/>
    <mergeCell ref="V4:V5"/>
    <mergeCell ref="W4:W5"/>
    <mergeCell ref="X4:X5"/>
    <mergeCell ref="Y4:Y5"/>
    <mergeCell ref="AB4:AB5"/>
    <mergeCell ref="AC4:AC5"/>
    <mergeCell ref="AD4:AD5"/>
    <mergeCell ref="AE4:AE5"/>
    <mergeCell ref="AF4:AF5"/>
    <mergeCell ref="AG1:AG5"/>
    <mergeCell ref="AH1:AH5"/>
    <mergeCell ref="AI1:AI5"/>
    <mergeCell ref="AJ1:AJ5"/>
    <mergeCell ref="AK1:AK5"/>
    <mergeCell ref="B1:K2"/>
    <mergeCell ref="R3:T4"/>
    <mergeCell ref="L1:Q2"/>
    <mergeCell ref="R1:W2"/>
    <mergeCell ref="N3:O4"/>
    <mergeCell ref="P3:Q4"/>
    <mergeCell ref="X1:AF2"/>
  </mergeCells>
  <pageMargins left="0.75" right="0.75" top="1" bottom="1" header="0.511805555555556" footer="0.511805555555556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leaves</dc:creator>
  <cp:lastModifiedBy>董珂的iPhone</cp:lastModifiedBy>
  <dcterms:created xsi:type="dcterms:W3CDTF">2021-12-06T14:54:00Z</dcterms:created>
  <dcterms:modified xsi:type="dcterms:W3CDTF">2021-12-28T16:16:40Z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2052-3.9.3.6359</vt:lpwstr>
  </property>
  <property fmtid="{D5CDD505-2E9C-101B-9397-08002B2CF9AE}" pid="3" name="ICV">
    <vt:lpwstr>F75407F951287CF7DDFC9C61F0E3E095</vt:lpwstr>
  </property>
</Properties>
</file>