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<sst xmlns="http://schemas.openxmlformats.org/spreadsheetml/2006/main" count="43">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</sst>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10" fillId="3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42" borderId="11" applyNumberForma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21" fillId="24" borderId="11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27" borderId="9" applyNumberFormat="0" applyAlignment="0" applyProtection="0">
      <alignment vertical="center"/>
    </xf>
    <xf numFmtId="0" fontId="13" fillId="24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14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29366;&#24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</v>
          </cell>
          <cell r="D4" t="str">
            <v>楚天龙</v>
          </cell>
        </row>
        <row r="4">
          <cell r="F4">
            <v>44523</v>
          </cell>
          <cell r="G4">
            <v>26.2</v>
          </cell>
          <cell r="H4">
            <v>200</v>
          </cell>
          <cell r="I4">
            <v>5</v>
          </cell>
          <cell r="J4">
            <v>0</v>
          </cell>
          <cell r="K4">
            <v>5245</v>
          </cell>
          <cell r="L4">
            <v>26.5</v>
          </cell>
          <cell r="M4">
            <v>25.21</v>
          </cell>
        </row>
        <row r="4">
          <cell r="R4">
            <v>0.232558139534884</v>
          </cell>
        </row>
        <row r="4">
          <cell r="T4">
            <v>0</v>
          </cell>
          <cell r="U4">
            <v>44526</v>
          </cell>
          <cell r="V4">
            <v>24.89</v>
          </cell>
          <cell r="W4">
            <v>100</v>
          </cell>
          <cell r="X4">
            <v>5</v>
          </cell>
          <cell r="Y4">
            <v>2.489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-1.25900000000001</v>
          </cell>
          <cell r="AF4" t="e">
            <v>#DIV/0!</v>
          </cell>
        </row>
        <row r="5">
          <cell r="A5" t="str">
            <v>JG_0000002</v>
          </cell>
        </row>
        <row r="5">
          <cell r="T5">
            <v>0</v>
          </cell>
          <cell r="U5">
            <v>44531</v>
          </cell>
          <cell r="V5">
            <v>27.7</v>
          </cell>
          <cell r="W5">
            <v>100</v>
          </cell>
          <cell r="X5">
            <v>5</v>
          </cell>
          <cell r="Y5">
            <v>2.77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 t="e">
            <v>#N/A</v>
          </cell>
        </row>
        <row r="6">
          <cell r="A6" t="str">
            <v>JG_0000003</v>
          </cell>
          <cell r="B6" t="str">
            <v>000002</v>
          </cell>
          <cell r="C6">
            <v>600085</v>
          </cell>
          <cell r="D6" t="str">
            <v>同仁堂</v>
          </cell>
          <cell r="E6" t="str">
            <v>中药</v>
          </cell>
          <cell r="F6">
            <v>44523</v>
          </cell>
          <cell r="G6">
            <v>33.73</v>
          </cell>
          <cell r="H6">
            <v>100</v>
          </cell>
          <cell r="I6">
            <v>5</v>
          </cell>
          <cell r="J6">
            <v>0.06746</v>
          </cell>
          <cell r="K6">
            <v>3378.06746</v>
          </cell>
          <cell r="L6">
            <v>35.36</v>
          </cell>
          <cell r="M6">
            <v>33.1</v>
          </cell>
        </row>
        <row r="6">
          <cell r="R6">
            <v>0.721238938053099</v>
          </cell>
          <cell r="S6">
            <v>34.7</v>
          </cell>
          <cell r="T6">
            <v>-86.9325400000006</v>
          </cell>
        </row>
        <row r="7">
          <cell r="A7" t="str">
            <v>JG_0000004</v>
          </cell>
          <cell r="B7" t="str">
            <v>000003</v>
          </cell>
          <cell r="C7">
            <v>603867</v>
          </cell>
          <cell r="D7" t="str">
            <v>新化股份</v>
          </cell>
        </row>
        <row r="7">
          <cell r="F7">
            <v>44522</v>
          </cell>
          <cell r="G7">
            <v>32.7</v>
          </cell>
          <cell r="H7">
            <v>100</v>
          </cell>
          <cell r="I7">
            <v>5</v>
          </cell>
          <cell r="J7">
            <v>0.0654</v>
          </cell>
          <cell r="K7">
            <v>3275.0654</v>
          </cell>
          <cell r="L7">
            <v>33.9</v>
          </cell>
          <cell r="M7">
            <v>32.49</v>
          </cell>
        </row>
        <row r="7">
          <cell r="R7">
            <v>0.851063829787233</v>
          </cell>
          <cell r="S7">
            <v>30.89</v>
          </cell>
          <cell r="T7">
            <v>0</v>
          </cell>
        </row>
        <row r="8">
          <cell r="A8" t="str">
            <v>JG_0000005</v>
          </cell>
          <cell r="B8" t="str">
            <v>000004</v>
          </cell>
          <cell r="C8" t="str">
            <v>002932</v>
          </cell>
          <cell r="D8" t="str">
            <v>明德生物</v>
          </cell>
          <cell r="E8" t="str">
            <v>医疗器械</v>
          </cell>
          <cell r="F8">
            <v>44526</v>
          </cell>
          <cell r="G8">
            <v>72.07</v>
          </cell>
          <cell r="H8">
            <v>100</v>
          </cell>
          <cell r="I8">
            <v>5</v>
          </cell>
          <cell r="J8">
            <v>0</v>
          </cell>
          <cell r="K8">
            <v>7212</v>
          </cell>
          <cell r="L8">
            <v>74.5</v>
          </cell>
          <cell r="M8">
            <v>70.4</v>
          </cell>
        </row>
        <row r="8">
          <cell r="R8">
            <v>0.592682926829271</v>
          </cell>
          <cell r="S8">
            <v>67.53</v>
          </cell>
          <cell r="T8">
            <v>463.999999999999</v>
          </cell>
        </row>
        <row r="9">
          <cell r="A9" t="str">
            <v>JG_0000006</v>
          </cell>
          <cell r="B9" t="str">
            <v>000005</v>
          </cell>
          <cell r="C9">
            <v>605016</v>
          </cell>
          <cell r="D9" t="str">
            <v>百龙创园</v>
          </cell>
        </row>
        <row r="9">
          <cell r="F9">
            <v>44524</v>
          </cell>
          <cell r="G9">
            <v>30.54</v>
          </cell>
          <cell r="H9">
            <v>100</v>
          </cell>
          <cell r="I9">
            <v>5</v>
          </cell>
          <cell r="J9">
            <v>0.06108</v>
          </cell>
          <cell r="K9">
            <v>3059.06108</v>
          </cell>
          <cell r="L9">
            <v>30.72</v>
          </cell>
          <cell r="M9">
            <v>29.33</v>
          </cell>
        </row>
        <row r="9">
          <cell r="R9">
            <v>0.129496402877698</v>
          </cell>
        </row>
        <row r="9">
          <cell r="T9">
            <v>0</v>
          </cell>
          <cell r="U9">
            <v>44525</v>
          </cell>
          <cell r="V9">
            <v>30.15</v>
          </cell>
          <cell r="W9">
            <v>100</v>
          </cell>
          <cell r="X9">
            <v>5</v>
          </cell>
          <cell r="Y9">
            <v>3.015</v>
          </cell>
          <cell r="Z9">
            <v>3006.985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-52.0760799999998</v>
          </cell>
        </row>
        <row r="9">
          <cell r="AF9" t="e">
            <v>#DIV/0!</v>
          </cell>
        </row>
        <row r="10">
          <cell r="A10" t="str">
            <v>JG_0000007</v>
          </cell>
          <cell r="B10" t="str">
            <v>000006</v>
          </cell>
          <cell r="C10">
            <v>603010</v>
          </cell>
          <cell r="D10" t="str">
            <v>万盛股份</v>
          </cell>
        </row>
        <row r="10">
          <cell r="F10">
            <v>44530</v>
          </cell>
          <cell r="G10">
            <v>29.81</v>
          </cell>
          <cell r="H10">
            <v>100</v>
          </cell>
          <cell r="I10">
            <v>5</v>
          </cell>
          <cell r="J10">
            <v>0.05962</v>
          </cell>
          <cell r="K10">
            <v>2986.05962</v>
          </cell>
          <cell r="L10">
            <v>30.32</v>
          </cell>
          <cell r="M10">
            <v>28.81</v>
          </cell>
        </row>
        <row r="10">
          <cell r="R10">
            <v>0.337748344370862</v>
          </cell>
        </row>
        <row r="10">
          <cell r="T10">
            <v>0</v>
          </cell>
          <cell r="U10">
            <v>44533</v>
          </cell>
          <cell r="V10">
            <v>27.83</v>
          </cell>
          <cell r="W10">
            <v>100</v>
          </cell>
          <cell r="X10">
            <v>5</v>
          </cell>
          <cell r="Y10">
            <v>2.783</v>
          </cell>
          <cell r="Z10">
            <v>2775.217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-210.84262</v>
          </cell>
        </row>
        <row r="10">
          <cell r="AF10">
            <v>-5.46810273405137</v>
          </cell>
        </row>
        <row r="11">
          <cell r="A11" t="str">
            <v>JG_0000008</v>
          </cell>
          <cell r="B11" t="str">
            <v>000035</v>
          </cell>
          <cell r="C11" t="str">
            <v>002585</v>
          </cell>
          <cell r="D11" t="str">
            <v>双星新材</v>
          </cell>
        </row>
        <row r="11">
          <cell r="F11">
            <v>44536</v>
          </cell>
          <cell r="G11">
            <v>28.37</v>
          </cell>
          <cell r="H11">
            <v>100</v>
          </cell>
          <cell r="I11">
            <v>5</v>
          </cell>
          <cell r="J11">
            <v>0</v>
          </cell>
          <cell r="K11">
            <v>2842</v>
          </cell>
          <cell r="L11">
            <v>29.7</v>
          </cell>
          <cell r="M11">
            <v>27.69</v>
          </cell>
        </row>
        <row r="11">
          <cell r="R11">
            <v>0.661691542288557</v>
          </cell>
          <cell r="S11">
            <v>26.31</v>
          </cell>
          <cell r="T11">
            <v>0</v>
          </cell>
          <cell r="U11">
            <v>44537</v>
          </cell>
          <cell r="V11">
            <v>26.7</v>
          </cell>
          <cell r="W11">
            <v>100</v>
          </cell>
          <cell r="X11">
            <v>5</v>
          </cell>
          <cell r="Y11">
            <v>2.67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</row>
        <row r="11">
          <cell r="AF11">
            <v>-5.11798958014098</v>
          </cell>
        </row>
        <row r="12">
          <cell r="A12" t="str">
            <v>JG_0000009</v>
          </cell>
          <cell r="B12" t="str">
            <v>000021</v>
          </cell>
          <cell r="C12">
            <v>603867</v>
          </cell>
          <cell r="D12" t="str">
            <v>新化股份</v>
          </cell>
          <cell r="E12" t="str">
            <v>化学制品</v>
          </cell>
          <cell r="F12">
            <v>44540</v>
          </cell>
          <cell r="G12">
            <v>37.73</v>
          </cell>
          <cell r="H12">
            <v>200</v>
          </cell>
          <cell r="I12">
            <v>5</v>
          </cell>
          <cell r="J12">
            <v>0.15092</v>
          </cell>
          <cell r="K12">
            <v>7551.15092</v>
          </cell>
          <cell r="L12">
            <v>38.32</v>
          </cell>
          <cell r="M12">
            <v>37.15</v>
          </cell>
          <cell r="N12">
            <v>40.11</v>
          </cell>
          <cell r="O12">
            <v>30.85</v>
          </cell>
          <cell r="P12">
            <v>9.26</v>
          </cell>
          <cell r="Q12">
            <v>33.58</v>
          </cell>
          <cell r="R12">
            <v>0.504273504273506</v>
          </cell>
          <cell r="S12">
            <v>33.38</v>
          </cell>
          <cell r="T12">
            <v>880.150919999999</v>
          </cell>
        </row>
        <row r="13">
          <cell r="A13" t="str">
            <v>JG_0000010</v>
          </cell>
          <cell r="B13" t="str">
            <v>000027</v>
          </cell>
          <cell r="C13">
            <v>603867</v>
          </cell>
          <cell r="D13" t="str">
            <v>新化股份</v>
          </cell>
          <cell r="E13" t="str">
            <v>化学制品</v>
          </cell>
          <cell r="F13">
            <v>44540</v>
          </cell>
          <cell r="G13">
            <v>37.99</v>
          </cell>
          <cell r="H13">
            <v>200</v>
          </cell>
          <cell r="I13">
            <v>5</v>
          </cell>
          <cell r="J13">
            <v>0.15196</v>
          </cell>
          <cell r="K13">
            <v>7603.15196</v>
          </cell>
          <cell r="L13">
            <v>38.32</v>
          </cell>
          <cell r="M13">
            <v>37.15</v>
          </cell>
          <cell r="N13">
            <v>40.11</v>
          </cell>
          <cell r="O13">
            <v>30.85</v>
          </cell>
          <cell r="P13">
            <v>9.26</v>
          </cell>
          <cell r="Q13">
            <v>33.58</v>
          </cell>
          <cell r="R13">
            <v>0.28205128205128</v>
          </cell>
          <cell r="S13">
            <v>33.38</v>
          </cell>
          <cell r="T13">
            <v>932.15196</v>
          </cell>
        </row>
        <row r="14">
          <cell r="A14" t="str">
            <v>JG_0000011</v>
          </cell>
          <cell r="B14" t="str">
            <v>000028</v>
          </cell>
          <cell r="C14" t="str">
            <v>000733</v>
          </cell>
          <cell r="D14" t="str">
            <v>振华科技</v>
          </cell>
          <cell r="E14" t="str">
            <v>国防军工</v>
          </cell>
          <cell r="F14">
            <v>44540</v>
          </cell>
          <cell r="G14">
            <v>115.97</v>
          </cell>
          <cell r="H14">
            <v>100</v>
          </cell>
          <cell r="I14">
            <v>5</v>
          </cell>
          <cell r="J14">
            <v>0</v>
          </cell>
          <cell r="K14">
            <v>11602</v>
          </cell>
          <cell r="L14">
            <v>118</v>
          </cell>
          <cell r="M14">
            <v>113.58</v>
          </cell>
          <cell r="N14">
            <v>128.61</v>
          </cell>
          <cell r="O14">
            <v>102.72</v>
          </cell>
          <cell r="P14">
            <v>25.89</v>
          </cell>
          <cell r="Q14">
            <v>50.45</v>
          </cell>
          <cell r="R14">
            <v>0.459276018099548</v>
          </cell>
          <cell r="S14">
            <v>110.4</v>
          </cell>
          <cell r="T14">
            <v>566.999999999999</v>
          </cell>
        </row>
        <row r="15">
          <cell r="A15" t="str">
            <v>JG_0000012</v>
          </cell>
          <cell r="B15" t="str">
            <v>000029</v>
          </cell>
          <cell r="C15">
            <v>601677</v>
          </cell>
          <cell r="D15" t="str">
            <v>明泰铝业</v>
          </cell>
          <cell r="E15" t="str">
            <v>工业金属</v>
          </cell>
          <cell r="F15">
            <v>44540</v>
          </cell>
          <cell r="G15">
            <v>39.15</v>
          </cell>
          <cell r="H15">
            <v>100</v>
          </cell>
          <cell r="I15">
            <v>5</v>
          </cell>
          <cell r="J15">
            <v>0.0783</v>
          </cell>
          <cell r="K15">
            <v>3920.0783</v>
          </cell>
          <cell r="L15">
            <v>39.16</v>
          </cell>
          <cell r="M15">
            <v>37.55</v>
          </cell>
          <cell r="N15">
            <v>41.07</v>
          </cell>
          <cell r="O15">
            <v>32.21</v>
          </cell>
          <cell r="P15">
            <v>8.86</v>
          </cell>
          <cell r="Q15">
            <v>14.76</v>
          </cell>
          <cell r="R15">
            <v>0.00621118012422237</v>
          </cell>
          <cell r="S15">
            <v>35.91</v>
          </cell>
          <cell r="T15">
            <v>334.0783</v>
          </cell>
        </row>
        <row r="16">
          <cell r="A16" t="str">
            <v>JG_0000013</v>
          </cell>
          <cell r="B16" t="str">
            <v>000030</v>
          </cell>
          <cell r="C16">
            <v>603688</v>
          </cell>
          <cell r="D16" t="str">
            <v>石英股份</v>
          </cell>
          <cell r="E16" t="str">
            <v> 非金属材料</v>
          </cell>
          <cell r="F16">
            <v>44540</v>
          </cell>
          <cell r="G16">
            <v>64.3</v>
          </cell>
          <cell r="H16">
            <v>100</v>
          </cell>
          <cell r="I16">
            <v>5</v>
          </cell>
          <cell r="J16">
            <v>0.1286</v>
          </cell>
          <cell r="K16">
            <v>6435.1286</v>
          </cell>
          <cell r="L16">
            <v>64.47</v>
          </cell>
          <cell r="M16">
            <v>59.34</v>
          </cell>
          <cell r="N16">
            <v>69.25</v>
          </cell>
          <cell r="O16">
            <v>52.2</v>
          </cell>
          <cell r="P16">
            <v>17.05</v>
          </cell>
          <cell r="Q16">
            <v>100.55</v>
          </cell>
          <cell r="R16">
            <v>0.0331384015594546</v>
          </cell>
          <cell r="S16">
            <v>58.51</v>
          </cell>
          <cell r="T16">
            <v>589.1286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86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K6" sqref="K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style="2" customWidth="1"/>
    <col min="12" max="12" width="22.1696428571429" style="2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10.5714285714286" style="3"/>
  </cols>
  <sheetData>
    <row r="1" spans="1:33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11"/>
      <c r="K1" s="11"/>
      <c r="L1" s="11"/>
      <c r="M1" s="5"/>
      <c r="N1" s="17" t="s">
        <v>2</v>
      </c>
      <c r="O1" s="17"/>
      <c r="P1" s="17"/>
      <c r="Q1" s="17"/>
      <c r="R1" s="17"/>
      <c r="S1" s="17"/>
      <c r="T1" s="17"/>
      <c r="U1" s="24" t="s">
        <v>3</v>
      </c>
      <c r="V1" s="25" t="s">
        <v>4</v>
      </c>
      <c r="W1" s="25"/>
      <c r="X1" s="25"/>
      <c r="Y1" s="25"/>
      <c r="Z1" s="25"/>
      <c r="AA1" s="25"/>
      <c r="AB1" s="25"/>
      <c r="AC1" s="25"/>
      <c r="AD1" s="25"/>
      <c r="AE1" s="25"/>
      <c r="AF1" s="31" t="s">
        <v>5</v>
      </c>
      <c r="AG1" s="36" t="s">
        <v>6</v>
      </c>
    </row>
    <row r="2" spans="1:33">
      <c r="A2" s="4"/>
      <c r="B2" s="5"/>
      <c r="C2" s="5"/>
      <c r="D2" s="5"/>
      <c r="E2" s="5"/>
      <c r="F2" s="5"/>
      <c r="G2" s="5"/>
      <c r="H2" s="5"/>
      <c r="I2" s="5"/>
      <c r="J2" s="11"/>
      <c r="K2" s="11"/>
      <c r="L2" s="11"/>
      <c r="M2" s="5"/>
      <c r="N2" s="17"/>
      <c r="O2" s="17"/>
      <c r="P2" s="17"/>
      <c r="Q2" s="17"/>
      <c r="R2" s="17"/>
      <c r="S2" s="17"/>
      <c r="T2" s="17"/>
      <c r="U2" s="26"/>
      <c r="V2" s="27" t="s">
        <v>7</v>
      </c>
      <c r="W2" s="27"/>
      <c r="X2" s="27"/>
      <c r="Y2" s="27"/>
      <c r="Z2" s="27"/>
      <c r="AA2" s="27"/>
      <c r="AB2" s="27"/>
      <c r="AC2" s="27"/>
      <c r="AD2" s="32" t="s">
        <v>8</v>
      </c>
      <c r="AE2" s="32"/>
      <c r="AF2" s="31"/>
      <c r="AG2" s="36"/>
    </row>
    <row r="3" spans="1:33">
      <c r="A3" s="4"/>
      <c r="B3" s="5"/>
      <c r="C3" s="5"/>
      <c r="D3" s="5"/>
      <c r="E3" s="5"/>
      <c r="F3" s="5"/>
      <c r="G3" s="5"/>
      <c r="H3" s="5"/>
      <c r="I3" s="5"/>
      <c r="J3" s="11"/>
      <c r="K3" s="11"/>
      <c r="L3" s="11"/>
      <c r="M3" s="5"/>
      <c r="N3" s="18" t="s">
        <v>9</v>
      </c>
      <c r="O3" s="18"/>
      <c r="P3" s="18"/>
      <c r="Q3" s="22" t="s">
        <v>10</v>
      </c>
      <c r="R3" s="22"/>
      <c r="S3" s="22"/>
      <c r="T3" s="22"/>
      <c r="U3" s="26"/>
      <c r="V3" s="27"/>
      <c r="W3" s="27"/>
      <c r="X3" s="27"/>
      <c r="Y3" s="27"/>
      <c r="Z3" s="27"/>
      <c r="AA3" s="27"/>
      <c r="AB3" s="27"/>
      <c r="AC3" s="27"/>
      <c r="AD3" s="32"/>
      <c r="AE3" s="32"/>
      <c r="AF3" s="31"/>
      <c r="AG3" s="36"/>
    </row>
    <row r="4" spans="1:33">
      <c r="A4" s="4"/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10" t="s">
        <v>17</v>
      </c>
      <c r="I4" s="10" t="s">
        <v>18</v>
      </c>
      <c r="J4" s="12" t="s">
        <v>19</v>
      </c>
      <c r="K4" s="12" t="s">
        <v>20</v>
      </c>
      <c r="L4" s="13" t="s">
        <v>21</v>
      </c>
      <c r="M4" s="19" t="s">
        <v>22</v>
      </c>
      <c r="N4" s="20" t="s">
        <v>23</v>
      </c>
      <c r="O4" s="20" t="s">
        <v>24</v>
      </c>
      <c r="P4" s="20" t="s">
        <v>25</v>
      </c>
      <c r="Q4" s="23" t="s">
        <v>26</v>
      </c>
      <c r="R4" s="23" t="s">
        <v>27</v>
      </c>
      <c r="S4" s="23" t="s">
        <v>28</v>
      </c>
      <c r="T4" s="23" t="s">
        <v>29</v>
      </c>
      <c r="U4" s="26"/>
      <c r="V4" s="28" t="s">
        <v>30</v>
      </c>
      <c r="W4" s="28" t="s">
        <v>31</v>
      </c>
      <c r="X4" s="27" t="s">
        <v>32</v>
      </c>
      <c r="Y4" s="27"/>
      <c r="Z4" s="30" t="s">
        <v>33</v>
      </c>
      <c r="AA4" s="27" t="s">
        <v>34</v>
      </c>
      <c r="AB4" s="30" t="s">
        <v>35</v>
      </c>
      <c r="AC4" s="30" t="s">
        <v>36</v>
      </c>
      <c r="AD4" s="32" t="s">
        <v>37</v>
      </c>
      <c r="AE4" s="33" t="s">
        <v>38</v>
      </c>
      <c r="AF4" s="31"/>
      <c r="AG4" s="36"/>
    </row>
    <row r="5" ht="56" customHeight="1" spans="1:33">
      <c r="A5" s="4"/>
      <c r="B5" s="6"/>
      <c r="C5" s="6"/>
      <c r="D5" s="6"/>
      <c r="E5" s="6"/>
      <c r="F5" s="6"/>
      <c r="G5" s="6"/>
      <c r="H5" s="10"/>
      <c r="I5" s="10"/>
      <c r="J5" s="12"/>
      <c r="K5" s="12"/>
      <c r="L5" s="14"/>
      <c r="M5" s="19"/>
      <c r="N5" s="20"/>
      <c r="O5" s="20"/>
      <c r="P5" s="20"/>
      <c r="Q5" s="23"/>
      <c r="R5" s="23"/>
      <c r="S5" s="23"/>
      <c r="T5" s="23"/>
      <c r="U5" s="26"/>
      <c r="V5" s="28"/>
      <c r="W5" s="28"/>
      <c r="X5" s="29" t="s">
        <v>39</v>
      </c>
      <c r="Y5" s="29" t="s">
        <v>40</v>
      </c>
      <c r="Z5" s="27"/>
      <c r="AA5" s="27"/>
      <c r="AB5" s="27"/>
      <c r="AC5" s="27"/>
      <c r="AD5" s="32"/>
      <c r="AE5" s="32"/>
      <c r="AF5" s="31"/>
      <c r="AG5" s="36"/>
    </row>
    <row r="6" spans="1:33">
      <c r="A6" s="7">
        <v>44540</v>
      </c>
      <c r="B6" s="8">
        <v>38.87</v>
      </c>
      <c r="C6" s="8">
        <v>37.96</v>
      </c>
      <c r="D6" s="8">
        <v>39.16</v>
      </c>
      <c r="E6" s="8">
        <v>37.55</v>
      </c>
      <c r="F6" s="8">
        <v>36.19</v>
      </c>
      <c r="G6" s="8">
        <v>24.68</v>
      </c>
      <c r="H6" s="8">
        <v>14.76</v>
      </c>
      <c r="I6" s="9">
        <v>1</v>
      </c>
      <c r="J6" s="15">
        <v>0.0251</v>
      </c>
      <c r="K6" s="16">
        <f>(B6-VLOOKUP([1]交易计划及执行表!$A$15,[1]交易计划及执行表!$A$4:$AF10004,7,FALSE))/VLOOKUP([1]交易计划及执行表!$A$15,[1]交易计划及执行表!$A$4:$AF10004,7,FALSE)</f>
        <v>-0.0071519795657727</v>
      </c>
      <c r="L6" s="15">
        <f>I6/(ROW()-5)</f>
        <v>1</v>
      </c>
      <c r="M6" s="9">
        <f>IF(B6&gt;(D6-(D6-E6)/2),1,-1)</f>
        <v>1</v>
      </c>
      <c r="N6" s="9" t="str">
        <f>IF(A6&lt;E6,"是","否")</f>
        <v>否</v>
      </c>
      <c r="O6" s="9" t="s">
        <v>41</v>
      </c>
      <c r="P6" s="21" t="s">
        <v>42</v>
      </c>
      <c r="Q6" s="9" t="s">
        <v>41</v>
      </c>
      <c r="R6" s="21" t="s">
        <v>42</v>
      </c>
      <c r="S6" s="21" t="str">
        <f>IF(I6/(ROW()-5)&gt;0.5,"是","否")</f>
        <v>是</v>
      </c>
      <c r="T6" s="21" t="str">
        <f>IF(SUM($M$6:$M6)&gt;0,"是","否")</f>
        <v>是</v>
      </c>
      <c r="U6" s="9" t="s">
        <v>42</v>
      </c>
      <c r="V6" s="9"/>
      <c r="W6" s="8"/>
      <c r="X6" s="3"/>
      <c r="Y6" s="3"/>
      <c r="Z6" s="3"/>
      <c r="AA6" s="3"/>
      <c r="AB6" s="3"/>
      <c r="AC6" s="3"/>
      <c r="AD6" s="3"/>
      <c r="AE6" s="3"/>
      <c r="AF6" s="34">
        <v>35.91</v>
      </c>
      <c r="AG6" s="37">
        <f>AF6-VLOOKUP([1]交易计划及执行表!$A$15,[1]交易计划及执行表!$A$4:$AF10005,7,FALSE)</f>
        <v>-3.24</v>
      </c>
    </row>
    <row r="7" spans="1:32">
      <c r="A7" s="7">
        <v>44541</v>
      </c>
      <c r="B7" s="8"/>
      <c r="C7" s="8"/>
      <c r="D7" s="8"/>
      <c r="E7" s="8"/>
      <c r="F7" s="8"/>
      <c r="G7" s="8"/>
      <c r="H7" s="8"/>
      <c r="I7" s="9"/>
      <c r="J7" s="15"/>
      <c r="K7" s="15"/>
      <c r="L7" s="15"/>
      <c r="M7" s="9"/>
      <c r="N7" s="9"/>
      <c r="O7" s="9"/>
      <c r="P7" s="9"/>
      <c r="Q7" s="9"/>
      <c r="R7" s="9"/>
      <c r="S7" s="9"/>
      <c r="T7" s="9"/>
      <c r="U7" s="9"/>
      <c r="V7" s="9"/>
      <c r="W7" s="8"/>
      <c r="X7" s="3"/>
      <c r="Y7" s="3"/>
      <c r="Z7" s="3"/>
      <c r="AA7" s="3"/>
      <c r="AB7" s="3"/>
      <c r="AC7" s="3"/>
      <c r="AD7" s="3"/>
      <c r="AE7" s="3"/>
      <c r="AF7" s="35"/>
    </row>
    <row r="8" spans="1:32">
      <c r="A8" s="7">
        <v>44542</v>
      </c>
      <c r="B8" s="8"/>
      <c r="C8" s="8"/>
      <c r="D8" s="8"/>
      <c r="E8" s="8"/>
      <c r="F8" s="8"/>
      <c r="G8" s="8"/>
      <c r="H8" s="8"/>
      <c r="I8" s="9"/>
      <c r="J8" s="15"/>
      <c r="K8" s="15"/>
      <c r="L8" s="15"/>
      <c r="M8" s="9"/>
      <c r="N8" s="9"/>
      <c r="O8" s="9"/>
      <c r="P8" s="9"/>
      <c r="Q8" s="9"/>
      <c r="R8" s="9"/>
      <c r="S8" s="9"/>
      <c r="T8" s="9"/>
      <c r="U8" s="9"/>
      <c r="V8" s="9"/>
      <c r="W8" s="8"/>
      <c r="X8" s="3"/>
      <c r="Y8" s="3"/>
      <c r="Z8" s="3"/>
      <c r="AA8" s="3"/>
      <c r="AB8" s="3"/>
      <c r="AC8" s="3"/>
      <c r="AD8" s="3"/>
      <c r="AE8" s="3"/>
      <c r="AF8" s="35"/>
    </row>
    <row r="9" spans="1:32">
      <c r="A9" s="7">
        <v>44543</v>
      </c>
      <c r="B9" s="8"/>
      <c r="C9" s="8"/>
      <c r="D9" s="8"/>
      <c r="E9" s="8"/>
      <c r="F9" s="8"/>
      <c r="G9" s="8"/>
      <c r="H9" s="8"/>
      <c r="I9" s="9"/>
      <c r="J9" s="15"/>
      <c r="K9" s="15"/>
      <c r="L9" s="15"/>
      <c r="M9" s="9"/>
      <c r="N9" s="9"/>
      <c r="O9" s="9"/>
      <c r="P9" s="9"/>
      <c r="Q9" s="9"/>
      <c r="R9" s="9"/>
      <c r="S9" s="9"/>
      <c r="T9" s="9"/>
      <c r="U9" s="9"/>
      <c r="V9" s="9"/>
      <c r="W9" s="8"/>
      <c r="X9" s="3"/>
      <c r="Y9" s="3"/>
      <c r="Z9" s="3"/>
      <c r="AA9" s="3"/>
      <c r="AB9" s="3"/>
      <c r="AC9" s="3"/>
      <c r="AD9" s="3"/>
      <c r="AE9" s="3"/>
      <c r="AF9" s="35"/>
    </row>
    <row r="10" spans="1:32">
      <c r="A10" s="7">
        <v>44544</v>
      </c>
      <c r="B10" s="8"/>
      <c r="C10" s="8"/>
      <c r="D10" s="8"/>
      <c r="E10" s="8"/>
      <c r="F10" s="8"/>
      <c r="G10" s="8"/>
      <c r="H10" s="9"/>
      <c r="I10" s="9"/>
      <c r="J10" s="15"/>
      <c r="K10" s="15"/>
      <c r="L10" s="15"/>
      <c r="M10" s="9"/>
      <c r="N10" s="9"/>
      <c r="O10" s="9"/>
      <c r="P10" s="9"/>
      <c r="Q10" s="9"/>
      <c r="R10" s="9"/>
      <c r="S10" s="9"/>
      <c r="T10" s="9"/>
      <c r="U10" s="9"/>
      <c r="V10" s="9"/>
      <c r="W10" s="8"/>
      <c r="X10" s="3"/>
      <c r="Y10" s="3"/>
      <c r="Z10" s="3"/>
      <c r="AA10" s="3"/>
      <c r="AB10" s="3"/>
      <c r="AC10" s="3"/>
      <c r="AD10" s="3"/>
      <c r="AE10" s="3"/>
      <c r="AF10" s="35"/>
    </row>
    <row r="11" spans="1:32">
      <c r="A11" s="7">
        <v>44545</v>
      </c>
      <c r="B11" s="8"/>
      <c r="C11" s="8"/>
      <c r="D11" s="8"/>
      <c r="E11" s="8"/>
      <c r="F11" s="8"/>
      <c r="G11" s="8"/>
      <c r="H11" s="9"/>
      <c r="I11" s="9"/>
      <c r="J11" s="15"/>
      <c r="K11" s="15"/>
      <c r="L11" s="15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3"/>
      <c r="Y11" s="3"/>
      <c r="Z11" s="3"/>
      <c r="AA11" s="3"/>
      <c r="AB11" s="3"/>
      <c r="AC11" s="3"/>
      <c r="AD11" s="3"/>
      <c r="AE11" s="3"/>
      <c r="AF11" s="35"/>
    </row>
    <row r="12" spans="1:32">
      <c r="A12" s="7">
        <v>44546</v>
      </c>
      <c r="B12" s="8"/>
      <c r="C12" s="8"/>
      <c r="D12" s="8"/>
      <c r="E12" s="8"/>
      <c r="F12" s="8"/>
      <c r="G12" s="8"/>
      <c r="H12" s="9"/>
      <c r="I12" s="9"/>
      <c r="J12" s="15"/>
      <c r="K12" s="15"/>
      <c r="L12" s="15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3"/>
      <c r="Y12" s="3"/>
      <c r="Z12" s="3"/>
      <c r="AA12" s="3"/>
      <c r="AB12" s="3"/>
      <c r="AC12" s="3"/>
      <c r="AD12" s="3"/>
      <c r="AE12" s="3"/>
      <c r="AF12" s="35"/>
    </row>
    <row r="13" spans="1:32">
      <c r="A13" s="7">
        <v>44547</v>
      </c>
      <c r="B13" s="8"/>
      <c r="C13" s="8"/>
      <c r="D13" s="8"/>
      <c r="E13" s="8"/>
      <c r="F13" s="8"/>
      <c r="G13" s="8"/>
      <c r="H13" s="9"/>
      <c r="I13" s="9"/>
      <c r="J13" s="15"/>
      <c r="K13" s="15"/>
      <c r="L13" s="15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3"/>
      <c r="Y13" s="3"/>
      <c r="Z13" s="3"/>
      <c r="AA13" s="3"/>
      <c r="AB13" s="3"/>
      <c r="AC13" s="3"/>
      <c r="AD13" s="3"/>
      <c r="AE13" s="3"/>
      <c r="AF13" s="35"/>
    </row>
    <row r="14" spans="1:32">
      <c r="A14" s="7">
        <v>44548</v>
      </c>
      <c r="B14" s="8"/>
      <c r="C14" s="8"/>
      <c r="D14" s="8"/>
      <c r="E14" s="8"/>
      <c r="F14" s="8"/>
      <c r="G14" s="8"/>
      <c r="H14" s="9"/>
      <c r="I14" s="9"/>
      <c r="J14" s="15"/>
      <c r="K14" s="15"/>
      <c r="L14" s="15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3"/>
      <c r="Y14" s="3"/>
      <c r="Z14" s="3"/>
      <c r="AA14" s="3"/>
      <c r="AB14" s="3"/>
      <c r="AC14" s="3"/>
      <c r="AD14" s="3"/>
      <c r="AE14" s="3"/>
      <c r="AF14" s="35"/>
    </row>
    <row r="15" spans="1:32">
      <c r="A15" s="7">
        <v>44549</v>
      </c>
      <c r="B15" s="8"/>
      <c r="C15" s="8"/>
      <c r="D15" s="8"/>
      <c r="E15" s="8"/>
      <c r="F15" s="8"/>
      <c r="G15" s="8"/>
      <c r="H15" s="9"/>
      <c r="I15" s="9"/>
      <c r="J15" s="15"/>
      <c r="K15" s="15"/>
      <c r="L15" s="15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3"/>
      <c r="Y15" s="3"/>
      <c r="Z15" s="3"/>
      <c r="AA15" s="3"/>
      <c r="AB15" s="3"/>
      <c r="AC15" s="3"/>
      <c r="AD15" s="3"/>
      <c r="AE15" s="3"/>
      <c r="AF15" s="35"/>
    </row>
    <row r="16" spans="1:32">
      <c r="A16" s="7">
        <v>44550</v>
      </c>
      <c r="B16" s="8"/>
      <c r="C16" s="8"/>
      <c r="D16" s="8"/>
      <c r="E16" s="8"/>
      <c r="F16" s="8"/>
      <c r="G16" s="8"/>
      <c r="H16" s="9"/>
      <c r="I16" s="9"/>
      <c r="J16" s="15"/>
      <c r="K16" s="15"/>
      <c r="L16" s="15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3"/>
      <c r="Y16" s="3"/>
      <c r="Z16" s="3"/>
      <c r="AA16" s="3"/>
      <c r="AB16" s="3"/>
      <c r="AC16" s="3"/>
      <c r="AD16" s="3"/>
      <c r="AE16" s="3"/>
      <c r="AF16" s="35"/>
    </row>
    <row r="17" spans="1:32">
      <c r="A17" s="7">
        <v>44551</v>
      </c>
      <c r="B17" s="8"/>
      <c r="C17" s="8"/>
      <c r="D17" s="8"/>
      <c r="E17" s="8"/>
      <c r="F17" s="8"/>
      <c r="G17" s="8"/>
      <c r="H17" s="9"/>
      <c r="I17" s="9"/>
      <c r="J17" s="15"/>
      <c r="K17" s="15"/>
      <c r="L17" s="15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3"/>
      <c r="Y17" s="3"/>
      <c r="Z17" s="3"/>
      <c r="AA17" s="3"/>
      <c r="AB17" s="3"/>
      <c r="AC17" s="3"/>
      <c r="AD17" s="3"/>
      <c r="AE17" s="3"/>
      <c r="AF17" s="35"/>
    </row>
    <row r="18" spans="1:32">
      <c r="A18" s="7">
        <v>44552</v>
      </c>
      <c r="B18" s="8"/>
      <c r="C18" s="8"/>
      <c r="D18" s="8"/>
      <c r="E18" s="8"/>
      <c r="F18" s="8"/>
      <c r="G18" s="8"/>
      <c r="H18" s="9"/>
      <c r="I18" s="9"/>
      <c r="J18" s="15"/>
      <c r="K18" s="15"/>
      <c r="L18" s="15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3"/>
      <c r="Y18" s="3"/>
      <c r="Z18" s="3"/>
      <c r="AA18" s="3"/>
      <c r="AB18" s="3"/>
      <c r="AC18" s="3"/>
      <c r="AD18" s="3"/>
      <c r="AE18" s="3"/>
      <c r="AF18" s="35"/>
    </row>
    <row r="19" spans="1:32">
      <c r="A19" s="7">
        <v>44553</v>
      </c>
      <c r="B19" s="8"/>
      <c r="C19" s="8"/>
      <c r="D19" s="8"/>
      <c r="E19" s="8"/>
      <c r="F19" s="8"/>
      <c r="G19" s="8"/>
      <c r="H19" s="9"/>
      <c r="I19" s="9"/>
      <c r="J19" s="15"/>
      <c r="K19" s="15"/>
      <c r="L19" s="15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3"/>
      <c r="Y19" s="3"/>
      <c r="Z19" s="3"/>
      <c r="AA19" s="3"/>
      <c r="AB19" s="3"/>
      <c r="AC19" s="3"/>
      <c r="AD19" s="3"/>
      <c r="AE19" s="3"/>
      <c r="AF19" s="35"/>
    </row>
    <row r="20" spans="1:32">
      <c r="A20" s="7">
        <v>44554</v>
      </c>
      <c r="B20" s="8"/>
      <c r="C20" s="8"/>
      <c r="D20" s="8"/>
      <c r="E20" s="8"/>
      <c r="F20" s="8"/>
      <c r="G20" s="8"/>
      <c r="H20" s="9"/>
      <c r="I20" s="9"/>
      <c r="J20" s="15"/>
      <c r="K20" s="15"/>
      <c r="L20" s="15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3"/>
      <c r="Y20" s="3"/>
      <c r="Z20" s="3"/>
      <c r="AA20" s="3"/>
      <c r="AB20" s="3"/>
      <c r="AC20" s="3"/>
      <c r="AD20" s="3"/>
      <c r="AE20" s="3"/>
      <c r="AF20" s="35"/>
    </row>
    <row r="21" spans="1:32">
      <c r="A21" s="7">
        <v>44555</v>
      </c>
      <c r="B21" s="8"/>
      <c r="C21" s="8"/>
      <c r="D21" s="8"/>
      <c r="E21" s="8"/>
      <c r="F21" s="8"/>
      <c r="G21" s="8"/>
      <c r="H21" s="9"/>
      <c r="I21" s="9"/>
      <c r="J21" s="15"/>
      <c r="K21" s="15"/>
      <c r="L21" s="15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"/>
      <c r="Y21" s="3"/>
      <c r="Z21" s="3"/>
      <c r="AA21" s="3"/>
      <c r="AB21" s="3"/>
      <c r="AC21" s="3"/>
      <c r="AD21" s="3"/>
      <c r="AE21" s="3"/>
      <c r="AF21" s="35"/>
    </row>
    <row r="22" spans="1:32">
      <c r="A22" s="7">
        <v>44556</v>
      </c>
      <c r="B22" s="8"/>
      <c r="C22" s="8"/>
      <c r="D22" s="8"/>
      <c r="E22" s="8"/>
      <c r="F22" s="8"/>
      <c r="G22" s="8"/>
      <c r="H22" s="9"/>
      <c r="I22" s="9"/>
      <c r="J22" s="15"/>
      <c r="K22" s="15"/>
      <c r="L22" s="15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3"/>
      <c r="Y22" s="3"/>
      <c r="Z22" s="3"/>
      <c r="AA22" s="3"/>
      <c r="AB22" s="3"/>
      <c r="AC22" s="3"/>
      <c r="AD22" s="3"/>
      <c r="AE22" s="3"/>
      <c r="AF22" s="35"/>
    </row>
    <row r="23" spans="1:32">
      <c r="A23" s="7">
        <v>44557</v>
      </c>
      <c r="B23" s="8"/>
      <c r="C23" s="8"/>
      <c r="D23" s="8"/>
      <c r="E23" s="8"/>
      <c r="F23" s="8"/>
      <c r="G23" s="8"/>
      <c r="H23" s="9"/>
      <c r="I23" s="9"/>
      <c r="J23" s="15"/>
      <c r="K23" s="15"/>
      <c r="L23" s="15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3"/>
      <c r="Y23" s="3"/>
      <c r="Z23" s="3"/>
      <c r="AA23" s="3"/>
      <c r="AB23" s="3"/>
      <c r="AC23" s="3"/>
      <c r="AD23" s="3"/>
      <c r="AE23" s="3"/>
      <c r="AF23" s="35"/>
    </row>
    <row r="24" spans="1:32">
      <c r="A24" s="7">
        <v>44558</v>
      </c>
      <c r="B24" s="8"/>
      <c r="C24" s="8"/>
      <c r="D24" s="8"/>
      <c r="E24" s="8"/>
      <c r="F24" s="8"/>
      <c r="G24" s="8"/>
      <c r="H24" s="9"/>
      <c r="I24" s="9"/>
      <c r="J24" s="15"/>
      <c r="K24" s="15"/>
      <c r="L24" s="15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3"/>
      <c r="Y24" s="3"/>
      <c r="Z24" s="3"/>
      <c r="AA24" s="3"/>
      <c r="AB24" s="3"/>
      <c r="AC24" s="3"/>
      <c r="AD24" s="3"/>
      <c r="AE24" s="3"/>
      <c r="AF24" s="35"/>
    </row>
    <row r="25" spans="1:32">
      <c r="A25" s="7">
        <v>44559</v>
      </c>
      <c r="B25" s="9"/>
      <c r="C25" s="9"/>
      <c r="D25" s="9"/>
      <c r="E25" s="9"/>
      <c r="F25" s="9"/>
      <c r="G25" s="9"/>
      <c r="H25" s="9"/>
      <c r="I25" s="9"/>
      <c r="J25" s="15"/>
      <c r="K25" s="15"/>
      <c r="L25" s="15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3"/>
      <c r="Y25" s="3"/>
      <c r="Z25" s="3"/>
      <c r="AA25" s="3"/>
      <c r="AB25" s="3"/>
      <c r="AC25" s="3"/>
      <c r="AD25" s="3"/>
      <c r="AE25" s="3"/>
      <c r="AF25" s="35"/>
    </row>
    <row r="26" spans="1:32">
      <c r="A26" s="7">
        <v>44560</v>
      </c>
      <c r="B26" s="9"/>
      <c r="C26" s="9"/>
      <c r="D26" s="9"/>
      <c r="E26" s="9"/>
      <c r="F26" s="9"/>
      <c r="G26" s="9"/>
      <c r="H26" s="9"/>
      <c r="I26" s="9"/>
      <c r="J26" s="15"/>
      <c r="K26" s="15"/>
      <c r="L26" s="15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3"/>
      <c r="Y26" s="3"/>
      <c r="Z26" s="3"/>
      <c r="AA26" s="3"/>
      <c r="AB26" s="3"/>
      <c r="AC26" s="3"/>
      <c r="AD26" s="3"/>
      <c r="AE26" s="3"/>
      <c r="AF26" s="35"/>
    </row>
    <row r="27" spans="1:32">
      <c r="A27" s="7">
        <v>44561</v>
      </c>
      <c r="B27" s="9"/>
      <c r="C27" s="9"/>
      <c r="D27" s="9"/>
      <c r="E27" s="9"/>
      <c r="F27" s="9"/>
      <c r="G27" s="9"/>
      <c r="H27" s="9"/>
      <c r="I27" s="9"/>
      <c r="J27" s="15"/>
      <c r="K27" s="15"/>
      <c r="L27" s="15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3"/>
      <c r="Y27" s="3"/>
      <c r="Z27" s="3"/>
      <c r="AA27" s="3"/>
      <c r="AB27" s="3"/>
      <c r="AC27" s="3"/>
      <c r="AD27" s="3"/>
      <c r="AE27" s="3"/>
      <c r="AF27" s="35"/>
    </row>
    <row r="28" spans="1:32">
      <c r="A28" s="7">
        <v>44562</v>
      </c>
      <c r="B28" s="9"/>
      <c r="C28" s="9"/>
      <c r="D28" s="9"/>
      <c r="E28" s="9"/>
      <c r="F28" s="9"/>
      <c r="G28" s="9"/>
      <c r="H28" s="9"/>
      <c r="I28" s="9"/>
      <c r="J28" s="15"/>
      <c r="K28" s="15"/>
      <c r="L28" s="15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3"/>
      <c r="Y28" s="3"/>
      <c r="Z28" s="3"/>
      <c r="AA28" s="3"/>
      <c r="AB28" s="3"/>
      <c r="AC28" s="3"/>
      <c r="AD28" s="3"/>
      <c r="AE28" s="3"/>
      <c r="AF28" s="35"/>
    </row>
    <row r="29" spans="1:32">
      <c r="A29" s="7">
        <v>44563</v>
      </c>
      <c r="B29" s="9"/>
      <c r="C29" s="9"/>
      <c r="D29" s="9"/>
      <c r="E29" s="9"/>
      <c r="F29" s="9"/>
      <c r="G29" s="9"/>
      <c r="H29" s="9"/>
      <c r="I29" s="9"/>
      <c r="J29" s="15"/>
      <c r="K29" s="15"/>
      <c r="L29" s="15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3"/>
      <c r="Y29" s="3"/>
      <c r="Z29" s="3"/>
      <c r="AA29" s="3"/>
      <c r="AB29" s="3"/>
      <c r="AC29" s="3"/>
      <c r="AD29" s="3"/>
      <c r="AE29" s="3"/>
      <c r="AF29" s="35"/>
    </row>
    <row r="30" spans="1:32">
      <c r="A30" s="7">
        <v>44564</v>
      </c>
      <c r="B30" s="9"/>
      <c r="C30" s="9"/>
      <c r="D30" s="9"/>
      <c r="E30" s="9"/>
      <c r="F30" s="9"/>
      <c r="G30" s="9"/>
      <c r="H30" s="9"/>
      <c r="I30" s="9"/>
      <c r="J30" s="15"/>
      <c r="K30" s="15"/>
      <c r="L30" s="15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3"/>
      <c r="Y30" s="3"/>
      <c r="Z30" s="3"/>
      <c r="AA30" s="3"/>
      <c r="AB30" s="3"/>
      <c r="AC30" s="3"/>
      <c r="AD30" s="3"/>
      <c r="AE30" s="3"/>
      <c r="AF30" s="35"/>
    </row>
    <row r="31" spans="1:32">
      <c r="A31" s="7">
        <v>44565</v>
      </c>
      <c r="B31" s="9"/>
      <c r="C31" s="9"/>
      <c r="D31" s="9"/>
      <c r="E31" s="9"/>
      <c r="F31" s="9"/>
      <c r="G31" s="9"/>
      <c r="H31" s="9"/>
      <c r="I31" s="9"/>
      <c r="J31" s="15"/>
      <c r="K31" s="15"/>
      <c r="L31" s="15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3"/>
      <c r="Y31" s="3"/>
      <c r="Z31" s="3"/>
      <c r="AA31" s="3"/>
      <c r="AB31" s="3"/>
      <c r="AC31" s="3"/>
      <c r="AD31" s="3"/>
      <c r="AE31" s="3"/>
      <c r="AF31" s="35"/>
    </row>
    <row r="32" spans="1:32">
      <c r="A32" s="7">
        <v>44566</v>
      </c>
      <c r="B32" s="9"/>
      <c r="C32" s="9"/>
      <c r="D32" s="9"/>
      <c r="E32" s="9"/>
      <c r="F32" s="9"/>
      <c r="G32" s="9"/>
      <c r="H32" s="9"/>
      <c r="I32" s="9"/>
      <c r="J32" s="15"/>
      <c r="K32" s="15"/>
      <c r="L32" s="15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"/>
      <c r="Y32" s="3"/>
      <c r="Z32" s="3"/>
      <c r="AA32" s="3"/>
      <c r="AB32" s="3"/>
      <c r="AC32" s="3"/>
      <c r="AD32" s="3"/>
      <c r="AE32" s="3"/>
      <c r="AF32" s="35"/>
    </row>
    <row r="33" spans="1:32">
      <c r="A33" s="7">
        <v>44567</v>
      </c>
      <c r="B33" s="9"/>
      <c r="C33" s="9"/>
      <c r="D33" s="9"/>
      <c r="E33" s="9"/>
      <c r="F33" s="9"/>
      <c r="G33" s="9"/>
      <c r="H33" s="9"/>
      <c r="I33" s="9"/>
      <c r="J33" s="15"/>
      <c r="K33" s="15"/>
      <c r="L33" s="15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"/>
      <c r="Y33" s="3"/>
      <c r="Z33" s="3"/>
      <c r="AA33" s="3"/>
      <c r="AB33" s="3"/>
      <c r="AC33" s="3"/>
      <c r="AD33" s="3"/>
      <c r="AE33" s="3"/>
      <c r="AF33" s="35"/>
    </row>
    <row r="34" spans="1:32">
      <c r="A34" s="7">
        <v>44568</v>
      </c>
      <c r="B34" s="9"/>
      <c r="C34" s="9"/>
      <c r="D34" s="9"/>
      <c r="E34" s="9"/>
      <c r="F34" s="9"/>
      <c r="G34" s="9"/>
      <c r="H34" s="9"/>
      <c r="I34" s="9"/>
      <c r="J34" s="15"/>
      <c r="K34" s="15"/>
      <c r="L34" s="15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"/>
      <c r="Y34" s="3"/>
      <c r="Z34" s="3"/>
      <c r="AA34" s="3"/>
      <c r="AB34" s="3"/>
      <c r="AC34" s="3"/>
      <c r="AD34" s="3"/>
      <c r="AE34" s="3"/>
      <c r="AF34" s="35"/>
    </row>
    <row r="35" spans="1:32">
      <c r="A35" s="7">
        <v>44569</v>
      </c>
      <c r="B35" s="9"/>
      <c r="C35" s="9"/>
      <c r="D35" s="9"/>
      <c r="E35" s="9"/>
      <c r="F35" s="9"/>
      <c r="G35" s="9"/>
      <c r="H35" s="9"/>
      <c r="I35" s="9"/>
      <c r="J35" s="15"/>
      <c r="K35" s="15"/>
      <c r="L35" s="15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"/>
      <c r="Y35" s="3"/>
      <c r="Z35" s="3"/>
      <c r="AA35" s="3"/>
      <c r="AB35" s="3"/>
      <c r="AC35" s="3"/>
      <c r="AD35" s="3"/>
      <c r="AE35" s="3"/>
      <c r="AF35" s="35"/>
    </row>
    <row r="36" spans="1:32">
      <c r="A36" s="7">
        <v>44570</v>
      </c>
      <c r="B36" s="9"/>
      <c r="C36" s="9"/>
      <c r="D36" s="9"/>
      <c r="E36" s="9"/>
      <c r="F36" s="9"/>
      <c r="G36" s="9"/>
      <c r="H36" s="9"/>
      <c r="I36" s="9"/>
      <c r="J36" s="15"/>
      <c r="K36" s="15"/>
      <c r="L36" s="15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3"/>
      <c r="Y36" s="3"/>
      <c r="Z36" s="3"/>
      <c r="AA36" s="3"/>
      <c r="AB36" s="3"/>
      <c r="AC36" s="3"/>
      <c r="AD36" s="3"/>
      <c r="AE36" s="3"/>
      <c r="AF36" s="35"/>
    </row>
    <row r="37" spans="1:32">
      <c r="A37" s="7">
        <v>44571</v>
      </c>
      <c r="B37" s="9"/>
      <c r="C37" s="9"/>
      <c r="D37" s="9"/>
      <c r="E37" s="9"/>
      <c r="F37" s="9"/>
      <c r="G37" s="9"/>
      <c r="H37" s="9"/>
      <c r="I37" s="9"/>
      <c r="J37" s="15"/>
      <c r="K37" s="15"/>
      <c r="L37" s="15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3"/>
      <c r="Y37" s="3"/>
      <c r="Z37" s="3"/>
      <c r="AA37" s="3"/>
      <c r="AB37" s="3"/>
      <c r="AC37" s="3"/>
      <c r="AD37" s="3"/>
      <c r="AE37" s="3"/>
      <c r="AF37" s="35"/>
    </row>
    <row r="38" spans="1:32">
      <c r="A38" s="7">
        <v>44572</v>
      </c>
      <c r="B38" s="9"/>
      <c r="C38" s="9"/>
      <c r="D38" s="9"/>
      <c r="E38" s="9"/>
      <c r="F38" s="9"/>
      <c r="G38" s="9"/>
      <c r="H38" s="9"/>
      <c r="I38" s="9"/>
      <c r="J38" s="15"/>
      <c r="K38" s="15"/>
      <c r="L38" s="15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3"/>
      <c r="Y38" s="3"/>
      <c r="Z38" s="3"/>
      <c r="AA38" s="3"/>
      <c r="AB38" s="3"/>
      <c r="AC38" s="3"/>
      <c r="AD38" s="3"/>
      <c r="AE38" s="3"/>
      <c r="AF38" s="35"/>
    </row>
    <row r="39" spans="1:32">
      <c r="A39" s="7">
        <v>44573</v>
      </c>
      <c r="B39" s="9"/>
      <c r="C39" s="9"/>
      <c r="D39" s="9"/>
      <c r="E39" s="9"/>
      <c r="F39" s="9"/>
      <c r="G39" s="9"/>
      <c r="H39" s="9"/>
      <c r="I39" s="9"/>
      <c r="J39" s="15"/>
      <c r="K39" s="15"/>
      <c r="L39" s="15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3"/>
      <c r="Y39" s="3"/>
      <c r="Z39" s="3"/>
      <c r="AA39" s="3"/>
      <c r="AB39" s="3"/>
      <c r="AC39" s="3"/>
      <c r="AD39" s="3"/>
      <c r="AE39" s="3"/>
      <c r="AF39" s="35"/>
    </row>
    <row r="40" spans="1:32">
      <c r="A40" s="7">
        <v>44574</v>
      </c>
      <c r="B40" s="9"/>
      <c r="C40" s="9"/>
      <c r="D40" s="9"/>
      <c r="E40" s="9"/>
      <c r="F40" s="9"/>
      <c r="G40" s="9"/>
      <c r="H40" s="9"/>
      <c r="I40" s="9"/>
      <c r="J40" s="15"/>
      <c r="K40" s="15"/>
      <c r="L40" s="15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3"/>
      <c r="Y40" s="3"/>
      <c r="Z40" s="3"/>
      <c r="AA40" s="3"/>
      <c r="AB40" s="3"/>
      <c r="AC40" s="3"/>
      <c r="AD40" s="3"/>
      <c r="AE40" s="3"/>
      <c r="AF40" s="35"/>
    </row>
    <row r="41" spans="1:32">
      <c r="A41" s="7">
        <v>44575</v>
      </c>
      <c r="B41" s="9"/>
      <c r="C41" s="9"/>
      <c r="D41" s="9"/>
      <c r="E41" s="9"/>
      <c r="F41" s="9"/>
      <c r="G41" s="9"/>
      <c r="H41" s="9"/>
      <c r="I41" s="9"/>
      <c r="J41" s="15"/>
      <c r="K41" s="15"/>
      <c r="L41" s="15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3"/>
      <c r="Y41" s="3"/>
      <c r="Z41" s="3"/>
      <c r="AA41" s="3"/>
      <c r="AB41" s="3"/>
      <c r="AC41" s="3"/>
      <c r="AD41" s="3"/>
      <c r="AE41" s="3"/>
      <c r="AF41" s="35"/>
    </row>
    <row r="42" spans="1:32">
      <c r="A42" s="7">
        <v>44576</v>
      </c>
      <c r="B42" s="9"/>
      <c r="C42" s="9"/>
      <c r="D42" s="9"/>
      <c r="E42" s="9"/>
      <c r="F42" s="9"/>
      <c r="G42" s="9"/>
      <c r="H42" s="9"/>
      <c r="I42" s="9"/>
      <c r="J42" s="15"/>
      <c r="K42" s="15"/>
      <c r="L42" s="15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3"/>
      <c r="Y42" s="3"/>
      <c r="Z42" s="3"/>
      <c r="AA42" s="3"/>
      <c r="AB42" s="3"/>
      <c r="AC42" s="3"/>
      <c r="AD42" s="3"/>
      <c r="AE42" s="3"/>
      <c r="AF42" s="35"/>
    </row>
    <row r="43" spans="1:32">
      <c r="A43" s="7">
        <v>44577</v>
      </c>
      <c r="B43" s="9"/>
      <c r="C43" s="9"/>
      <c r="D43" s="9"/>
      <c r="E43" s="9"/>
      <c r="F43" s="9"/>
      <c r="G43" s="9"/>
      <c r="H43" s="9"/>
      <c r="I43" s="9"/>
      <c r="J43" s="15"/>
      <c r="K43" s="15"/>
      <c r="L43" s="15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3"/>
      <c r="Y43" s="3"/>
      <c r="Z43" s="3"/>
      <c r="AA43" s="3"/>
      <c r="AB43" s="3"/>
      <c r="AC43" s="3"/>
      <c r="AD43" s="3"/>
      <c r="AE43" s="3"/>
      <c r="AF43" s="35"/>
    </row>
    <row r="44" spans="1:32">
      <c r="A44" s="7">
        <v>44578</v>
      </c>
      <c r="B44" s="9"/>
      <c r="C44" s="9"/>
      <c r="D44" s="9"/>
      <c r="E44" s="9"/>
      <c r="F44" s="9"/>
      <c r="G44" s="9"/>
      <c r="H44" s="9"/>
      <c r="I44" s="9"/>
      <c r="J44" s="15"/>
      <c r="K44" s="15"/>
      <c r="L44" s="15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3"/>
      <c r="Y44" s="3"/>
      <c r="Z44" s="3"/>
      <c r="AA44" s="3"/>
      <c r="AB44" s="3"/>
      <c r="AC44" s="3"/>
      <c r="AD44" s="3"/>
      <c r="AE44" s="3"/>
      <c r="AF44" s="35"/>
    </row>
    <row r="45" spans="1:32">
      <c r="A45" s="7">
        <v>44579</v>
      </c>
      <c r="B45" s="9"/>
      <c r="C45" s="9"/>
      <c r="D45" s="9"/>
      <c r="E45" s="9"/>
      <c r="F45" s="9"/>
      <c r="G45" s="9"/>
      <c r="H45" s="9"/>
      <c r="I45" s="9"/>
      <c r="J45" s="15"/>
      <c r="K45" s="15"/>
      <c r="L45" s="15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3"/>
      <c r="Y45" s="3"/>
      <c r="Z45" s="3"/>
      <c r="AA45" s="3"/>
      <c r="AB45" s="3"/>
      <c r="AC45" s="3"/>
      <c r="AD45" s="3"/>
      <c r="AE45" s="3"/>
      <c r="AF45" s="35"/>
    </row>
    <row r="46" spans="1:32">
      <c r="A46" s="7">
        <v>44580</v>
      </c>
      <c r="B46" s="9"/>
      <c r="C46" s="9"/>
      <c r="D46" s="9"/>
      <c r="E46" s="9"/>
      <c r="F46" s="9"/>
      <c r="G46" s="9"/>
      <c r="H46" s="9"/>
      <c r="I46" s="9"/>
      <c r="J46" s="15"/>
      <c r="K46" s="15"/>
      <c r="L46" s="15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3"/>
      <c r="Y46" s="3"/>
      <c r="Z46" s="3"/>
      <c r="AA46" s="3"/>
      <c r="AB46" s="3"/>
      <c r="AC46" s="3"/>
      <c r="AD46" s="3"/>
      <c r="AE46" s="3"/>
      <c r="AF46" s="35"/>
    </row>
    <row r="47" spans="1:32">
      <c r="A47" s="7">
        <v>44581</v>
      </c>
      <c r="B47" s="9"/>
      <c r="C47" s="9"/>
      <c r="D47" s="9"/>
      <c r="E47" s="9"/>
      <c r="F47" s="9"/>
      <c r="G47" s="9"/>
      <c r="H47" s="9"/>
      <c r="I47" s="9"/>
      <c r="J47" s="15"/>
      <c r="K47" s="15"/>
      <c r="L47" s="15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3"/>
      <c r="Y47" s="3"/>
      <c r="Z47" s="3"/>
      <c r="AA47" s="3"/>
      <c r="AB47" s="3"/>
      <c r="AC47" s="3"/>
      <c r="AD47" s="3"/>
      <c r="AE47" s="3"/>
      <c r="AF47" s="35"/>
    </row>
    <row r="48" spans="1:32">
      <c r="A48" s="7">
        <v>44582</v>
      </c>
      <c r="B48" s="9"/>
      <c r="C48" s="9"/>
      <c r="D48" s="9"/>
      <c r="E48" s="9"/>
      <c r="F48" s="9"/>
      <c r="G48" s="9"/>
      <c r="H48" s="9"/>
      <c r="I48" s="9"/>
      <c r="J48" s="15"/>
      <c r="K48" s="15"/>
      <c r="L48" s="15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3"/>
      <c r="Y48" s="3"/>
      <c r="Z48" s="3"/>
      <c r="AA48" s="3"/>
      <c r="AB48" s="3"/>
      <c r="AC48" s="3"/>
      <c r="AD48" s="3"/>
      <c r="AE48" s="3"/>
      <c r="AF48" s="35"/>
    </row>
    <row r="49" spans="1:32">
      <c r="A49" s="7">
        <v>44583</v>
      </c>
      <c r="B49" s="9"/>
      <c r="C49" s="9"/>
      <c r="D49" s="9"/>
      <c r="E49" s="9"/>
      <c r="F49" s="9"/>
      <c r="G49" s="9"/>
      <c r="H49" s="9"/>
      <c r="I49" s="9"/>
      <c r="J49" s="15"/>
      <c r="K49" s="15"/>
      <c r="L49" s="15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3"/>
      <c r="Y49" s="3"/>
      <c r="Z49" s="3"/>
      <c r="AA49" s="3"/>
      <c r="AB49" s="3"/>
      <c r="AC49" s="3"/>
      <c r="AD49" s="3"/>
      <c r="AE49" s="3"/>
      <c r="AF49" s="35"/>
    </row>
    <row r="50" spans="1:32">
      <c r="A50" s="7">
        <v>44584</v>
      </c>
      <c r="B50" s="9"/>
      <c r="C50" s="9"/>
      <c r="D50" s="9"/>
      <c r="E50" s="9"/>
      <c r="F50" s="9"/>
      <c r="G50" s="9"/>
      <c r="H50" s="9"/>
      <c r="I50" s="9"/>
      <c r="J50" s="15"/>
      <c r="K50" s="15"/>
      <c r="L50" s="15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3"/>
      <c r="Y50" s="3"/>
      <c r="Z50" s="3"/>
      <c r="AA50" s="3"/>
      <c r="AB50" s="3"/>
      <c r="AC50" s="3"/>
      <c r="AD50" s="3"/>
      <c r="AE50" s="3"/>
      <c r="AF50" s="35"/>
    </row>
    <row r="51" spans="1:32">
      <c r="A51" s="7">
        <v>44585</v>
      </c>
      <c r="B51" s="9"/>
      <c r="C51" s="9"/>
      <c r="D51" s="9"/>
      <c r="E51" s="9"/>
      <c r="F51" s="9"/>
      <c r="G51" s="9"/>
      <c r="H51" s="9"/>
      <c r="I51" s="9"/>
      <c r="J51" s="15"/>
      <c r="K51" s="15"/>
      <c r="L51" s="15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3"/>
      <c r="Y51" s="3"/>
      <c r="Z51" s="3"/>
      <c r="AA51" s="3"/>
      <c r="AB51" s="3"/>
      <c r="AC51" s="3"/>
      <c r="AD51" s="3"/>
      <c r="AE51" s="3"/>
      <c r="AF51" s="35"/>
    </row>
    <row r="52" spans="1:32">
      <c r="A52" s="7">
        <v>44586</v>
      </c>
      <c r="B52" s="9"/>
      <c r="C52" s="9"/>
      <c r="D52" s="9"/>
      <c r="E52" s="9"/>
      <c r="F52" s="9"/>
      <c r="G52" s="9"/>
      <c r="H52" s="9"/>
      <c r="I52" s="9"/>
      <c r="J52" s="15"/>
      <c r="K52" s="15"/>
      <c r="L52" s="15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3"/>
      <c r="Y52" s="3"/>
      <c r="Z52" s="3"/>
      <c r="AA52" s="3"/>
      <c r="AB52" s="3"/>
      <c r="AC52" s="3"/>
      <c r="AD52" s="3"/>
      <c r="AE52" s="3"/>
      <c r="AF52" s="35"/>
    </row>
    <row r="53" spans="1:32">
      <c r="A53" s="7">
        <v>44587</v>
      </c>
      <c r="B53" s="9"/>
      <c r="C53" s="9"/>
      <c r="D53" s="9"/>
      <c r="E53" s="9"/>
      <c r="F53" s="9"/>
      <c r="G53" s="9"/>
      <c r="H53" s="9"/>
      <c r="I53" s="9"/>
      <c r="J53" s="15"/>
      <c r="K53" s="15"/>
      <c r="L53" s="15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3"/>
      <c r="Y53" s="3"/>
      <c r="Z53" s="3"/>
      <c r="AA53" s="3"/>
      <c r="AB53" s="3"/>
      <c r="AC53" s="3"/>
      <c r="AD53" s="3"/>
      <c r="AE53" s="3"/>
      <c r="AF53" s="35"/>
    </row>
    <row r="54" spans="1:32">
      <c r="A54" s="7">
        <v>44588</v>
      </c>
      <c r="B54" s="9"/>
      <c r="C54" s="9"/>
      <c r="D54" s="9"/>
      <c r="E54" s="9"/>
      <c r="F54" s="9"/>
      <c r="G54" s="9"/>
      <c r="H54" s="9"/>
      <c r="I54" s="9"/>
      <c r="J54" s="15"/>
      <c r="K54" s="15"/>
      <c r="L54" s="15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3"/>
      <c r="Y54" s="3"/>
      <c r="Z54" s="3"/>
      <c r="AA54" s="3"/>
      <c r="AB54" s="3"/>
      <c r="AC54" s="3"/>
      <c r="AD54" s="3"/>
      <c r="AE54" s="3"/>
      <c r="AF54" s="35"/>
    </row>
    <row r="55" spans="1:32">
      <c r="A55" s="7">
        <v>44589</v>
      </c>
      <c r="B55" s="9"/>
      <c r="C55" s="9"/>
      <c r="D55" s="9"/>
      <c r="E55" s="9"/>
      <c r="F55" s="9"/>
      <c r="G55" s="9"/>
      <c r="H55" s="9"/>
      <c r="I55" s="9"/>
      <c r="J55" s="15"/>
      <c r="K55" s="15"/>
      <c r="L55" s="15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3"/>
      <c r="Y55" s="3"/>
      <c r="Z55" s="3"/>
      <c r="AA55" s="3"/>
      <c r="AB55" s="3"/>
      <c r="AC55" s="3"/>
      <c r="AD55" s="3"/>
      <c r="AE55" s="3"/>
      <c r="AF55" s="35"/>
    </row>
    <row r="56" spans="1:32">
      <c r="A56" s="7">
        <v>44590</v>
      </c>
      <c r="B56" s="9"/>
      <c r="C56" s="9"/>
      <c r="D56" s="9"/>
      <c r="E56" s="9"/>
      <c r="F56" s="9"/>
      <c r="G56" s="9"/>
      <c r="H56" s="9"/>
      <c r="I56" s="9"/>
      <c r="J56" s="15"/>
      <c r="K56" s="15"/>
      <c r="L56" s="15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3"/>
      <c r="Y56" s="3"/>
      <c r="Z56" s="3"/>
      <c r="AA56" s="3"/>
      <c r="AB56" s="3"/>
      <c r="AC56" s="3"/>
      <c r="AD56" s="3"/>
      <c r="AE56" s="3"/>
      <c r="AF56" s="35"/>
    </row>
    <row r="57" spans="1:32">
      <c r="A57" s="7">
        <v>44591</v>
      </c>
      <c r="B57" s="9"/>
      <c r="C57" s="9"/>
      <c r="D57" s="9"/>
      <c r="E57" s="9"/>
      <c r="F57" s="9"/>
      <c r="G57" s="9"/>
      <c r="H57" s="9"/>
      <c r="I57" s="9"/>
      <c r="J57" s="15"/>
      <c r="K57" s="15"/>
      <c r="L57" s="15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3"/>
      <c r="Y57" s="3"/>
      <c r="Z57" s="3"/>
      <c r="AA57" s="3"/>
      <c r="AB57" s="3"/>
      <c r="AC57" s="3"/>
      <c r="AD57" s="3"/>
      <c r="AE57" s="3"/>
      <c r="AF57" s="35"/>
    </row>
    <row r="58" spans="1:32">
      <c r="A58" s="7">
        <v>44592</v>
      </c>
      <c r="B58" s="9"/>
      <c r="C58" s="9"/>
      <c r="D58" s="9"/>
      <c r="E58" s="9"/>
      <c r="F58" s="9"/>
      <c r="G58" s="9"/>
      <c r="H58" s="9"/>
      <c r="I58" s="9"/>
      <c r="J58" s="15"/>
      <c r="K58" s="15"/>
      <c r="L58" s="15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3"/>
      <c r="Y58" s="3"/>
      <c r="Z58" s="3"/>
      <c r="AA58" s="3"/>
      <c r="AB58" s="3"/>
      <c r="AC58" s="3"/>
      <c r="AD58" s="3"/>
      <c r="AE58" s="3"/>
      <c r="AF58" s="35"/>
    </row>
    <row r="59" spans="1:32">
      <c r="A59" s="7">
        <v>44593</v>
      </c>
      <c r="B59" s="9"/>
      <c r="C59" s="9"/>
      <c r="D59" s="9"/>
      <c r="E59" s="9"/>
      <c r="F59" s="9"/>
      <c r="G59" s="9"/>
      <c r="H59" s="9"/>
      <c r="I59" s="9"/>
      <c r="J59" s="15"/>
      <c r="K59" s="15"/>
      <c r="L59" s="15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3"/>
      <c r="Y59" s="3"/>
      <c r="Z59" s="3"/>
      <c r="AA59" s="3"/>
      <c r="AB59" s="3"/>
      <c r="AC59" s="3"/>
      <c r="AD59" s="3"/>
      <c r="AE59" s="3"/>
      <c r="AF59" s="35"/>
    </row>
    <row r="60" spans="1:32">
      <c r="A60" s="7">
        <v>44594</v>
      </c>
      <c r="B60" s="9"/>
      <c r="C60" s="9"/>
      <c r="D60" s="9"/>
      <c r="E60" s="9"/>
      <c r="F60" s="9"/>
      <c r="G60" s="9"/>
      <c r="H60" s="9"/>
      <c r="I60" s="9"/>
      <c r="J60" s="15"/>
      <c r="K60" s="15"/>
      <c r="L60" s="15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3"/>
      <c r="Y60" s="3"/>
      <c r="Z60" s="3"/>
      <c r="AA60" s="3"/>
      <c r="AB60" s="3"/>
      <c r="AC60" s="3"/>
      <c r="AD60" s="3"/>
      <c r="AE60" s="3"/>
      <c r="AF60" s="35"/>
    </row>
    <row r="61" spans="1:32">
      <c r="A61" s="7">
        <v>44595</v>
      </c>
      <c r="B61" s="9"/>
      <c r="C61" s="9"/>
      <c r="D61" s="9"/>
      <c r="E61" s="9"/>
      <c r="F61" s="9"/>
      <c r="G61" s="9"/>
      <c r="H61" s="9"/>
      <c r="I61" s="9"/>
      <c r="J61" s="15"/>
      <c r="K61" s="15"/>
      <c r="L61" s="15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3"/>
      <c r="Y61" s="3"/>
      <c r="Z61" s="3"/>
      <c r="AA61" s="3"/>
      <c r="AB61" s="3"/>
      <c r="AC61" s="3"/>
      <c r="AD61" s="3"/>
      <c r="AE61" s="3"/>
      <c r="AF61" s="35"/>
    </row>
    <row r="62" spans="1:32">
      <c r="A62" s="7">
        <v>44596</v>
      </c>
      <c r="B62" s="9"/>
      <c r="C62" s="9"/>
      <c r="D62" s="9"/>
      <c r="E62" s="9"/>
      <c r="F62" s="9"/>
      <c r="G62" s="9"/>
      <c r="H62" s="9"/>
      <c r="I62" s="9"/>
      <c r="J62" s="15"/>
      <c r="K62" s="15"/>
      <c r="L62" s="15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3"/>
      <c r="Y62" s="3"/>
      <c r="Z62" s="3"/>
      <c r="AA62" s="3"/>
      <c r="AB62" s="3"/>
      <c r="AC62" s="3"/>
      <c r="AD62" s="3"/>
      <c r="AE62" s="3"/>
      <c r="AF62" s="35"/>
    </row>
    <row r="63" spans="1:32">
      <c r="A63" s="7">
        <v>44597</v>
      </c>
      <c r="B63" s="9"/>
      <c r="C63" s="9"/>
      <c r="D63" s="9"/>
      <c r="E63" s="9"/>
      <c r="F63" s="9"/>
      <c r="G63" s="9"/>
      <c r="H63" s="9"/>
      <c r="I63" s="9"/>
      <c r="J63" s="15"/>
      <c r="K63" s="15"/>
      <c r="L63" s="15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3"/>
      <c r="Y63" s="3"/>
      <c r="Z63" s="3"/>
      <c r="AA63" s="3"/>
      <c r="AB63" s="3"/>
      <c r="AC63" s="3"/>
      <c r="AD63" s="3"/>
      <c r="AE63" s="3"/>
      <c r="AF63" s="35"/>
    </row>
    <row r="64" spans="1:32">
      <c r="A64" s="7">
        <v>44598</v>
      </c>
      <c r="B64" s="9"/>
      <c r="C64" s="9"/>
      <c r="D64" s="9"/>
      <c r="E64" s="9"/>
      <c r="F64" s="9"/>
      <c r="G64" s="9"/>
      <c r="H64" s="9"/>
      <c r="I64" s="9"/>
      <c r="J64" s="15"/>
      <c r="K64" s="15"/>
      <c r="L64" s="15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3"/>
      <c r="Y64" s="3"/>
      <c r="Z64" s="3"/>
      <c r="AA64" s="3"/>
      <c r="AB64" s="3"/>
      <c r="AC64" s="3"/>
      <c r="AD64" s="3"/>
      <c r="AE64" s="3"/>
      <c r="AF64" s="35"/>
    </row>
    <row r="65" spans="1:32">
      <c r="A65" s="7">
        <v>44599</v>
      </c>
      <c r="B65" s="9"/>
      <c r="C65" s="9"/>
      <c r="D65" s="9"/>
      <c r="E65" s="9"/>
      <c r="F65" s="9"/>
      <c r="G65" s="9"/>
      <c r="H65" s="9"/>
      <c r="I65" s="9"/>
      <c r="J65" s="15"/>
      <c r="K65" s="15"/>
      <c r="L65" s="15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3"/>
      <c r="Y65" s="3"/>
      <c r="Z65" s="3"/>
      <c r="AA65" s="3"/>
      <c r="AB65" s="3"/>
      <c r="AC65" s="3"/>
      <c r="AD65" s="3"/>
      <c r="AE65" s="3"/>
      <c r="AF65" s="35"/>
    </row>
    <row r="66" spans="1:32">
      <c r="A66" s="7">
        <v>44600</v>
      </c>
      <c r="B66" s="9"/>
      <c r="C66" s="9"/>
      <c r="D66" s="9"/>
      <c r="E66" s="9"/>
      <c r="F66" s="9"/>
      <c r="G66" s="9"/>
      <c r="H66" s="9"/>
      <c r="I66" s="9"/>
      <c r="J66" s="15"/>
      <c r="K66" s="15"/>
      <c r="L66" s="15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3"/>
      <c r="Y66" s="3"/>
      <c r="Z66" s="3"/>
      <c r="AA66" s="3"/>
      <c r="AB66" s="3"/>
      <c r="AC66" s="3"/>
      <c r="AD66" s="3"/>
      <c r="AE66" s="3"/>
      <c r="AF66" s="35"/>
    </row>
    <row r="67" spans="1:32">
      <c r="A67" s="7">
        <v>44601</v>
      </c>
      <c r="B67" s="9"/>
      <c r="C67" s="9"/>
      <c r="D67" s="9"/>
      <c r="E67" s="9"/>
      <c r="F67" s="9"/>
      <c r="G67" s="9"/>
      <c r="H67" s="9"/>
      <c r="I67" s="9"/>
      <c r="J67" s="15"/>
      <c r="K67" s="15"/>
      <c r="L67" s="15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3"/>
      <c r="Y67" s="3"/>
      <c r="Z67" s="3"/>
      <c r="AA67" s="3"/>
      <c r="AB67" s="3"/>
      <c r="AC67" s="3"/>
      <c r="AD67" s="3"/>
      <c r="AE67" s="3"/>
      <c r="AF67" s="35"/>
    </row>
    <row r="68" spans="1:32">
      <c r="A68" s="7">
        <v>44602</v>
      </c>
      <c r="B68" s="9"/>
      <c r="C68" s="9"/>
      <c r="D68" s="9"/>
      <c r="E68" s="9"/>
      <c r="F68" s="9"/>
      <c r="G68" s="9"/>
      <c r="H68" s="9"/>
      <c r="I68" s="9"/>
      <c r="J68" s="15"/>
      <c r="K68" s="15"/>
      <c r="L68" s="15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3"/>
      <c r="Y68" s="3"/>
      <c r="Z68" s="3"/>
      <c r="AA68" s="3"/>
      <c r="AB68" s="3"/>
      <c r="AC68" s="3"/>
      <c r="AD68" s="3"/>
      <c r="AE68" s="3"/>
      <c r="AF68" s="35"/>
    </row>
    <row r="69" spans="1:32">
      <c r="A69" s="7">
        <v>44603</v>
      </c>
      <c r="B69" s="9"/>
      <c r="C69" s="9"/>
      <c r="D69" s="9"/>
      <c r="E69" s="9"/>
      <c r="F69" s="9"/>
      <c r="G69" s="9"/>
      <c r="H69" s="9"/>
      <c r="I69" s="9"/>
      <c r="J69" s="15"/>
      <c r="K69" s="15"/>
      <c r="L69" s="15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3"/>
      <c r="Y69" s="3"/>
      <c r="Z69" s="3"/>
      <c r="AA69" s="3"/>
      <c r="AB69" s="3"/>
      <c r="AC69" s="3"/>
      <c r="AD69" s="3"/>
      <c r="AE69" s="3"/>
      <c r="AF69" s="35"/>
    </row>
    <row r="70" spans="1:32">
      <c r="A70" s="7">
        <v>44604</v>
      </c>
      <c r="B70" s="9"/>
      <c r="C70" s="9"/>
      <c r="D70" s="9"/>
      <c r="E70" s="9"/>
      <c r="F70" s="9"/>
      <c r="G70" s="9"/>
      <c r="H70" s="9"/>
      <c r="I70" s="9"/>
      <c r="J70" s="15"/>
      <c r="K70" s="15"/>
      <c r="L70" s="15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3"/>
      <c r="Y70" s="3"/>
      <c r="Z70" s="3"/>
      <c r="AA70" s="3"/>
      <c r="AB70" s="3"/>
      <c r="AC70" s="3"/>
      <c r="AD70" s="3"/>
      <c r="AE70" s="3"/>
      <c r="AF70" s="35"/>
    </row>
    <row r="71" spans="1:32">
      <c r="A71" s="7">
        <v>44605</v>
      </c>
      <c r="B71" s="9"/>
      <c r="C71" s="9"/>
      <c r="D71" s="9"/>
      <c r="E71" s="9"/>
      <c r="F71" s="9"/>
      <c r="G71" s="9"/>
      <c r="H71" s="9"/>
      <c r="I71" s="9"/>
      <c r="J71" s="15"/>
      <c r="K71" s="15"/>
      <c r="L71" s="15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3"/>
      <c r="Y71" s="3"/>
      <c r="Z71" s="3"/>
      <c r="AA71" s="3"/>
      <c r="AB71" s="3"/>
      <c r="AC71" s="3"/>
      <c r="AD71" s="3"/>
      <c r="AE71" s="3"/>
      <c r="AF71" s="35"/>
    </row>
    <row r="72" spans="1:32">
      <c r="A72" s="7">
        <v>44606</v>
      </c>
      <c r="B72" s="9"/>
      <c r="C72" s="9"/>
      <c r="D72" s="9"/>
      <c r="E72" s="9"/>
      <c r="F72" s="9"/>
      <c r="G72" s="9"/>
      <c r="H72" s="9"/>
      <c r="I72" s="9"/>
      <c r="J72" s="15"/>
      <c r="K72" s="15"/>
      <c r="L72" s="15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3"/>
      <c r="Y72" s="3"/>
      <c r="Z72" s="3"/>
      <c r="AA72" s="3"/>
      <c r="AB72" s="3"/>
      <c r="AC72" s="3"/>
      <c r="AD72" s="3"/>
      <c r="AE72" s="3"/>
      <c r="AF72" s="35"/>
    </row>
    <row r="73" spans="1:32">
      <c r="A73" s="7">
        <v>44607</v>
      </c>
      <c r="B73" s="9"/>
      <c r="C73" s="9"/>
      <c r="D73" s="9"/>
      <c r="E73" s="9"/>
      <c r="F73" s="9"/>
      <c r="G73" s="9"/>
      <c r="H73" s="9"/>
      <c r="I73" s="9"/>
      <c r="J73" s="15"/>
      <c r="K73" s="15"/>
      <c r="L73" s="15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3"/>
      <c r="Y73" s="3"/>
      <c r="Z73" s="3"/>
      <c r="AA73" s="3"/>
      <c r="AB73" s="3"/>
      <c r="AC73" s="3"/>
      <c r="AD73" s="3"/>
      <c r="AE73" s="3"/>
      <c r="AF73" s="35"/>
    </row>
    <row r="74" spans="1:32">
      <c r="A74" s="7">
        <v>44608</v>
      </c>
      <c r="B74" s="9"/>
      <c r="C74" s="9"/>
      <c r="D74" s="9"/>
      <c r="E74" s="9"/>
      <c r="F74" s="9"/>
      <c r="G74" s="9"/>
      <c r="H74" s="9"/>
      <c r="I74" s="9"/>
      <c r="J74" s="15"/>
      <c r="K74" s="15"/>
      <c r="L74" s="15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3"/>
      <c r="Y74" s="3"/>
      <c r="Z74" s="3"/>
      <c r="AA74" s="3"/>
      <c r="AB74" s="3"/>
      <c r="AC74" s="3"/>
      <c r="AD74" s="3"/>
      <c r="AE74" s="3"/>
      <c r="AF74" s="35"/>
    </row>
    <row r="75" spans="1:32">
      <c r="A75" s="7">
        <v>44609</v>
      </c>
      <c r="B75" s="9"/>
      <c r="C75" s="9"/>
      <c r="D75" s="9"/>
      <c r="E75" s="9"/>
      <c r="F75" s="9"/>
      <c r="G75" s="9"/>
      <c r="H75" s="9"/>
      <c r="I75" s="9"/>
      <c r="J75" s="15"/>
      <c r="K75" s="15"/>
      <c r="L75" s="15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3"/>
      <c r="Y75" s="3"/>
      <c r="Z75" s="3"/>
      <c r="AA75" s="3"/>
      <c r="AB75" s="3"/>
      <c r="AC75" s="3"/>
      <c r="AD75" s="3"/>
      <c r="AE75" s="3"/>
      <c r="AF75" s="35"/>
    </row>
    <row r="76" spans="1:32">
      <c r="A76" s="7">
        <v>44610</v>
      </c>
      <c r="B76" s="9"/>
      <c r="C76" s="9"/>
      <c r="D76" s="9"/>
      <c r="E76" s="9"/>
      <c r="F76" s="9"/>
      <c r="G76" s="9"/>
      <c r="H76" s="9"/>
      <c r="I76" s="9"/>
      <c r="J76" s="15"/>
      <c r="K76" s="15"/>
      <c r="L76" s="15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3"/>
      <c r="Y76" s="3"/>
      <c r="Z76" s="3"/>
      <c r="AA76" s="3"/>
      <c r="AB76" s="3"/>
      <c r="AC76" s="3"/>
      <c r="AD76" s="3"/>
      <c r="AE76" s="3"/>
      <c r="AF76" s="35"/>
    </row>
    <row r="77" spans="1:32">
      <c r="A77" s="7">
        <v>44611</v>
      </c>
      <c r="B77" s="9"/>
      <c r="C77" s="9"/>
      <c r="D77" s="9"/>
      <c r="E77" s="9"/>
      <c r="F77" s="9"/>
      <c r="G77" s="9"/>
      <c r="H77" s="9"/>
      <c r="I77" s="9"/>
      <c r="J77" s="15"/>
      <c r="K77" s="15"/>
      <c r="L77" s="15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3"/>
      <c r="Y77" s="3"/>
      <c r="Z77" s="3"/>
      <c r="AA77" s="3"/>
      <c r="AB77" s="3"/>
      <c r="AC77" s="3"/>
      <c r="AD77" s="3"/>
      <c r="AE77" s="3"/>
      <c r="AF77" s="35"/>
    </row>
    <row r="78" spans="1:32">
      <c r="A78" s="7">
        <v>44612</v>
      </c>
      <c r="B78" s="9"/>
      <c r="C78" s="9"/>
      <c r="D78" s="9"/>
      <c r="E78" s="9"/>
      <c r="F78" s="9"/>
      <c r="G78" s="9"/>
      <c r="H78" s="9"/>
      <c r="I78" s="9"/>
      <c r="J78" s="15"/>
      <c r="K78" s="15"/>
      <c r="L78" s="15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3"/>
      <c r="Y78" s="3"/>
      <c r="Z78" s="3"/>
      <c r="AA78" s="3"/>
      <c r="AB78" s="3"/>
      <c r="AC78" s="3"/>
      <c r="AD78" s="3"/>
      <c r="AE78" s="3"/>
      <c r="AF78" s="35"/>
    </row>
    <row r="79" spans="1:32">
      <c r="A79" s="7">
        <v>44613</v>
      </c>
      <c r="B79" s="9"/>
      <c r="C79" s="9"/>
      <c r="D79" s="9"/>
      <c r="E79" s="9"/>
      <c r="F79" s="9"/>
      <c r="G79" s="9"/>
      <c r="H79" s="9"/>
      <c r="I79" s="9"/>
      <c r="J79" s="15"/>
      <c r="K79" s="15"/>
      <c r="L79" s="15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3"/>
      <c r="Y79" s="3"/>
      <c r="Z79" s="3"/>
      <c r="AA79" s="3"/>
      <c r="AB79" s="3"/>
      <c r="AC79" s="3"/>
      <c r="AD79" s="3"/>
      <c r="AE79" s="3"/>
      <c r="AF79" s="35"/>
    </row>
    <row r="80" spans="1:32">
      <c r="A80" s="7">
        <v>44614</v>
      </c>
      <c r="B80" s="9"/>
      <c r="C80" s="9"/>
      <c r="D80" s="9"/>
      <c r="E80" s="9"/>
      <c r="F80" s="9"/>
      <c r="G80" s="9"/>
      <c r="H80" s="9"/>
      <c r="I80" s="9"/>
      <c r="J80" s="15"/>
      <c r="K80" s="15"/>
      <c r="L80" s="15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3"/>
      <c r="Y80" s="3"/>
      <c r="Z80" s="3"/>
      <c r="AA80" s="3"/>
      <c r="AB80" s="3"/>
      <c r="AC80" s="3"/>
      <c r="AD80" s="3"/>
      <c r="AE80" s="3"/>
      <c r="AF80" s="35"/>
    </row>
    <row r="81" spans="1:32">
      <c r="A81" s="7">
        <v>44615</v>
      </c>
      <c r="B81" s="9"/>
      <c r="C81" s="9"/>
      <c r="D81" s="9"/>
      <c r="E81" s="9"/>
      <c r="F81" s="9"/>
      <c r="G81" s="9"/>
      <c r="H81" s="9"/>
      <c r="I81" s="9"/>
      <c r="J81" s="15"/>
      <c r="K81" s="15"/>
      <c r="L81" s="15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3"/>
      <c r="Y81" s="3"/>
      <c r="Z81" s="3"/>
      <c r="AA81" s="3"/>
      <c r="AB81" s="3"/>
      <c r="AC81" s="3"/>
      <c r="AD81" s="3"/>
      <c r="AE81" s="3"/>
      <c r="AF81" s="35"/>
    </row>
    <row r="82" spans="1:32">
      <c r="A82" s="7">
        <v>44616</v>
      </c>
      <c r="B82" s="9"/>
      <c r="C82" s="9"/>
      <c r="D82" s="9"/>
      <c r="E82" s="9"/>
      <c r="F82" s="9"/>
      <c r="G82" s="9"/>
      <c r="H82" s="9"/>
      <c r="I82" s="9"/>
      <c r="J82" s="15"/>
      <c r="K82" s="15"/>
      <c r="L82" s="15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3"/>
      <c r="Y82" s="3"/>
      <c r="Z82" s="3"/>
      <c r="AA82" s="3"/>
      <c r="AB82" s="3"/>
      <c r="AC82" s="3"/>
      <c r="AD82" s="3"/>
      <c r="AE82" s="3"/>
      <c r="AF82" s="35"/>
    </row>
    <row r="83" spans="1:32">
      <c r="A83" s="7">
        <v>44617</v>
      </c>
      <c r="B83" s="9"/>
      <c r="C83" s="9"/>
      <c r="D83" s="9"/>
      <c r="E83" s="9"/>
      <c r="F83" s="9"/>
      <c r="G83" s="9"/>
      <c r="H83" s="9"/>
      <c r="I83" s="9"/>
      <c r="J83" s="15"/>
      <c r="K83" s="15"/>
      <c r="L83" s="15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3"/>
      <c r="Y83" s="3"/>
      <c r="Z83" s="3"/>
      <c r="AA83" s="3"/>
      <c r="AB83" s="3"/>
      <c r="AC83" s="3"/>
      <c r="AD83" s="3"/>
      <c r="AE83" s="3"/>
      <c r="AF83" s="35"/>
    </row>
    <row r="84" spans="1:32">
      <c r="A84" s="7">
        <v>44618</v>
      </c>
      <c r="B84" s="9"/>
      <c r="C84" s="9"/>
      <c r="D84" s="9"/>
      <c r="E84" s="9"/>
      <c r="F84" s="9"/>
      <c r="G84" s="9"/>
      <c r="H84" s="9"/>
      <c r="I84" s="9"/>
      <c r="J84" s="15"/>
      <c r="K84" s="15"/>
      <c r="L84" s="15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3"/>
      <c r="Y84" s="3"/>
      <c r="Z84" s="3"/>
      <c r="AA84" s="3"/>
      <c r="AB84" s="3"/>
      <c r="AC84" s="3"/>
      <c r="AD84" s="3"/>
      <c r="AE84" s="3"/>
      <c r="AF84" s="35"/>
    </row>
    <row r="85" spans="1:32">
      <c r="A85" s="7">
        <v>44619</v>
      </c>
      <c r="B85" s="9"/>
      <c r="C85" s="9"/>
      <c r="D85" s="9"/>
      <c r="E85" s="9"/>
      <c r="F85" s="9"/>
      <c r="G85" s="9"/>
      <c r="H85" s="9"/>
      <c r="I85" s="9"/>
      <c r="J85" s="15"/>
      <c r="K85" s="15"/>
      <c r="L85" s="15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3"/>
      <c r="Y85" s="3"/>
      <c r="Z85" s="3"/>
      <c r="AA85" s="3"/>
      <c r="AB85" s="3"/>
      <c r="AC85" s="3"/>
      <c r="AD85" s="3"/>
      <c r="AE85" s="3"/>
      <c r="AF85" s="35"/>
    </row>
    <row r="86" spans="1:32">
      <c r="A86" s="7">
        <v>44620</v>
      </c>
      <c r="B86" s="9"/>
      <c r="C86" s="9"/>
      <c r="D86" s="9"/>
      <c r="E86" s="9"/>
      <c r="F86" s="9"/>
      <c r="G86" s="9"/>
      <c r="H86" s="9"/>
      <c r="I86" s="9"/>
      <c r="J86" s="15"/>
      <c r="K86" s="15"/>
      <c r="L86" s="15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3"/>
      <c r="Y86" s="3"/>
      <c r="Z86" s="3"/>
      <c r="AA86" s="3"/>
      <c r="AB86" s="3"/>
      <c r="AC86" s="3"/>
      <c r="AD86" s="3"/>
      <c r="AE86" s="3"/>
      <c r="AF86" s="35"/>
    </row>
    <row r="87" spans="1:32">
      <c r="A87" s="7">
        <v>44621</v>
      </c>
      <c r="B87" s="9"/>
      <c r="C87" s="9"/>
      <c r="D87" s="9"/>
      <c r="E87" s="9"/>
      <c r="F87" s="9"/>
      <c r="G87" s="9"/>
      <c r="H87" s="9"/>
      <c r="I87" s="9"/>
      <c r="J87" s="15"/>
      <c r="K87" s="15"/>
      <c r="L87" s="15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3"/>
      <c r="Y87" s="3"/>
      <c r="Z87" s="3"/>
      <c r="AA87" s="3"/>
      <c r="AB87" s="3"/>
      <c r="AC87" s="3"/>
      <c r="AD87" s="3"/>
      <c r="AE87" s="3"/>
      <c r="AF87" s="35"/>
    </row>
    <row r="88" spans="1:32">
      <c r="A88" s="7">
        <v>44622</v>
      </c>
      <c r="B88" s="9"/>
      <c r="C88" s="9"/>
      <c r="D88" s="9"/>
      <c r="E88" s="9"/>
      <c r="F88" s="9"/>
      <c r="G88" s="9"/>
      <c r="H88" s="9"/>
      <c r="I88" s="9"/>
      <c r="J88" s="15"/>
      <c r="K88" s="15"/>
      <c r="L88" s="15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3"/>
      <c r="Y88" s="3"/>
      <c r="Z88" s="3"/>
      <c r="AA88" s="3"/>
      <c r="AB88" s="3"/>
      <c r="AC88" s="3"/>
      <c r="AD88" s="3"/>
      <c r="AE88" s="3"/>
      <c r="AF88" s="35"/>
    </row>
    <row r="89" spans="1:32">
      <c r="A89" s="7">
        <v>44623</v>
      </c>
      <c r="B89" s="9"/>
      <c r="C89" s="9"/>
      <c r="D89" s="9"/>
      <c r="E89" s="9"/>
      <c r="F89" s="9"/>
      <c r="G89" s="9"/>
      <c r="H89" s="9"/>
      <c r="I89" s="9"/>
      <c r="J89" s="15"/>
      <c r="K89" s="15"/>
      <c r="L89" s="15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3"/>
      <c r="Y89" s="3"/>
      <c r="Z89" s="3"/>
      <c r="AA89" s="3"/>
      <c r="AB89" s="3"/>
      <c r="AC89" s="3"/>
      <c r="AD89" s="3"/>
      <c r="AE89" s="3"/>
      <c r="AF89" s="35"/>
    </row>
    <row r="90" spans="1:32">
      <c r="A90" s="7">
        <v>44624</v>
      </c>
      <c r="B90" s="9"/>
      <c r="C90" s="9"/>
      <c r="D90" s="9"/>
      <c r="E90" s="9"/>
      <c r="F90" s="9"/>
      <c r="G90" s="9"/>
      <c r="H90" s="9"/>
      <c r="I90" s="9"/>
      <c r="J90" s="15"/>
      <c r="K90" s="15"/>
      <c r="L90" s="15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3"/>
      <c r="Y90" s="3"/>
      <c r="Z90" s="3"/>
      <c r="AA90" s="3"/>
      <c r="AB90" s="3"/>
      <c r="AC90" s="3"/>
      <c r="AD90" s="3"/>
      <c r="AE90" s="3"/>
      <c r="AF90" s="35"/>
    </row>
    <row r="91" spans="1:32">
      <c r="A91" s="7">
        <v>44625</v>
      </c>
      <c r="B91" s="9"/>
      <c r="C91" s="9"/>
      <c r="D91" s="9"/>
      <c r="E91" s="9"/>
      <c r="F91" s="9"/>
      <c r="G91" s="9"/>
      <c r="H91" s="9"/>
      <c r="I91" s="9"/>
      <c r="J91" s="15"/>
      <c r="K91" s="15"/>
      <c r="L91" s="15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3"/>
      <c r="Y91" s="3"/>
      <c r="Z91" s="3"/>
      <c r="AA91" s="3"/>
      <c r="AB91" s="3"/>
      <c r="AC91" s="3"/>
      <c r="AD91" s="3"/>
      <c r="AE91" s="3"/>
      <c r="AF91" s="35"/>
    </row>
    <row r="92" spans="1:32">
      <c r="A92" s="7">
        <v>44626</v>
      </c>
      <c r="B92" s="9"/>
      <c r="C92" s="9"/>
      <c r="D92" s="9"/>
      <c r="E92" s="9"/>
      <c r="F92" s="9"/>
      <c r="G92" s="9"/>
      <c r="H92" s="9"/>
      <c r="I92" s="9"/>
      <c r="J92" s="15"/>
      <c r="K92" s="15"/>
      <c r="L92" s="15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3"/>
      <c r="Y92" s="3"/>
      <c r="Z92" s="3"/>
      <c r="AA92" s="3"/>
      <c r="AB92" s="3"/>
      <c r="AC92" s="3"/>
      <c r="AD92" s="3"/>
      <c r="AE92" s="3"/>
      <c r="AF92" s="35"/>
    </row>
    <row r="93" spans="1:32">
      <c r="A93" s="7">
        <v>44627</v>
      </c>
      <c r="B93" s="9"/>
      <c r="C93" s="9"/>
      <c r="D93" s="9"/>
      <c r="E93" s="9"/>
      <c r="F93" s="9"/>
      <c r="G93" s="9"/>
      <c r="H93" s="9"/>
      <c r="I93" s="9"/>
      <c r="J93" s="15"/>
      <c r="K93" s="15"/>
      <c r="L93" s="15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3"/>
      <c r="Y93" s="3"/>
      <c r="Z93" s="3"/>
      <c r="AA93" s="3"/>
      <c r="AB93" s="3"/>
      <c r="AC93" s="3"/>
      <c r="AD93" s="3"/>
      <c r="AE93" s="3"/>
      <c r="AF93" s="35"/>
    </row>
    <row r="94" spans="1:32">
      <c r="A94" s="7">
        <v>44628</v>
      </c>
      <c r="B94" s="9"/>
      <c r="C94" s="9"/>
      <c r="D94" s="9"/>
      <c r="E94" s="9"/>
      <c r="F94" s="9"/>
      <c r="G94" s="9"/>
      <c r="H94" s="9"/>
      <c r="I94" s="9"/>
      <c r="J94" s="15"/>
      <c r="K94" s="15"/>
      <c r="L94" s="15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3"/>
      <c r="Y94" s="3"/>
      <c r="Z94" s="3"/>
      <c r="AA94" s="3"/>
      <c r="AB94" s="3"/>
      <c r="AC94" s="3"/>
      <c r="AD94" s="3"/>
      <c r="AE94" s="3"/>
      <c r="AF94" s="35"/>
    </row>
    <row r="95" spans="1:32">
      <c r="A95" s="7">
        <v>44629</v>
      </c>
      <c r="B95" s="9"/>
      <c r="C95" s="9"/>
      <c r="D95" s="9"/>
      <c r="E95" s="9"/>
      <c r="F95" s="9"/>
      <c r="G95" s="9"/>
      <c r="H95" s="9"/>
      <c r="I95" s="9"/>
      <c r="J95" s="15"/>
      <c r="K95" s="15"/>
      <c r="L95" s="15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3"/>
      <c r="Y95" s="3"/>
      <c r="Z95" s="3"/>
      <c r="AA95" s="3"/>
      <c r="AB95" s="3"/>
      <c r="AC95" s="3"/>
      <c r="AD95" s="3"/>
      <c r="AE95" s="3"/>
      <c r="AF95" s="35"/>
    </row>
    <row r="96" spans="1:32">
      <c r="A96" s="7">
        <v>44630</v>
      </c>
      <c r="B96" s="9"/>
      <c r="C96" s="9"/>
      <c r="D96" s="9"/>
      <c r="E96" s="9"/>
      <c r="F96" s="9"/>
      <c r="G96" s="9"/>
      <c r="H96" s="9"/>
      <c r="I96" s="9"/>
      <c r="J96" s="15"/>
      <c r="K96" s="15"/>
      <c r="L96" s="15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3"/>
      <c r="Y96" s="3"/>
      <c r="Z96" s="3"/>
      <c r="AA96" s="3"/>
      <c r="AB96" s="3"/>
      <c r="AC96" s="3"/>
      <c r="AD96" s="3"/>
      <c r="AE96" s="3"/>
      <c r="AF96" s="35"/>
    </row>
    <row r="97" spans="1:32">
      <c r="A97" s="7">
        <v>44631</v>
      </c>
      <c r="B97" s="9"/>
      <c r="C97" s="9"/>
      <c r="D97" s="9"/>
      <c r="E97" s="9"/>
      <c r="F97" s="9"/>
      <c r="G97" s="9"/>
      <c r="H97" s="9"/>
      <c r="I97" s="9"/>
      <c r="J97" s="15"/>
      <c r="K97" s="15"/>
      <c r="L97" s="15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3"/>
      <c r="Y97" s="3"/>
      <c r="Z97" s="3"/>
      <c r="AA97" s="3"/>
      <c r="AB97" s="3"/>
      <c r="AC97" s="3"/>
      <c r="AD97" s="3"/>
      <c r="AE97" s="3"/>
      <c r="AF97" s="35"/>
    </row>
    <row r="98" spans="1:32">
      <c r="A98" s="7">
        <v>44632</v>
      </c>
      <c r="B98" s="9"/>
      <c r="C98" s="9"/>
      <c r="D98" s="9"/>
      <c r="E98" s="9"/>
      <c r="F98" s="9"/>
      <c r="G98" s="9"/>
      <c r="H98" s="9"/>
      <c r="I98" s="9"/>
      <c r="J98" s="15"/>
      <c r="K98" s="15"/>
      <c r="L98" s="15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3"/>
      <c r="Y98" s="3"/>
      <c r="Z98" s="3"/>
      <c r="AA98" s="3"/>
      <c r="AB98" s="3"/>
      <c r="AC98" s="3"/>
      <c r="AD98" s="3"/>
      <c r="AE98" s="3"/>
      <c r="AF98" s="35"/>
    </row>
    <row r="99" spans="1:32">
      <c r="A99" s="7">
        <v>44633</v>
      </c>
      <c r="B99" s="9"/>
      <c r="C99" s="9"/>
      <c r="D99" s="9"/>
      <c r="E99" s="9"/>
      <c r="F99" s="9"/>
      <c r="G99" s="9"/>
      <c r="H99" s="9"/>
      <c r="I99" s="9"/>
      <c r="J99" s="15"/>
      <c r="K99" s="15"/>
      <c r="L99" s="15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3"/>
      <c r="Y99" s="3"/>
      <c r="Z99" s="3"/>
      <c r="AA99" s="3"/>
      <c r="AB99" s="3"/>
      <c r="AC99" s="3"/>
      <c r="AD99" s="3"/>
      <c r="AE99" s="3"/>
      <c r="AF99" s="35"/>
    </row>
    <row r="100" spans="1:32">
      <c r="A100" s="7">
        <v>44634</v>
      </c>
      <c r="B100" s="9"/>
      <c r="C100" s="9"/>
      <c r="D100" s="9"/>
      <c r="E100" s="9"/>
      <c r="F100" s="9"/>
      <c r="G100" s="9"/>
      <c r="H100" s="9"/>
      <c r="I100" s="9"/>
      <c r="J100" s="15"/>
      <c r="K100" s="15"/>
      <c r="L100" s="15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3"/>
      <c r="Y100" s="3"/>
      <c r="Z100" s="3"/>
      <c r="AA100" s="3"/>
      <c r="AB100" s="3"/>
      <c r="AC100" s="3"/>
      <c r="AD100" s="3"/>
      <c r="AE100" s="3"/>
      <c r="AF100" s="35"/>
    </row>
    <row r="101" spans="1:32">
      <c r="A101" s="7">
        <v>44635</v>
      </c>
      <c r="B101" s="9"/>
      <c r="C101" s="9"/>
      <c r="D101" s="9"/>
      <c r="E101" s="9"/>
      <c r="F101" s="9"/>
      <c r="G101" s="9"/>
      <c r="H101" s="9"/>
      <c r="I101" s="9"/>
      <c r="J101" s="15"/>
      <c r="K101" s="15"/>
      <c r="L101" s="15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3"/>
      <c r="Y101" s="3"/>
      <c r="Z101" s="3"/>
      <c r="AA101" s="3"/>
      <c r="AB101" s="3"/>
      <c r="AC101" s="3"/>
      <c r="AD101" s="3"/>
      <c r="AE101" s="3"/>
      <c r="AF101" s="35"/>
    </row>
    <row r="102" spans="1:32">
      <c r="A102" s="7">
        <v>44636</v>
      </c>
      <c r="B102" s="9"/>
      <c r="C102" s="9"/>
      <c r="D102" s="9"/>
      <c r="E102" s="9"/>
      <c r="F102" s="9"/>
      <c r="G102" s="9"/>
      <c r="H102" s="9"/>
      <c r="I102" s="9"/>
      <c r="J102" s="15"/>
      <c r="K102" s="15"/>
      <c r="L102" s="15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3"/>
      <c r="Y102" s="3"/>
      <c r="Z102" s="3"/>
      <c r="AA102" s="3"/>
      <c r="AB102" s="3"/>
      <c r="AC102" s="3"/>
      <c r="AD102" s="3"/>
      <c r="AE102" s="3"/>
      <c r="AF102" s="35"/>
    </row>
    <row r="103" spans="1:32">
      <c r="A103" s="7">
        <v>44637</v>
      </c>
      <c r="B103" s="9"/>
      <c r="C103" s="9"/>
      <c r="D103" s="9"/>
      <c r="E103" s="9"/>
      <c r="F103" s="9"/>
      <c r="G103" s="9"/>
      <c r="H103" s="9"/>
      <c r="I103" s="9"/>
      <c r="J103" s="15"/>
      <c r="K103" s="15"/>
      <c r="L103" s="15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3"/>
      <c r="Y103" s="3"/>
      <c r="Z103" s="3"/>
      <c r="AA103" s="3"/>
      <c r="AB103" s="3"/>
      <c r="AC103" s="3"/>
      <c r="AD103" s="3"/>
      <c r="AE103" s="3"/>
      <c r="AF103" s="35"/>
    </row>
    <row r="104" spans="1:32">
      <c r="A104" s="7">
        <v>44638</v>
      </c>
      <c r="B104" s="9"/>
      <c r="C104" s="9"/>
      <c r="D104" s="9"/>
      <c r="E104" s="9"/>
      <c r="F104" s="9"/>
      <c r="G104" s="9"/>
      <c r="H104" s="9"/>
      <c r="I104" s="9"/>
      <c r="J104" s="15"/>
      <c r="K104" s="15"/>
      <c r="L104" s="15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3"/>
      <c r="Y104" s="3"/>
      <c r="Z104" s="3"/>
      <c r="AA104" s="3"/>
      <c r="AB104" s="3"/>
      <c r="AC104" s="3"/>
      <c r="AD104" s="3"/>
      <c r="AE104" s="3"/>
      <c r="AF104" s="35"/>
    </row>
    <row r="105" spans="1:32">
      <c r="A105" s="7">
        <v>44639</v>
      </c>
      <c r="B105" s="9"/>
      <c r="C105" s="9"/>
      <c r="D105" s="9"/>
      <c r="E105" s="9"/>
      <c r="F105" s="9"/>
      <c r="G105" s="9"/>
      <c r="H105" s="9"/>
      <c r="I105" s="9"/>
      <c r="J105" s="15"/>
      <c r="K105" s="15"/>
      <c r="L105" s="15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3"/>
      <c r="Y105" s="3"/>
      <c r="Z105" s="3"/>
      <c r="AA105" s="3"/>
      <c r="AB105" s="3"/>
      <c r="AC105" s="3"/>
      <c r="AD105" s="3"/>
      <c r="AE105" s="3"/>
      <c r="AF105" s="35"/>
    </row>
    <row r="106" spans="1:32">
      <c r="A106" s="7">
        <v>44640</v>
      </c>
      <c r="B106" s="9"/>
      <c r="C106" s="9"/>
      <c r="D106" s="9"/>
      <c r="E106" s="9"/>
      <c r="F106" s="9"/>
      <c r="G106" s="9"/>
      <c r="H106" s="9"/>
      <c r="I106" s="9"/>
      <c r="J106" s="15"/>
      <c r="K106" s="15"/>
      <c r="L106" s="15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3"/>
      <c r="Y106" s="3"/>
      <c r="Z106" s="3"/>
      <c r="AA106" s="3"/>
      <c r="AB106" s="3"/>
      <c r="AC106" s="3"/>
      <c r="AD106" s="3"/>
      <c r="AE106" s="3"/>
      <c r="AF106" s="35"/>
    </row>
    <row r="107" spans="1:32">
      <c r="A107" s="7">
        <v>44641</v>
      </c>
      <c r="B107" s="9"/>
      <c r="C107" s="9"/>
      <c r="D107" s="9"/>
      <c r="E107" s="9"/>
      <c r="F107" s="9"/>
      <c r="G107" s="9"/>
      <c r="H107" s="9"/>
      <c r="I107" s="9"/>
      <c r="J107" s="15"/>
      <c r="K107" s="15"/>
      <c r="L107" s="15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3"/>
      <c r="Y107" s="3"/>
      <c r="Z107" s="3"/>
      <c r="AA107" s="3"/>
      <c r="AB107" s="3"/>
      <c r="AC107" s="3"/>
      <c r="AD107" s="3"/>
      <c r="AE107" s="3"/>
      <c r="AF107" s="35"/>
    </row>
    <row r="108" spans="1:32">
      <c r="A108" s="7">
        <v>44642</v>
      </c>
      <c r="B108" s="9"/>
      <c r="C108" s="9"/>
      <c r="D108" s="9"/>
      <c r="E108" s="9"/>
      <c r="F108" s="9"/>
      <c r="G108" s="9"/>
      <c r="H108" s="9"/>
      <c r="I108" s="9"/>
      <c r="J108" s="15"/>
      <c r="K108" s="15"/>
      <c r="L108" s="15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3"/>
      <c r="Y108" s="3"/>
      <c r="Z108" s="3"/>
      <c r="AA108" s="3"/>
      <c r="AB108" s="3"/>
      <c r="AC108" s="3"/>
      <c r="AD108" s="3"/>
      <c r="AE108" s="3"/>
      <c r="AF108" s="35"/>
    </row>
    <row r="109" spans="1:32">
      <c r="A109" s="7">
        <v>44643</v>
      </c>
      <c r="B109" s="9"/>
      <c r="C109" s="9"/>
      <c r="D109" s="9"/>
      <c r="E109" s="9"/>
      <c r="F109" s="9"/>
      <c r="G109" s="9"/>
      <c r="H109" s="9"/>
      <c r="I109" s="9"/>
      <c r="J109" s="15"/>
      <c r="K109" s="15"/>
      <c r="L109" s="15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3"/>
      <c r="Y109" s="3"/>
      <c r="Z109" s="3"/>
      <c r="AA109" s="3"/>
      <c r="AB109" s="3"/>
      <c r="AC109" s="3"/>
      <c r="AD109" s="3"/>
      <c r="AE109" s="3"/>
      <c r="AF109" s="35"/>
    </row>
    <row r="110" spans="1:32">
      <c r="A110" s="7">
        <v>44644</v>
      </c>
      <c r="B110" s="9"/>
      <c r="C110" s="9"/>
      <c r="D110" s="9"/>
      <c r="E110" s="9"/>
      <c r="F110" s="9"/>
      <c r="G110" s="9"/>
      <c r="H110" s="9"/>
      <c r="I110" s="9"/>
      <c r="J110" s="15"/>
      <c r="K110" s="15"/>
      <c r="L110" s="15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3"/>
      <c r="Y110" s="3"/>
      <c r="Z110" s="3"/>
      <c r="AA110" s="3"/>
      <c r="AB110" s="3"/>
      <c r="AC110" s="3"/>
      <c r="AD110" s="3"/>
      <c r="AE110" s="3"/>
      <c r="AF110" s="35"/>
    </row>
    <row r="111" spans="1:32">
      <c r="A111" s="7">
        <v>44645</v>
      </c>
      <c r="B111" s="9"/>
      <c r="C111" s="9"/>
      <c r="D111" s="9"/>
      <c r="E111" s="9"/>
      <c r="F111" s="9"/>
      <c r="G111" s="9"/>
      <c r="H111" s="9"/>
      <c r="I111" s="9"/>
      <c r="J111" s="15"/>
      <c r="K111" s="15"/>
      <c r="L111" s="15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3"/>
      <c r="Y111" s="3"/>
      <c r="Z111" s="3"/>
      <c r="AA111" s="3"/>
      <c r="AB111" s="3"/>
      <c r="AC111" s="3"/>
      <c r="AD111" s="3"/>
      <c r="AE111" s="3"/>
      <c r="AF111" s="35"/>
    </row>
    <row r="112" spans="1:32">
      <c r="A112" s="7">
        <v>44646</v>
      </c>
      <c r="B112" s="9"/>
      <c r="C112" s="9"/>
      <c r="D112" s="9"/>
      <c r="E112" s="9"/>
      <c r="F112" s="9"/>
      <c r="G112" s="9"/>
      <c r="H112" s="9"/>
      <c r="I112" s="9"/>
      <c r="J112" s="15"/>
      <c r="K112" s="15"/>
      <c r="L112" s="15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3"/>
      <c r="Y112" s="3"/>
      <c r="Z112" s="3"/>
      <c r="AA112" s="3"/>
      <c r="AB112" s="3"/>
      <c r="AC112" s="3"/>
      <c r="AD112" s="3"/>
      <c r="AE112" s="3"/>
      <c r="AF112" s="35"/>
    </row>
    <row r="113" spans="1:32">
      <c r="A113" s="7">
        <v>44647</v>
      </c>
      <c r="B113" s="9"/>
      <c r="C113" s="9"/>
      <c r="D113" s="9"/>
      <c r="E113" s="9"/>
      <c r="F113" s="9"/>
      <c r="G113" s="9"/>
      <c r="H113" s="9"/>
      <c r="I113" s="9"/>
      <c r="J113" s="15"/>
      <c r="K113" s="15"/>
      <c r="L113" s="15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3"/>
      <c r="Y113" s="3"/>
      <c r="Z113" s="3"/>
      <c r="AA113" s="3"/>
      <c r="AB113" s="3"/>
      <c r="AC113" s="3"/>
      <c r="AD113" s="3"/>
      <c r="AE113" s="3"/>
      <c r="AF113" s="35"/>
    </row>
    <row r="114" spans="1:32">
      <c r="A114" s="7">
        <v>44648</v>
      </c>
      <c r="B114" s="9"/>
      <c r="C114" s="9"/>
      <c r="D114" s="9"/>
      <c r="E114" s="9"/>
      <c r="F114" s="9"/>
      <c r="G114" s="9"/>
      <c r="H114" s="9"/>
      <c r="I114" s="9"/>
      <c r="J114" s="15"/>
      <c r="K114" s="15"/>
      <c r="L114" s="15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3"/>
      <c r="Y114" s="3"/>
      <c r="Z114" s="3"/>
      <c r="AA114" s="3"/>
      <c r="AB114" s="3"/>
      <c r="AC114" s="3"/>
      <c r="AD114" s="3"/>
      <c r="AE114" s="3"/>
      <c r="AF114" s="35"/>
    </row>
    <row r="115" spans="1:32">
      <c r="A115" s="7">
        <v>44649</v>
      </c>
      <c r="B115" s="9"/>
      <c r="C115" s="9"/>
      <c r="D115" s="9"/>
      <c r="E115" s="9"/>
      <c r="F115" s="9"/>
      <c r="G115" s="9"/>
      <c r="H115" s="9"/>
      <c r="I115" s="9"/>
      <c r="J115" s="15"/>
      <c r="K115" s="15"/>
      <c r="L115" s="15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3"/>
      <c r="Y115" s="3"/>
      <c r="Z115" s="3"/>
      <c r="AA115" s="3"/>
      <c r="AB115" s="3"/>
      <c r="AC115" s="3"/>
      <c r="AD115" s="3"/>
      <c r="AE115" s="3"/>
      <c r="AF115" s="35"/>
    </row>
    <row r="116" spans="1:23">
      <c r="A116" s="1"/>
      <c r="B116" s="1"/>
      <c r="C116" s="1"/>
      <c r="D116" s="1"/>
      <c r="E116" s="1"/>
      <c r="F116" s="1"/>
      <c r="G116" s="1"/>
      <c r="I116" s="1"/>
      <c r="J116" s="38"/>
      <c r="K116" s="38"/>
      <c r="L116" s="38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F117" s="1"/>
      <c r="G117" s="1"/>
      <c r="I117" s="1"/>
      <c r="J117" s="38"/>
      <c r="K117" s="38"/>
      <c r="L117" s="38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F118" s="1"/>
      <c r="G118" s="1"/>
      <c r="I118" s="1"/>
      <c r="J118" s="38"/>
      <c r="K118" s="38"/>
      <c r="L118" s="38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F119" s="1"/>
      <c r="G119" s="1"/>
      <c r="I119" s="1"/>
      <c r="J119" s="38"/>
      <c r="K119" s="38"/>
      <c r="L119" s="38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F120" s="1"/>
      <c r="G120" s="1"/>
      <c r="I120" s="1"/>
      <c r="J120" s="38"/>
      <c r="K120" s="38"/>
      <c r="L120" s="38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38"/>
      <c r="K121" s="38"/>
      <c r="L121" s="38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38"/>
      <c r="K122" s="38"/>
      <c r="L122" s="38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38"/>
      <c r="K123" s="38"/>
      <c r="L123" s="38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38"/>
      <c r="K124" s="38"/>
      <c r="L124" s="38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38"/>
      <c r="K125" s="38"/>
      <c r="L125" s="38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38"/>
      <c r="K126" s="38"/>
      <c r="L126" s="38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38"/>
      <c r="K127" s="38"/>
      <c r="L127" s="38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38"/>
      <c r="K128" s="38"/>
      <c r="L128" s="38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38"/>
      <c r="K129" s="38"/>
      <c r="L129" s="38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38"/>
      <c r="K130" s="38"/>
      <c r="L130" s="38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38"/>
      <c r="K131" s="38"/>
      <c r="L131" s="38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38"/>
      <c r="K132" s="38"/>
      <c r="L132" s="38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38"/>
      <c r="K133" s="38"/>
      <c r="L133" s="38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38"/>
      <c r="K134" s="38"/>
      <c r="L134" s="38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38"/>
      <c r="K135" s="38"/>
      <c r="L135" s="38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38"/>
      <c r="K136" s="38"/>
      <c r="L136" s="38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38"/>
      <c r="K137" s="38"/>
      <c r="L137" s="38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38"/>
      <c r="K138" s="38"/>
      <c r="L138" s="38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38"/>
      <c r="K139" s="38"/>
      <c r="L139" s="38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38"/>
      <c r="K140" s="38"/>
      <c r="L140" s="38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38"/>
      <c r="K141" s="38"/>
      <c r="L141" s="38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38"/>
      <c r="K142" s="38"/>
      <c r="L142" s="38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38"/>
      <c r="K143" s="38"/>
      <c r="L143" s="38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38"/>
      <c r="K144" s="38"/>
      <c r="L144" s="38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38"/>
      <c r="K145" s="38"/>
      <c r="L145" s="38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38"/>
      <c r="K146" s="38"/>
      <c r="L146" s="38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38"/>
      <c r="K147" s="38"/>
      <c r="L147" s="38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38"/>
      <c r="K148" s="38"/>
      <c r="L148" s="38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38"/>
      <c r="K149" s="38"/>
      <c r="L149" s="38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38"/>
      <c r="K150" s="38"/>
      <c r="L150" s="38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38"/>
      <c r="K151" s="38"/>
      <c r="L151" s="38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38"/>
      <c r="K152" s="38"/>
      <c r="L152" s="38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38"/>
      <c r="K153" s="38"/>
      <c r="L153" s="38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38"/>
      <c r="K154" s="38"/>
      <c r="L154" s="38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38"/>
      <c r="K155" s="38"/>
      <c r="L155" s="38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38"/>
      <c r="K156" s="38"/>
      <c r="L156" s="38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38"/>
      <c r="K157" s="38"/>
      <c r="L157" s="38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38"/>
      <c r="K158" s="38"/>
      <c r="L158" s="38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38"/>
      <c r="K159" s="38"/>
      <c r="L159" s="38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38"/>
      <c r="K160" s="38"/>
      <c r="L160" s="38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38"/>
      <c r="K161" s="38"/>
      <c r="L161" s="38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38"/>
      <c r="K162" s="38"/>
      <c r="L162" s="38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38"/>
      <c r="K163" s="38"/>
      <c r="L163" s="38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38"/>
      <c r="K164" s="38"/>
      <c r="L164" s="38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38"/>
      <c r="K165" s="38"/>
      <c r="L165" s="38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38"/>
      <c r="K166" s="38"/>
      <c r="L166" s="38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38"/>
      <c r="K167" s="38"/>
      <c r="L167" s="38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38"/>
      <c r="K168" s="38"/>
      <c r="L168" s="38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38"/>
      <c r="K169" s="38"/>
      <c r="L169" s="38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38"/>
      <c r="K170" s="38"/>
      <c r="L170" s="38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38"/>
      <c r="K171" s="38"/>
      <c r="L171" s="38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38"/>
      <c r="K172" s="38"/>
      <c r="L172" s="38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38"/>
      <c r="K173" s="38"/>
      <c r="L173" s="38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38"/>
      <c r="K174" s="38"/>
      <c r="L174" s="38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38"/>
      <c r="K175" s="38"/>
      <c r="L175" s="38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38"/>
      <c r="K176" s="38"/>
      <c r="L176" s="38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38"/>
      <c r="K177" s="38"/>
      <c r="L177" s="38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38"/>
      <c r="K178" s="38"/>
      <c r="L178" s="38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38"/>
      <c r="K179" s="38"/>
      <c r="L179" s="38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38"/>
      <c r="K180" s="38"/>
      <c r="L180" s="38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38"/>
      <c r="K181" s="38"/>
      <c r="L181" s="38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38"/>
      <c r="K182" s="38"/>
      <c r="L182" s="38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38"/>
      <c r="K183" s="38"/>
      <c r="L183" s="38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38"/>
      <c r="K184" s="38"/>
      <c r="L184" s="38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38"/>
      <c r="K185" s="38"/>
      <c r="L185" s="38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38"/>
      <c r="K186" s="38"/>
      <c r="L186" s="38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38"/>
      <c r="K187" s="38"/>
      <c r="L187" s="38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38"/>
      <c r="K188" s="38"/>
      <c r="L188" s="38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38"/>
      <c r="K189" s="38"/>
      <c r="L189" s="38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38"/>
      <c r="K190" s="38"/>
      <c r="L190" s="38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38"/>
      <c r="K191" s="38"/>
      <c r="L191" s="38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38"/>
      <c r="K192" s="38"/>
      <c r="L192" s="38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38"/>
      <c r="K193" s="38"/>
      <c r="L193" s="38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38"/>
      <c r="K194" s="38"/>
      <c r="L194" s="38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38"/>
      <c r="K195" s="38"/>
      <c r="L195" s="38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38"/>
      <c r="K196" s="38"/>
      <c r="L196" s="38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38"/>
      <c r="K197" s="38"/>
      <c r="L197" s="38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38"/>
      <c r="K198" s="38"/>
      <c r="L198" s="38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38"/>
      <c r="K199" s="38"/>
      <c r="L199" s="38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38"/>
      <c r="K200" s="38"/>
      <c r="L200" s="38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38"/>
      <c r="K201" s="38"/>
      <c r="L201" s="38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38"/>
      <c r="K202" s="38"/>
      <c r="L202" s="38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38"/>
      <c r="K203" s="38"/>
      <c r="L203" s="38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38"/>
      <c r="K204" s="38"/>
      <c r="L204" s="38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38"/>
      <c r="K205" s="38"/>
      <c r="L205" s="38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38"/>
      <c r="K206" s="38"/>
      <c r="L206" s="38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38"/>
      <c r="K207" s="38"/>
      <c r="L207" s="38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38"/>
      <c r="K208" s="38"/>
      <c r="L208" s="38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38"/>
      <c r="K209" s="38"/>
      <c r="L209" s="38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38"/>
      <c r="K210" s="38"/>
      <c r="L210" s="38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38"/>
      <c r="K211" s="38"/>
      <c r="L211" s="38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38"/>
      <c r="K212" s="38"/>
      <c r="L212" s="38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38"/>
      <c r="K213" s="38"/>
      <c r="L213" s="38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38"/>
      <c r="K214" s="38"/>
      <c r="L214" s="38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38"/>
      <c r="K215" s="38"/>
      <c r="L215" s="38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38"/>
      <c r="K216" s="38"/>
      <c r="L216" s="38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38"/>
      <c r="K217" s="38"/>
      <c r="L217" s="38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38"/>
      <c r="K218" s="38"/>
      <c r="L218" s="38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38"/>
      <c r="K219" s="38"/>
      <c r="L219" s="38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38"/>
      <c r="K220" s="38"/>
      <c r="L220" s="38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38"/>
      <c r="K221" s="38"/>
      <c r="L221" s="38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38"/>
      <c r="K222" s="38"/>
      <c r="L222" s="38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38"/>
      <c r="K223" s="38"/>
      <c r="L223" s="38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38"/>
      <c r="K224" s="38"/>
      <c r="L224" s="38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38"/>
      <c r="K225" s="38"/>
      <c r="L225" s="38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38"/>
      <c r="K226" s="38"/>
      <c r="L226" s="38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38"/>
      <c r="K227" s="38"/>
      <c r="L227" s="38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38"/>
      <c r="K228" s="38"/>
      <c r="L228" s="38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38"/>
      <c r="K229" s="38"/>
      <c r="L229" s="38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38"/>
      <c r="K230" s="38"/>
      <c r="L230" s="38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38"/>
      <c r="K231" s="38"/>
      <c r="L231" s="38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38"/>
      <c r="K232" s="38"/>
      <c r="L232" s="38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38"/>
      <c r="K233" s="38"/>
      <c r="L233" s="38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38"/>
      <c r="K234" s="38"/>
      <c r="L234" s="38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38"/>
      <c r="K235" s="38"/>
      <c r="L235" s="38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38"/>
      <c r="K236" s="38"/>
      <c r="L236" s="38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38"/>
      <c r="K237" s="38"/>
      <c r="L237" s="38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38"/>
      <c r="K238" s="38"/>
      <c r="L238" s="38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38"/>
      <c r="K239" s="38"/>
      <c r="L239" s="38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38"/>
      <c r="K240" s="38"/>
      <c r="L240" s="38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38"/>
      <c r="K241" s="38"/>
      <c r="L241" s="38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38"/>
      <c r="K242" s="38"/>
      <c r="L242" s="38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38"/>
      <c r="K243" s="38"/>
      <c r="L243" s="38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38"/>
      <c r="K244" s="38"/>
      <c r="L244" s="38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38"/>
      <c r="K245" s="38"/>
      <c r="L245" s="38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38"/>
      <c r="K246" s="38"/>
      <c r="L246" s="38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38"/>
      <c r="K247" s="38"/>
      <c r="L247" s="38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38"/>
      <c r="K248" s="38"/>
      <c r="L248" s="38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38"/>
      <c r="K249" s="38"/>
      <c r="L249" s="38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38"/>
      <c r="K250" s="38"/>
      <c r="L250" s="38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38"/>
      <c r="K251" s="38"/>
      <c r="L251" s="38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38"/>
      <c r="K252" s="38"/>
      <c r="L252" s="38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38"/>
      <c r="K253" s="38"/>
      <c r="L253" s="38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38"/>
      <c r="K254" s="38"/>
      <c r="L254" s="38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38"/>
      <c r="K255" s="38"/>
      <c r="L255" s="38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38"/>
      <c r="K256" s="38"/>
      <c r="L256" s="38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38"/>
      <c r="K257" s="38"/>
      <c r="L257" s="38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38"/>
      <c r="K258" s="38"/>
      <c r="L258" s="38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38"/>
      <c r="K259" s="38"/>
      <c r="L259" s="38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38"/>
      <c r="K260" s="38"/>
      <c r="L260" s="38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38"/>
      <c r="K261" s="38"/>
      <c r="L261" s="38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38"/>
      <c r="K262" s="38"/>
      <c r="L262" s="38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38"/>
      <c r="K263" s="38"/>
      <c r="L263" s="38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38"/>
      <c r="K264" s="38"/>
      <c r="L264" s="38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38"/>
      <c r="K265" s="38"/>
      <c r="L265" s="38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38"/>
      <c r="K266" s="38"/>
      <c r="L266" s="38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38"/>
      <c r="K267" s="38"/>
      <c r="L267" s="38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38"/>
      <c r="K268" s="38"/>
      <c r="L268" s="38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38"/>
      <c r="K269" s="38"/>
      <c r="L269" s="38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38"/>
      <c r="K270" s="38"/>
      <c r="L270" s="38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38"/>
      <c r="K271" s="38"/>
      <c r="L271" s="38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38"/>
      <c r="K272" s="38"/>
      <c r="L272" s="38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38"/>
      <c r="K273" s="38"/>
      <c r="L273" s="38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38"/>
      <c r="K274" s="38"/>
      <c r="L274" s="38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38"/>
      <c r="K275" s="38"/>
      <c r="L275" s="38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38"/>
      <c r="K276" s="38"/>
      <c r="L276" s="38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38"/>
      <c r="K277" s="38"/>
      <c r="L277" s="38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38"/>
      <c r="K278" s="38"/>
      <c r="L278" s="38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38"/>
      <c r="K279" s="38"/>
      <c r="L279" s="38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38"/>
      <c r="K280" s="38"/>
      <c r="L280" s="38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38"/>
      <c r="K281" s="38"/>
      <c r="L281" s="38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38"/>
      <c r="K282" s="38"/>
      <c r="L282" s="38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38"/>
      <c r="K283" s="38"/>
      <c r="L283" s="38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38"/>
      <c r="K284" s="38"/>
      <c r="L284" s="38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38"/>
      <c r="K285" s="38"/>
      <c r="L285" s="38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38"/>
      <c r="K286" s="38"/>
      <c r="L286" s="38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38"/>
      <c r="K287" s="38"/>
      <c r="L287" s="38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38"/>
      <c r="K288" s="38"/>
      <c r="L288" s="38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38"/>
      <c r="K289" s="38"/>
      <c r="L289" s="38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38"/>
      <c r="K290" s="38"/>
      <c r="L290" s="38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38"/>
      <c r="K291" s="38"/>
      <c r="L291" s="38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38"/>
      <c r="K292" s="38"/>
      <c r="L292" s="38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38"/>
      <c r="K293" s="38"/>
      <c r="L293" s="38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38"/>
      <c r="K294" s="38"/>
      <c r="L294" s="38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38"/>
      <c r="K295" s="38"/>
      <c r="L295" s="38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38"/>
      <c r="K296" s="38"/>
      <c r="L296" s="38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38"/>
      <c r="K297" s="38"/>
      <c r="L297" s="38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38"/>
      <c r="K298" s="38"/>
      <c r="L298" s="38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38"/>
      <c r="K299" s="38"/>
      <c r="L299" s="38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38"/>
      <c r="K300" s="38"/>
      <c r="L300" s="38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38"/>
      <c r="K301" s="38"/>
      <c r="L301" s="38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38"/>
      <c r="K302" s="38"/>
      <c r="L302" s="38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38"/>
      <c r="K303" s="38"/>
      <c r="L303" s="38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38"/>
      <c r="K304" s="38"/>
      <c r="L304" s="38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38"/>
      <c r="K305" s="38"/>
      <c r="L305" s="38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38"/>
      <c r="K306" s="38"/>
      <c r="L306" s="38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38"/>
      <c r="K307" s="38"/>
      <c r="L307" s="38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38"/>
      <c r="K308" s="38"/>
      <c r="L308" s="38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38"/>
      <c r="K309" s="38"/>
      <c r="L309" s="38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38"/>
      <c r="K310" s="38"/>
      <c r="L310" s="38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38"/>
      <c r="K311" s="38"/>
      <c r="L311" s="38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38"/>
      <c r="K312" s="38"/>
      <c r="L312" s="38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38"/>
      <c r="K313" s="38"/>
      <c r="L313" s="38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38"/>
      <c r="K314" s="38"/>
      <c r="L314" s="38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38"/>
      <c r="K315" s="38"/>
      <c r="L315" s="38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38"/>
      <c r="K316" s="38"/>
      <c r="L316" s="38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38"/>
      <c r="K317" s="38"/>
      <c r="L317" s="38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38"/>
      <c r="K318" s="38"/>
      <c r="L318" s="38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38"/>
      <c r="K319" s="38"/>
      <c r="L319" s="38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38"/>
      <c r="K320" s="38"/>
      <c r="L320" s="38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38"/>
      <c r="K321" s="38"/>
      <c r="L321" s="38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38"/>
      <c r="K322" s="38"/>
      <c r="L322" s="38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38"/>
      <c r="K323" s="38"/>
      <c r="L323" s="38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38"/>
      <c r="K324" s="38"/>
      <c r="L324" s="38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38"/>
      <c r="K325" s="38"/>
      <c r="L325" s="38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38"/>
      <c r="K326" s="38"/>
      <c r="L326" s="38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38"/>
      <c r="K327" s="38"/>
      <c r="L327" s="38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38"/>
      <c r="K328" s="38"/>
      <c r="L328" s="38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38"/>
      <c r="K329" s="38"/>
      <c r="L329" s="38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38"/>
      <c r="K330" s="38"/>
      <c r="L330" s="38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38"/>
      <c r="K331" s="38"/>
      <c r="L331" s="38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38"/>
      <c r="K332" s="38"/>
      <c r="L332" s="38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38"/>
      <c r="K333" s="38"/>
      <c r="L333" s="38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38"/>
      <c r="K334" s="38"/>
      <c r="L334" s="38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38"/>
      <c r="K335" s="38"/>
      <c r="L335" s="38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38"/>
      <c r="K336" s="38"/>
      <c r="L336" s="38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38"/>
      <c r="K337" s="38"/>
      <c r="L337" s="38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38"/>
      <c r="K338" s="38"/>
      <c r="L338" s="38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38"/>
      <c r="K339" s="38"/>
      <c r="L339" s="38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38"/>
      <c r="K340" s="38"/>
      <c r="L340" s="38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38"/>
      <c r="K341" s="38"/>
      <c r="L341" s="38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38"/>
      <c r="K342" s="38"/>
      <c r="L342" s="38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38"/>
      <c r="K343" s="38"/>
      <c r="L343" s="38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38"/>
      <c r="K344" s="38"/>
      <c r="L344" s="38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38"/>
      <c r="K345" s="38"/>
      <c r="L345" s="38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38"/>
      <c r="K346" s="38"/>
      <c r="L346" s="38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38"/>
      <c r="K347" s="38"/>
      <c r="L347" s="38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38"/>
      <c r="K348" s="38"/>
      <c r="L348" s="38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38"/>
      <c r="K349" s="38"/>
      <c r="L349" s="38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38"/>
      <c r="K350" s="38"/>
      <c r="L350" s="38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38"/>
      <c r="K351" s="38"/>
      <c r="L351" s="38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38"/>
      <c r="K352" s="38"/>
      <c r="L352" s="38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38"/>
      <c r="K353" s="38"/>
      <c r="L353" s="38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38"/>
      <c r="K354" s="38"/>
      <c r="L354" s="38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38"/>
      <c r="K355" s="38"/>
      <c r="L355" s="38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38"/>
      <c r="K356" s="38"/>
      <c r="L356" s="38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38"/>
      <c r="K357" s="38"/>
      <c r="L357" s="38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38"/>
      <c r="K358" s="38"/>
      <c r="L358" s="38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38"/>
      <c r="K359" s="38"/>
      <c r="L359" s="38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38"/>
      <c r="K360" s="38"/>
      <c r="L360" s="38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38"/>
      <c r="K361" s="38"/>
      <c r="L361" s="38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38"/>
      <c r="K362" s="38"/>
      <c r="L362" s="38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38"/>
      <c r="K363" s="38"/>
      <c r="L363" s="38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38"/>
      <c r="K364" s="38"/>
      <c r="L364" s="38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38"/>
      <c r="K365" s="38"/>
      <c r="L365" s="38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38"/>
      <c r="K366" s="38"/>
      <c r="L366" s="38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38"/>
      <c r="K367" s="38"/>
      <c r="L367" s="38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38"/>
      <c r="K368" s="38"/>
      <c r="L368" s="38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38"/>
      <c r="K369" s="38"/>
      <c r="L369" s="38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38"/>
      <c r="K370" s="38"/>
      <c r="L370" s="38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38"/>
      <c r="K371" s="38"/>
      <c r="L371" s="38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38"/>
      <c r="K372" s="38"/>
      <c r="L372" s="38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38"/>
      <c r="K373" s="38"/>
      <c r="L373" s="38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38"/>
      <c r="K374" s="38"/>
      <c r="L374" s="38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38"/>
      <c r="K375" s="38"/>
      <c r="L375" s="38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38"/>
      <c r="K376" s="38"/>
      <c r="L376" s="38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38"/>
      <c r="K377" s="38"/>
      <c r="L377" s="38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38"/>
      <c r="K378" s="38"/>
      <c r="L378" s="38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38"/>
      <c r="K379" s="38"/>
      <c r="L379" s="38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38"/>
      <c r="K380" s="38"/>
      <c r="L380" s="38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38"/>
      <c r="K381" s="38"/>
      <c r="L381" s="38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38"/>
      <c r="K382" s="38"/>
      <c r="L382" s="38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38"/>
      <c r="K383" s="38"/>
      <c r="L383" s="38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38"/>
      <c r="K384" s="38"/>
      <c r="L384" s="38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38"/>
      <c r="K385" s="38"/>
      <c r="L385" s="38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38"/>
      <c r="K386" s="38"/>
      <c r="L386" s="38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38"/>
      <c r="K387" s="38"/>
      <c r="L387" s="38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38"/>
      <c r="K388" s="38"/>
      <c r="L388" s="38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38"/>
      <c r="K389" s="38"/>
      <c r="L389" s="38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38"/>
      <c r="K390" s="38"/>
      <c r="L390" s="38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38"/>
      <c r="K391" s="38"/>
      <c r="L391" s="38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38"/>
      <c r="K392" s="38"/>
      <c r="L392" s="38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38"/>
      <c r="K393" s="38"/>
      <c r="L393" s="38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38"/>
      <c r="K394" s="38"/>
      <c r="L394" s="38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38"/>
      <c r="K395" s="38"/>
      <c r="L395" s="38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38"/>
      <c r="K396" s="38"/>
      <c r="L396" s="38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38"/>
      <c r="K397" s="38"/>
      <c r="L397" s="38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38"/>
      <c r="K398" s="38"/>
      <c r="L398" s="38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38"/>
      <c r="K399" s="38"/>
      <c r="L399" s="38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38"/>
      <c r="K400" s="38"/>
      <c r="L400" s="38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38"/>
      <c r="K401" s="38"/>
      <c r="L401" s="38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38"/>
      <c r="K402" s="38"/>
      <c r="L402" s="38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38"/>
      <c r="K403" s="38"/>
      <c r="L403" s="38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38"/>
      <c r="K404" s="38"/>
      <c r="L404" s="38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38"/>
      <c r="K405" s="38"/>
      <c r="L405" s="38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38"/>
      <c r="K406" s="38"/>
      <c r="L406" s="38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38"/>
      <c r="K407" s="38"/>
      <c r="L407" s="38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38"/>
      <c r="K408" s="38"/>
      <c r="L408" s="38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38"/>
      <c r="K409" s="38"/>
      <c r="L409" s="38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38"/>
      <c r="K410" s="38"/>
      <c r="L410" s="38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38"/>
      <c r="K411" s="38"/>
      <c r="L411" s="38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38"/>
      <c r="K412" s="38"/>
      <c r="L412" s="38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38"/>
      <c r="K413" s="38"/>
      <c r="L413" s="38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38"/>
      <c r="K414" s="38"/>
      <c r="L414" s="38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38"/>
      <c r="K415" s="38"/>
      <c r="L415" s="38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38"/>
      <c r="K416" s="38"/>
      <c r="L416" s="38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38"/>
      <c r="K417" s="38"/>
      <c r="L417" s="38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38"/>
      <c r="K418" s="38"/>
      <c r="L418" s="38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38"/>
      <c r="K419" s="38"/>
      <c r="L419" s="38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38"/>
      <c r="K420" s="38"/>
      <c r="L420" s="38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38"/>
      <c r="K421" s="38"/>
      <c r="L421" s="38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38"/>
      <c r="K422" s="38"/>
      <c r="L422" s="38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38"/>
      <c r="K423" s="38"/>
      <c r="L423" s="38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38"/>
      <c r="K424" s="38"/>
      <c r="L424" s="38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38"/>
      <c r="K425" s="38"/>
      <c r="L425" s="38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38"/>
      <c r="K426" s="38"/>
      <c r="L426" s="38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38"/>
      <c r="K427" s="38"/>
      <c r="L427" s="38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38"/>
      <c r="K428" s="38"/>
      <c r="L428" s="38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38"/>
      <c r="K429" s="38"/>
      <c r="L429" s="38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38"/>
      <c r="K430" s="38"/>
      <c r="L430" s="38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38"/>
      <c r="K431" s="38"/>
      <c r="L431" s="38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38"/>
      <c r="K432" s="38"/>
      <c r="L432" s="38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38"/>
      <c r="K433" s="38"/>
      <c r="L433" s="38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38"/>
      <c r="K434" s="38"/>
      <c r="L434" s="38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38"/>
      <c r="K435" s="38"/>
      <c r="L435" s="38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38"/>
      <c r="K436" s="38"/>
      <c r="L436" s="38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38"/>
      <c r="K437" s="38"/>
      <c r="L437" s="38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38"/>
      <c r="K438" s="38"/>
      <c r="L438" s="38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38"/>
      <c r="K439" s="38"/>
      <c r="L439" s="38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38"/>
      <c r="K440" s="38"/>
      <c r="L440" s="38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38"/>
      <c r="K441" s="38"/>
      <c r="L441" s="38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38"/>
      <c r="K442" s="38"/>
      <c r="L442" s="38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38"/>
      <c r="K443" s="38"/>
      <c r="L443" s="38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38"/>
      <c r="K444" s="38"/>
      <c r="L444" s="38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38"/>
      <c r="K445" s="38"/>
      <c r="L445" s="38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38"/>
      <c r="K446" s="38"/>
      <c r="L446" s="38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38"/>
      <c r="K447" s="38"/>
      <c r="L447" s="38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38"/>
      <c r="K448" s="38"/>
      <c r="L448" s="38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38"/>
      <c r="K449" s="38"/>
      <c r="L449" s="38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38"/>
      <c r="K450" s="38"/>
      <c r="L450" s="38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38"/>
      <c r="K451" s="38"/>
      <c r="L451" s="38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38"/>
      <c r="K452" s="38"/>
      <c r="L452" s="38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38"/>
      <c r="K453" s="38"/>
      <c r="L453" s="38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38"/>
      <c r="K454" s="38"/>
      <c r="L454" s="38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38"/>
      <c r="K455" s="38"/>
      <c r="L455" s="38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38"/>
      <c r="K456" s="38"/>
      <c r="L456" s="38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38"/>
      <c r="K457" s="38"/>
      <c r="L457" s="38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38"/>
      <c r="K458" s="38"/>
      <c r="L458" s="38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38"/>
      <c r="K459" s="38"/>
      <c r="L459" s="38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38"/>
      <c r="K460" s="38"/>
      <c r="L460" s="38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38"/>
      <c r="K461" s="38"/>
      <c r="L461" s="38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38"/>
      <c r="K462" s="38"/>
      <c r="L462" s="38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38"/>
      <c r="K463" s="38"/>
      <c r="L463" s="38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38"/>
      <c r="K464" s="38"/>
      <c r="L464" s="38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38"/>
      <c r="K465" s="38"/>
      <c r="L465" s="38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38"/>
      <c r="K466" s="38"/>
      <c r="L466" s="38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38"/>
      <c r="K467" s="38"/>
      <c r="L467" s="38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38"/>
      <c r="K468" s="38"/>
      <c r="L468" s="38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38"/>
      <c r="K469" s="38"/>
      <c r="L469" s="38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38"/>
      <c r="K470" s="38"/>
      <c r="L470" s="38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38"/>
      <c r="K471" s="38"/>
      <c r="L471" s="38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38"/>
      <c r="K472" s="38"/>
      <c r="L472" s="38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38"/>
      <c r="K473" s="38"/>
      <c r="L473" s="38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38"/>
      <c r="K474" s="38"/>
      <c r="L474" s="38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38"/>
      <c r="K475" s="38"/>
      <c r="L475" s="38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38"/>
      <c r="K476" s="38"/>
      <c r="L476" s="38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38"/>
      <c r="K477" s="38"/>
      <c r="L477" s="38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38"/>
      <c r="K478" s="38"/>
      <c r="L478" s="38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38"/>
      <c r="K479" s="38"/>
      <c r="L479" s="38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38"/>
      <c r="K480" s="38"/>
      <c r="L480" s="38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38"/>
      <c r="K481" s="38"/>
      <c r="L481" s="38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38"/>
      <c r="K482" s="38"/>
      <c r="L482" s="38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38"/>
      <c r="K483" s="38"/>
      <c r="L483" s="38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38"/>
      <c r="K484" s="38"/>
      <c r="L484" s="38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38"/>
      <c r="K485" s="38"/>
      <c r="L485" s="38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38"/>
      <c r="K486" s="38"/>
      <c r="L486" s="38"/>
      <c r="M486" s="1"/>
      <c r="N486" s="1"/>
      <c r="O486" s="1"/>
      <c r="P486" s="1"/>
      <c r="Q486" s="1"/>
      <c r="R486" s="1"/>
      <c r="S486" s="1"/>
      <c r="T486" s="1"/>
      <c r="W486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2021-12-05T14:54:00Z</dcterms:created>
  <dcterms:modified xsi:type="dcterms:W3CDTF">2021-12-11T00:03:32Z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