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<sst xmlns="http://schemas.openxmlformats.org/spreadsheetml/2006/main" count="47">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</sst>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20" borderId="9" applyNumberFormat="0" applyAlignment="0" applyProtection="0">
      <alignment vertical="center"/>
    </xf>
    <xf numFmtId="0" fontId="17" fillId="32" borderId="11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</row>
        <row r="7"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</row>
        <row r="8"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</row>
        <row r="9"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</row>
        <row r="10"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</row>
        <row r="11"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</row>
        <row r="14"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000031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000032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H6" sqref="AH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7" t="s">
        <v>3</v>
      </c>
      <c r="W1" s="28" t="s">
        <v>4</v>
      </c>
      <c r="X1" s="28"/>
      <c r="Y1" s="28"/>
      <c r="Z1" s="28"/>
      <c r="AA1" s="28"/>
      <c r="AB1" s="28"/>
      <c r="AC1" s="28"/>
      <c r="AD1" s="28"/>
      <c r="AE1" s="28"/>
      <c r="AF1" s="28"/>
      <c r="AG1" s="36" t="s">
        <v>5</v>
      </c>
      <c r="AH1" s="37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0" t="s">
        <v>7</v>
      </c>
      <c r="X2" s="30"/>
      <c r="Y2" s="30"/>
      <c r="Z2" s="30"/>
      <c r="AA2" s="30"/>
      <c r="AB2" s="30"/>
      <c r="AC2" s="30"/>
      <c r="AD2" s="30"/>
      <c r="AE2" s="34" t="s">
        <v>8</v>
      </c>
      <c r="AF2" s="34"/>
      <c r="AG2" s="36"/>
      <c r="AH2" s="39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4" t="s">
        <v>10</v>
      </c>
      <c r="S3" s="24"/>
      <c r="T3" s="24"/>
      <c r="U3" s="24"/>
      <c r="V3" s="29"/>
      <c r="W3" s="30"/>
      <c r="X3" s="30"/>
      <c r="Y3" s="30"/>
      <c r="Z3" s="30"/>
      <c r="AA3" s="30"/>
      <c r="AB3" s="30"/>
      <c r="AC3" s="30"/>
      <c r="AD3" s="30"/>
      <c r="AE3" s="34"/>
      <c r="AF3" s="34"/>
      <c r="AG3" s="36"/>
      <c r="AH3" s="39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5" t="s">
        <v>26</v>
      </c>
      <c r="S4" s="25" t="s">
        <v>27</v>
      </c>
      <c r="T4" s="25" t="s">
        <v>28</v>
      </c>
      <c r="U4" s="25" t="s">
        <v>29</v>
      </c>
      <c r="V4" s="29"/>
      <c r="W4" s="31" t="s">
        <v>30</v>
      </c>
      <c r="X4" s="31" t="s">
        <v>31</v>
      </c>
      <c r="Y4" s="30" t="s">
        <v>32</v>
      </c>
      <c r="Z4" s="30"/>
      <c r="AA4" s="32" t="s">
        <v>33</v>
      </c>
      <c r="AB4" s="30" t="s">
        <v>34</v>
      </c>
      <c r="AC4" s="32" t="s">
        <v>35</v>
      </c>
      <c r="AD4" s="32" t="s">
        <v>36</v>
      </c>
      <c r="AE4" s="34" t="s">
        <v>37</v>
      </c>
      <c r="AF4" s="35" t="s">
        <v>38</v>
      </c>
      <c r="AG4" s="36"/>
      <c r="AH4" s="40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5"/>
      <c r="S5" s="25"/>
      <c r="T5" s="25"/>
      <c r="U5" s="25"/>
      <c r="V5" s="29"/>
      <c r="W5" s="31"/>
      <c r="X5" s="31"/>
      <c r="Y5" s="33" t="s">
        <v>41</v>
      </c>
      <c r="Z5" s="33" t="s">
        <v>42</v>
      </c>
      <c r="AA5" s="30"/>
      <c r="AB5" s="30"/>
      <c r="AC5" s="30"/>
      <c r="AD5" s="30"/>
      <c r="AE5" s="34"/>
      <c r="AF5" s="34"/>
      <c r="AG5" s="36"/>
      <c r="AH5" s="41" t="s">
        <v>43</v>
      </c>
      <c r="AI5" s="42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(B6-VLOOKUP([1]交易计划及执行表!$A$17,[1]交易计划及执行表!$A$4:$BL10004,6,FALSE))/VLOOKUP([1]交易计划及执行表!$A$17,[1]交易计划及执行表!$A$4:$BL10004,6,FALSE)</f>
        <v>-0.000587889476778458</v>
      </c>
      <c r="L6" s="16">
        <f>(B6-VLOOKUP([1]交易计划及执行表!$A$18,[1]交易计划及执行表!$A$4:$BL10004,6,FALSE))/VLOOKUP([1]交易计划及执行表!$A$18,[1]交易计划及执行表!$A$4:$BL10004,6,FALSE)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6" t="s">
        <v>46</v>
      </c>
      <c r="T6" s="26" t="str">
        <f>IF(I6/(ROW()-5)&gt;0.5,"是","否")</f>
        <v>是</v>
      </c>
      <c r="U6" s="26" t="str">
        <f>IF(SUM($N$6:$N6)&gt;0,"是","否")</f>
        <v>是</v>
      </c>
      <c r="V6" s="26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3">
        <v>15.5</v>
      </c>
      <c r="AH6" s="44">
        <f>AG6-VLOOKUP([1]交易计划及执行表!$A$17,[1]交易计划及执行表!$A$4:$BL10005,6,FALSE)</f>
        <v>-1.51</v>
      </c>
      <c r="AI6">
        <f>AG6-VLOOKUP([1]交易计划及执行表!$A$18,[1]交易计划及执行表!$A$4:$BL10005,6,FALSE)</f>
        <v>-1.69</v>
      </c>
    </row>
    <row r="7" spans="1:33">
      <c r="A7" s="8">
        <v>44544</v>
      </c>
      <c r="B7" s="9"/>
      <c r="C7" s="9"/>
      <c r="D7" s="9"/>
      <c r="E7" s="9"/>
      <c r="F7" s="9"/>
      <c r="G7" s="9"/>
      <c r="H7" s="10"/>
      <c r="I7" s="10"/>
      <c r="J7" s="15"/>
      <c r="K7" s="15"/>
      <c r="L7" s="15"/>
      <c r="M7" s="15"/>
      <c r="N7" s="23"/>
      <c r="O7" s="10"/>
      <c r="P7" s="10"/>
      <c r="Q7" s="10"/>
      <c r="R7" s="10"/>
      <c r="S7" s="10"/>
      <c r="T7" s="10"/>
      <c r="U7" s="10"/>
      <c r="V7" s="10"/>
      <c r="W7" s="10"/>
      <c r="X7" s="9"/>
      <c r="Y7" s="4"/>
      <c r="Z7" s="4"/>
      <c r="AA7" s="4"/>
      <c r="AB7" s="4"/>
      <c r="AC7" s="4"/>
      <c r="AD7" s="4"/>
      <c r="AE7" s="4"/>
      <c r="AF7" s="4"/>
      <c r="AG7" s="43"/>
    </row>
    <row r="8" spans="1:33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3"/>
    </row>
    <row r="9" spans="1:33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3"/>
    </row>
    <row r="10" spans="1:33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3"/>
    </row>
    <row r="11" spans="1:33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3"/>
    </row>
    <row r="12" spans="1:33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3"/>
    </row>
    <row r="13" spans="1:33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3"/>
    </row>
    <row r="14" spans="1:33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3"/>
    </row>
    <row r="15" spans="1:33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3"/>
    </row>
    <row r="16" spans="1:33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3"/>
    </row>
    <row r="17" spans="1:33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3"/>
    </row>
    <row r="18" spans="1:33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3"/>
    </row>
    <row r="19" spans="1:33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3"/>
    </row>
    <row r="20" spans="1:33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3"/>
    </row>
    <row r="21" spans="1:33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3"/>
    </row>
    <row r="22" spans="1:33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3"/>
    </row>
    <row r="23" spans="1:33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3"/>
    </row>
    <row r="24" spans="1:33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3"/>
    </row>
    <row r="25" spans="1:33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3"/>
    </row>
    <row r="26" spans="1:33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3"/>
    </row>
    <row r="27" spans="1:33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3"/>
    </row>
    <row r="28" spans="1:33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3"/>
    </row>
    <row r="29" spans="1:33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3"/>
    </row>
    <row r="30" spans="1:33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3"/>
    </row>
    <row r="31" spans="1:33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3"/>
    </row>
    <row r="32" spans="1:33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3"/>
    </row>
    <row r="33" spans="1:33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3"/>
    </row>
    <row r="34" spans="1:33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3"/>
    </row>
    <row r="35" spans="1:33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3"/>
    </row>
    <row r="36" spans="1:33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3"/>
    </row>
    <row r="37" spans="1:33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3"/>
    </row>
    <row r="38" spans="1:33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3"/>
    </row>
    <row r="39" spans="1:33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3"/>
    </row>
    <row r="40" spans="1:33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3"/>
    </row>
    <row r="41" spans="1:33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3"/>
    </row>
    <row r="42" spans="1:33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3"/>
    </row>
    <row r="43" spans="1:33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3"/>
    </row>
    <row r="44" spans="1:33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3"/>
    </row>
    <row r="45" spans="1:33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3"/>
    </row>
    <row r="46" spans="1:33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3"/>
    </row>
    <row r="47" spans="1:33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3"/>
    </row>
    <row r="48" spans="1:33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3"/>
    </row>
    <row r="49" spans="1:33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3"/>
    </row>
    <row r="50" spans="1:33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3"/>
    </row>
    <row r="51" spans="1:33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3"/>
    </row>
    <row r="52" spans="1:33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3"/>
    </row>
    <row r="53" spans="1:33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3"/>
    </row>
    <row r="54" spans="1:33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3"/>
    </row>
    <row r="55" spans="1:33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3"/>
    </row>
    <row r="56" spans="1:33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3"/>
    </row>
    <row r="57" spans="1:33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3"/>
    </row>
    <row r="58" spans="1:33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3"/>
    </row>
    <row r="59" spans="1:33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3"/>
    </row>
    <row r="60" spans="1:33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3"/>
    </row>
    <row r="61" spans="1:33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3"/>
    </row>
    <row r="62" spans="1:33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3"/>
    </row>
    <row r="63" spans="1:33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3"/>
    </row>
    <row r="64" spans="1:33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3"/>
    </row>
    <row r="65" spans="1:33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3"/>
    </row>
    <row r="66" spans="1:33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3"/>
    </row>
    <row r="67" spans="1:33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3"/>
    </row>
    <row r="68" spans="1:33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3"/>
    </row>
    <row r="69" spans="1:33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3"/>
    </row>
    <row r="70" spans="1:33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3"/>
    </row>
    <row r="71" spans="1:33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3"/>
    </row>
    <row r="72" spans="1:33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3"/>
    </row>
    <row r="73" spans="1:33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3"/>
    </row>
    <row r="74" spans="1:33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3"/>
    </row>
    <row r="75" spans="1:33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3"/>
    </row>
    <row r="76" spans="1:33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3"/>
    </row>
    <row r="77" spans="1:33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3"/>
    </row>
    <row r="78" spans="1:33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3"/>
    </row>
    <row r="79" spans="1:33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3"/>
    </row>
    <row r="80" spans="1:33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3"/>
    </row>
    <row r="81" spans="1:33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3"/>
    </row>
    <row r="82" spans="1:33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3"/>
    </row>
    <row r="83" spans="1:33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3"/>
    </row>
    <row r="84" spans="1:33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3"/>
    </row>
    <row r="85" spans="1:33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3"/>
    </row>
    <row r="86" spans="1:33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3"/>
    </row>
    <row r="87" spans="1:33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3"/>
    </row>
    <row r="88" spans="1:33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3"/>
    </row>
    <row r="89" spans="1:33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3"/>
    </row>
    <row r="90" spans="1:33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3"/>
    </row>
    <row r="91" spans="1:33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3"/>
    </row>
    <row r="92" spans="1:33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3"/>
    </row>
    <row r="93" spans="1:33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3"/>
    </row>
    <row r="94" spans="1:33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3"/>
    </row>
    <row r="95" spans="1:33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3"/>
    </row>
    <row r="96" spans="1:33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3"/>
    </row>
    <row r="97" spans="1:33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3"/>
    </row>
    <row r="98" spans="1:33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3"/>
    </row>
    <row r="99" spans="1:33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3"/>
    </row>
    <row r="100" spans="1:33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3"/>
    </row>
    <row r="101" spans="1:33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3"/>
    </row>
    <row r="102" spans="1:33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3"/>
    </row>
    <row r="103" spans="1:33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3"/>
    </row>
    <row r="104" spans="1:33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3"/>
    </row>
    <row r="105" spans="1:33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3"/>
    </row>
    <row r="106" spans="1:33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3"/>
    </row>
    <row r="107" spans="1:33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3"/>
    </row>
    <row r="108" spans="1:33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3"/>
    </row>
    <row r="109" spans="1:33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3"/>
    </row>
    <row r="110" spans="1:33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3"/>
    </row>
    <row r="111" spans="1:33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3"/>
    </row>
    <row r="112" spans="1:33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3"/>
    </row>
    <row r="113" spans="1:24">
      <c r="A113" s="1"/>
      <c r="B113" s="1"/>
      <c r="C113" s="1"/>
      <c r="D113" s="1"/>
      <c r="E113" s="1"/>
      <c r="F113" s="1"/>
      <c r="G113" s="1"/>
      <c r="I113" s="1"/>
      <c r="J113" s="45"/>
      <c r="K113" s="45"/>
      <c r="L113" s="45"/>
      <c r="M113" s="45"/>
      <c r="N113" s="46"/>
      <c r="O113" s="1"/>
      <c r="P113" s="1"/>
      <c r="Q113" s="1"/>
      <c r="R113" s="1"/>
      <c r="S113" s="1"/>
      <c r="T113" s="1"/>
      <c r="U113" s="1"/>
      <c r="X113" s="1"/>
    </row>
    <row r="114" spans="1:24">
      <c r="A114" s="1"/>
      <c r="B114" s="1"/>
      <c r="C114" s="1"/>
      <c r="D114" s="1"/>
      <c r="E114" s="1"/>
      <c r="F114" s="1"/>
      <c r="G114" s="1"/>
      <c r="I114" s="1"/>
      <c r="J114" s="45"/>
      <c r="K114" s="45"/>
      <c r="L114" s="45"/>
      <c r="M114" s="45"/>
      <c r="N114" s="46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5"/>
      <c r="K115" s="45"/>
      <c r="L115" s="45"/>
      <c r="M115" s="45"/>
      <c r="N115" s="46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5"/>
      <c r="K116" s="45"/>
      <c r="L116" s="45"/>
      <c r="M116" s="45"/>
      <c r="N116" s="46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5"/>
      <c r="K117" s="45"/>
      <c r="L117" s="45"/>
      <c r="M117" s="45"/>
      <c r="N117" s="46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5"/>
      <c r="K118" s="45"/>
      <c r="L118" s="45"/>
      <c r="M118" s="45"/>
      <c r="N118" s="46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5"/>
      <c r="K119" s="45"/>
      <c r="L119" s="45"/>
      <c r="M119" s="45"/>
      <c r="N119" s="46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5"/>
      <c r="K120" s="45"/>
      <c r="L120" s="45"/>
      <c r="M120" s="45"/>
      <c r="N120" s="46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5"/>
      <c r="K121" s="45"/>
      <c r="L121" s="45"/>
      <c r="M121" s="45"/>
      <c r="N121" s="46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5"/>
      <c r="K122" s="45"/>
      <c r="L122" s="45"/>
      <c r="M122" s="45"/>
      <c r="N122" s="46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5"/>
      <c r="K123" s="45"/>
      <c r="L123" s="45"/>
      <c r="M123" s="45"/>
      <c r="N123" s="46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5"/>
      <c r="K124" s="45"/>
      <c r="L124" s="45"/>
      <c r="M124" s="45"/>
      <c r="N124" s="46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5"/>
      <c r="K125" s="45"/>
      <c r="L125" s="45"/>
      <c r="M125" s="45"/>
      <c r="N125" s="46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5"/>
      <c r="K126" s="45"/>
      <c r="L126" s="45"/>
      <c r="M126" s="45"/>
      <c r="N126" s="46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5"/>
      <c r="K127" s="45"/>
      <c r="L127" s="45"/>
      <c r="M127" s="45"/>
      <c r="N127" s="46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5"/>
      <c r="K128" s="45"/>
      <c r="L128" s="45"/>
      <c r="M128" s="45"/>
      <c r="N128" s="46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5"/>
      <c r="K129" s="45"/>
      <c r="L129" s="45"/>
      <c r="M129" s="45"/>
      <c r="N129" s="46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5"/>
      <c r="K130" s="45"/>
      <c r="L130" s="45"/>
      <c r="M130" s="45"/>
      <c r="N130" s="46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5"/>
      <c r="K131" s="45"/>
      <c r="L131" s="45"/>
      <c r="M131" s="45"/>
      <c r="N131" s="46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5"/>
      <c r="K132" s="45"/>
      <c r="L132" s="45"/>
      <c r="M132" s="45"/>
      <c r="N132" s="46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5"/>
      <c r="K133" s="45"/>
      <c r="L133" s="45"/>
      <c r="M133" s="45"/>
      <c r="N133" s="46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5"/>
      <c r="K134" s="45"/>
      <c r="L134" s="45"/>
      <c r="M134" s="45"/>
      <c r="N134" s="46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5"/>
      <c r="K135" s="45"/>
      <c r="L135" s="45"/>
      <c r="M135" s="45"/>
      <c r="N135" s="46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5"/>
      <c r="K136" s="45"/>
      <c r="L136" s="45"/>
      <c r="M136" s="45"/>
      <c r="N136" s="46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5"/>
      <c r="K137" s="45"/>
      <c r="L137" s="45"/>
      <c r="M137" s="45"/>
      <c r="N137" s="46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5"/>
      <c r="K138" s="45"/>
      <c r="L138" s="45"/>
      <c r="M138" s="45"/>
      <c r="N138" s="46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5"/>
      <c r="K139" s="45"/>
      <c r="L139" s="45"/>
      <c r="M139" s="45"/>
      <c r="N139" s="46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5"/>
      <c r="K140" s="45"/>
      <c r="L140" s="45"/>
      <c r="M140" s="45"/>
      <c r="N140" s="46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5"/>
      <c r="K141" s="45"/>
      <c r="L141" s="45"/>
      <c r="M141" s="45"/>
      <c r="N141" s="46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5"/>
      <c r="K142" s="45"/>
      <c r="L142" s="45"/>
      <c r="M142" s="45"/>
      <c r="N142" s="46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5"/>
      <c r="K143" s="45"/>
      <c r="L143" s="45"/>
      <c r="M143" s="45"/>
      <c r="N143" s="46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5"/>
      <c r="K144" s="45"/>
      <c r="L144" s="45"/>
      <c r="M144" s="45"/>
      <c r="N144" s="46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5"/>
      <c r="K145" s="45"/>
      <c r="L145" s="45"/>
      <c r="M145" s="45"/>
      <c r="N145" s="46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5"/>
      <c r="K146" s="45"/>
      <c r="L146" s="45"/>
      <c r="M146" s="45"/>
      <c r="N146" s="46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5"/>
      <c r="K147" s="45"/>
      <c r="L147" s="45"/>
      <c r="M147" s="45"/>
      <c r="N147" s="46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5"/>
      <c r="K148" s="45"/>
      <c r="L148" s="45"/>
      <c r="M148" s="45"/>
      <c r="N148" s="46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5"/>
      <c r="K149" s="45"/>
      <c r="L149" s="45"/>
      <c r="M149" s="45"/>
      <c r="N149" s="46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5"/>
      <c r="K150" s="45"/>
      <c r="L150" s="45"/>
      <c r="M150" s="45"/>
      <c r="N150" s="46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5"/>
      <c r="K151" s="45"/>
      <c r="L151" s="45"/>
      <c r="M151" s="45"/>
      <c r="N151" s="46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5"/>
      <c r="K152" s="45"/>
      <c r="L152" s="45"/>
      <c r="M152" s="45"/>
      <c r="N152" s="46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5"/>
      <c r="K153" s="45"/>
      <c r="L153" s="45"/>
      <c r="M153" s="45"/>
      <c r="N153" s="46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5"/>
      <c r="K154" s="45"/>
      <c r="L154" s="45"/>
      <c r="M154" s="45"/>
      <c r="N154" s="46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5"/>
      <c r="K155" s="45"/>
      <c r="L155" s="45"/>
      <c r="M155" s="45"/>
      <c r="N155" s="46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5"/>
      <c r="K156" s="45"/>
      <c r="L156" s="45"/>
      <c r="M156" s="45"/>
      <c r="N156" s="46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5"/>
      <c r="K157" s="45"/>
      <c r="L157" s="45"/>
      <c r="M157" s="45"/>
      <c r="N157" s="46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5"/>
      <c r="K158" s="45"/>
      <c r="L158" s="45"/>
      <c r="M158" s="45"/>
      <c r="N158" s="46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5"/>
      <c r="K159" s="45"/>
      <c r="L159" s="45"/>
      <c r="M159" s="45"/>
      <c r="N159" s="46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5"/>
      <c r="K160" s="45"/>
      <c r="L160" s="45"/>
      <c r="M160" s="45"/>
      <c r="N160" s="46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5"/>
      <c r="K161" s="45"/>
      <c r="L161" s="45"/>
      <c r="M161" s="45"/>
      <c r="N161" s="46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5"/>
      <c r="K162" s="45"/>
      <c r="L162" s="45"/>
      <c r="M162" s="45"/>
      <c r="N162" s="46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5"/>
      <c r="K163" s="45"/>
      <c r="L163" s="45"/>
      <c r="M163" s="45"/>
      <c r="N163" s="46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5"/>
      <c r="K164" s="45"/>
      <c r="L164" s="45"/>
      <c r="M164" s="45"/>
      <c r="N164" s="46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5"/>
      <c r="K165" s="45"/>
      <c r="L165" s="45"/>
      <c r="M165" s="45"/>
      <c r="N165" s="46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5"/>
      <c r="K166" s="45"/>
      <c r="L166" s="45"/>
      <c r="M166" s="45"/>
      <c r="N166" s="46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5"/>
      <c r="K167" s="45"/>
      <c r="L167" s="45"/>
      <c r="M167" s="45"/>
      <c r="N167" s="46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5"/>
      <c r="K168" s="45"/>
      <c r="L168" s="45"/>
      <c r="M168" s="45"/>
      <c r="N168" s="46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5"/>
      <c r="K169" s="45"/>
      <c r="L169" s="45"/>
      <c r="M169" s="45"/>
      <c r="N169" s="46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5"/>
      <c r="K170" s="45"/>
      <c r="L170" s="45"/>
      <c r="M170" s="45"/>
      <c r="N170" s="46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5"/>
      <c r="K171" s="45"/>
      <c r="L171" s="45"/>
      <c r="M171" s="45"/>
      <c r="N171" s="46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5"/>
      <c r="K172" s="45"/>
      <c r="L172" s="45"/>
      <c r="M172" s="45"/>
      <c r="N172" s="46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5"/>
      <c r="K173" s="45"/>
      <c r="L173" s="45"/>
      <c r="M173" s="45"/>
      <c r="N173" s="46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5"/>
      <c r="K174" s="45"/>
      <c r="L174" s="45"/>
      <c r="M174" s="45"/>
      <c r="N174" s="46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5"/>
      <c r="K175" s="45"/>
      <c r="L175" s="45"/>
      <c r="M175" s="45"/>
      <c r="N175" s="46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5"/>
      <c r="K176" s="45"/>
      <c r="L176" s="45"/>
      <c r="M176" s="45"/>
      <c r="N176" s="46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5"/>
      <c r="K177" s="45"/>
      <c r="L177" s="45"/>
      <c r="M177" s="45"/>
      <c r="N177" s="46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5"/>
      <c r="K178" s="45"/>
      <c r="L178" s="45"/>
      <c r="M178" s="45"/>
      <c r="N178" s="46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5"/>
      <c r="K179" s="45"/>
      <c r="L179" s="45"/>
      <c r="M179" s="45"/>
      <c r="N179" s="46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5"/>
      <c r="K180" s="45"/>
      <c r="L180" s="45"/>
      <c r="M180" s="45"/>
      <c r="N180" s="46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5"/>
      <c r="K181" s="45"/>
      <c r="L181" s="45"/>
      <c r="M181" s="45"/>
      <c r="N181" s="46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5"/>
      <c r="K182" s="45"/>
      <c r="L182" s="45"/>
      <c r="M182" s="45"/>
      <c r="N182" s="46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5"/>
      <c r="K183" s="45"/>
      <c r="L183" s="45"/>
      <c r="M183" s="45"/>
      <c r="N183" s="46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5"/>
      <c r="K184" s="45"/>
      <c r="L184" s="45"/>
      <c r="M184" s="45"/>
      <c r="N184" s="46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5"/>
      <c r="K185" s="45"/>
      <c r="L185" s="45"/>
      <c r="M185" s="45"/>
      <c r="N185" s="46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5"/>
      <c r="K186" s="45"/>
      <c r="L186" s="45"/>
      <c r="M186" s="45"/>
      <c r="N186" s="46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5"/>
      <c r="K187" s="45"/>
      <c r="L187" s="45"/>
      <c r="M187" s="45"/>
      <c r="N187" s="46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5"/>
      <c r="K188" s="45"/>
      <c r="L188" s="45"/>
      <c r="M188" s="45"/>
      <c r="N188" s="46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5"/>
      <c r="K189" s="45"/>
      <c r="L189" s="45"/>
      <c r="M189" s="45"/>
      <c r="N189" s="46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5"/>
      <c r="K190" s="45"/>
      <c r="L190" s="45"/>
      <c r="M190" s="45"/>
      <c r="N190" s="46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5"/>
      <c r="K191" s="45"/>
      <c r="L191" s="45"/>
      <c r="M191" s="45"/>
      <c r="N191" s="46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5"/>
      <c r="K192" s="45"/>
      <c r="L192" s="45"/>
      <c r="M192" s="45"/>
      <c r="N192" s="46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5"/>
      <c r="K193" s="45"/>
      <c r="L193" s="45"/>
      <c r="M193" s="45"/>
      <c r="N193" s="46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5"/>
      <c r="K194" s="45"/>
      <c r="L194" s="45"/>
      <c r="M194" s="45"/>
      <c r="N194" s="46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5"/>
      <c r="K195" s="45"/>
      <c r="L195" s="45"/>
      <c r="M195" s="45"/>
      <c r="N195" s="46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5"/>
      <c r="K196" s="45"/>
      <c r="L196" s="45"/>
      <c r="M196" s="45"/>
      <c r="N196" s="46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5"/>
      <c r="K197" s="45"/>
      <c r="L197" s="45"/>
      <c r="M197" s="45"/>
      <c r="N197" s="46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5"/>
      <c r="K198" s="45"/>
      <c r="L198" s="45"/>
      <c r="M198" s="45"/>
      <c r="N198" s="46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5"/>
      <c r="K199" s="45"/>
      <c r="L199" s="45"/>
      <c r="M199" s="45"/>
      <c r="N199" s="46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5"/>
      <c r="K200" s="45"/>
      <c r="L200" s="45"/>
      <c r="M200" s="45"/>
      <c r="N200" s="46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5"/>
      <c r="K201" s="45"/>
      <c r="L201" s="45"/>
      <c r="M201" s="45"/>
      <c r="N201" s="46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5"/>
      <c r="K202" s="45"/>
      <c r="L202" s="45"/>
      <c r="M202" s="45"/>
      <c r="N202" s="46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5"/>
      <c r="K203" s="45"/>
      <c r="L203" s="45"/>
      <c r="M203" s="45"/>
      <c r="N203" s="46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5"/>
      <c r="K204" s="45"/>
      <c r="L204" s="45"/>
      <c r="M204" s="45"/>
      <c r="N204" s="46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5"/>
      <c r="K205" s="45"/>
      <c r="L205" s="45"/>
      <c r="M205" s="45"/>
      <c r="N205" s="46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5"/>
      <c r="K206" s="45"/>
      <c r="L206" s="45"/>
      <c r="M206" s="45"/>
      <c r="N206" s="46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5"/>
      <c r="K207" s="45"/>
      <c r="L207" s="45"/>
      <c r="M207" s="45"/>
      <c r="N207" s="46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5"/>
      <c r="K208" s="45"/>
      <c r="L208" s="45"/>
      <c r="M208" s="45"/>
      <c r="N208" s="46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5"/>
      <c r="K209" s="45"/>
      <c r="L209" s="45"/>
      <c r="M209" s="45"/>
      <c r="N209" s="46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5"/>
      <c r="K210" s="45"/>
      <c r="L210" s="45"/>
      <c r="M210" s="45"/>
      <c r="N210" s="46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5"/>
      <c r="K211" s="45"/>
      <c r="L211" s="45"/>
      <c r="M211" s="45"/>
      <c r="N211" s="46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5"/>
      <c r="K212" s="45"/>
      <c r="L212" s="45"/>
      <c r="M212" s="45"/>
      <c r="N212" s="46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5"/>
      <c r="K213" s="45"/>
      <c r="L213" s="45"/>
      <c r="M213" s="45"/>
      <c r="N213" s="46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5"/>
      <c r="K214" s="45"/>
      <c r="L214" s="45"/>
      <c r="M214" s="45"/>
      <c r="N214" s="46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5"/>
      <c r="K215" s="45"/>
      <c r="L215" s="45"/>
      <c r="M215" s="45"/>
      <c r="N215" s="46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5"/>
      <c r="K216" s="45"/>
      <c r="L216" s="45"/>
      <c r="M216" s="45"/>
      <c r="N216" s="46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5"/>
      <c r="K217" s="45"/>
      <c r="L217" s="45"/>
      <c r="M217" s="45"/>
      <c r="N217" s="46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5"/>
      <c r="K218" s="45"/>
      <c r="L218" s="45"/>
      <c r="M218" s="45"/>
      <c r="N218" s="46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5"/>
      <c r="K219" s="45"/>
      <c r="L219" s="45"/>
      <c r="M219" s="45"/>
      <c r="N219" s="46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5"/>
      <c r="K220" s="45"/>
      <c r="L220" s="45"/>
      <c r="M220" s="45"/>
      <c r="N220" s="46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5"/>
      <c r="K221" s="45"/>
      <c r="L221" s="45"/>
      <c r="M221" s="45"/>
      <c r="N221" s="46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5"/>
      <c r="K222" s="45"/>
      <c r="L222" s="45"/>
      <c r="M222" s="45"/>
      <c r="N222" s="46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5"/>
      <c r="K223" s="45"/>
      <c r="L223" s="45"/>
      <c r="M223" s="45"/>
      <c r="N223" s="46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5"/>
      <c r="K224" s="45"/>
      <c r="L224" s="45"/>
      <c r="M224" s="45"/>
      <c r="N224" s="46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5"/>
      <c r="K225" s="45"/>
      <c r="L225" s="45"/>
      <c r="M225" s="45"/>
      <c r="N225" s="46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5"/>
      <c r="K226" s="45"/>
      <c r="L226" s="45"/>
      <c r="M226" s="45"/>
      <c r="N226" s="46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5"/>
      <c r="K227" s="45"/>
      <c r="L227" s="45"/>
      <c r="M227" s="45"/>
      <c r="N227" s="46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5"/>
      <c r="K228" s="45"/>
      <c r="L228" s="45"/>
      <c r="M228" s="45"/>
      <c r="N228" s="46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5"/>
      <c r="K229" s="45"/>
      <c r="L229" s="45"/>
      <c r="M229" s="45"/>
      <c r="N229" s="46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5"/>
      <c r="K230" s="45"/>
      <c r="L230" s="45"/>
      <c r="M230" s="45"/>
      <c r="N230" s="46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5"/>
      <c r="K231" s="45"/>
      <c r="L231" s="45"/>
      <c r="M231" s="45"/>
      <c r="N231" s="46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5"/>
      <c r="K232" s="45"/>
      <c r="L232" s="45"/>
      <c r="M232" s="45"/>
      <c r="N232" s="46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5"/>
      <c r="K233" s="45"/>
      <c r="L233" s="45"/>
      <c r="M233" s="45"/>
      <c r="N233" s="46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5"/>
      <c r="K234" s="45"/>
      <c r="L234" s="45"/>
      <c r="M234" s="45"/>
      <c r="N234" s="46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5"/>
      <c r="K235" s="45"/>
      <c r="L235" s="45"/>
      <c r="M235" s="45"/>
      <c r="N235" s="46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5"/>
      <c r="K236" s="45"/>
      <c r="L236" s="45"/>
      <c r="M236" s="45"/>
      <c r="N236" s="46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5"/>
      <c r="K237" s="45"/>
      <c r="L237" s="45"/>
      <c r="M237" s="45"/>
      <c r="N237" s="46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5"/>
      <c r="K238" s="45"/>
      <c r="L238" s="45"/>
      <c r="M238" s="45"/>
      <c r="N238" s="46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5"/>
      <c r="K239" s="45"/>
      <c r="L239" s="45"/>
      <c r="M239" s="45"/>
      <c r="N239" s="46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5"/>
      <c r="K240" s="45"/>
      <c r="L240" s="45"/>
      <c r="M240" s="45"/>
      <c r="N240" s="46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5"/>
      <c r="K241" s="45"/>
      <c r="L241" s="45"/>
      <c r="M241" s="45"/>
      <c r="N241" s="46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5"/>
      <c r="K242" s="45"/>
      <c r="L242" s="45"/>
      <c r="M242" s="45"/>
      <c r="N242" s="46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5"/>
      <c r="K243" s="45"/>
      <c r="L243" s="45"/>
      <c r="M243" s="45"/>
      <c r="N243" s="46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5"/>
      <c r="K244" s="45"/>
      <c r="L244" s="45"/>
      <c r="M244" s="45"/>
      <c r="N244" s="46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5"/>
      <c r="K245" s="45"/>
      <c r="L245" s="45"/>
      <c r="M245" s="45"/>
      <c r="N245" s="46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5"/>
      <c r="K246" s="45"/>
      <c r="L246" s="45"/>
      <c r="M246" s="45"/>
      <c r="N246" s="46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5"/>
      <c r="K247" s="45"/>
      <c r="L247" s="45"/>
      <c r="M247" s="45"/>
      <c r="N247" s="46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5"/>
      <c r="K248" s="45"/>
      <c r="L248" s="45"/>
      <c r="M248" s="45"/>
      <c r="N248" s="46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5"/>
      <c r="K249" s="45"/>
      <c r="L249" s="45"/>
      <c r="M249" s="45"/>
      <c r="N249" s="46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5"/>
      <c r="K250" s="45"/>
      <c r="L250" s="45"/>
      <c r="M250" s="45"/>
      <c r="N250" s="46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5"/>
      <c r="K251" s="45"/>
      <c r="L251" s="45"/>
      <c r="M251" s="45"/>
      <c r="N251" s="46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5"/>
      <c r="K252" s="45"/>
      <c r="L252" s="45"/>
      <c r="M252" s="45"/>
      <c r="N252" s="46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5"/>
      <c r="K253" s="45"/>
      <c r="L253" s="45"/>
      <c r="M253" s="45"/>
      <c r="N253" s="46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5"/>
      <c r="K254" s="45"/>
      <c r="L254" s="45"/>
      <c r="M254" s="45"/>
      <c r="N254" s="46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5"/>
      <c r="K255" s="45"/>
      <c r="L255" s="45"/>
      <c r="M255" s="45"/>
      <c r="N255" s="46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5"/>
      <c r="K256" s="45"/>
      <c r="L256" s="45"/>
      <c r="M256" s="45"/>
      <c r="N256" s="46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5"/>
      <c r="K257" s="45"/>
      <c r="L257" s="45"/>
      <c r="M257" s="45"/>
      <c r="N257" s="46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5"/>
      <c r="K258" s="45"/>
      <c r="L258" s="45"/>
      <c r="M258" s="45"/>
      <c r="N258" s="46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5"/>
      <c r="K259" s="45"/>
      <c r="L259" s="45"/>
      <c r="M259" s="45"/>
      <c r="N259" s="46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5"/>
      <c r="K260" s="45"/>
      <c r="L260" s="45"/>
      <c r="M260" s="45"/>
      <c r="N260" s="46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5"/>
      <c r="K261" s="45"/>
      <c r="L261" s="45"/>
      <c r="M261" s="45"/>
      <c r="N261" s="46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5"/>
      <c r="K262" s="45"/>
      <c r="L262" s="45"/>
      <c r="M262" s="45"/>
      <c r="N262" s="46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5"/>
      <c r="K263" s="45"/>
      <c r="L263" s="45"/>
      <c r="M263" s="45"/>
      <c r="N263" s="46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5"/>
      <c r="K264" s="45"/>
      <c r="L264" s="45"/>
      <c r="M264" s="45"/>
      <c r="N264" s="46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5"/>
      <c r="K265" s="45"/>
      <c r="L265" s="45"/>
      <c r="M265" s="45"/>
      <c r="N265" s="46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5"/>
      <c r="K266" s="45"/>
      <c r="L266" s="45"/>
      <c r="M266" s="45"/>
      <c r="N266" s="46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5"/>
      <c r="K267" s="45"/>
      <c r="L267" s="45"/>
      <c r="M267" s="45"/>
      <c r="N267" s="46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5"/>
      <c r="K268" s="45"/>
      <c r="L268" s="45"/>
      <c r="M268" s="45"/>
      <c r="N268" s="46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5"/>
      <c r="K269" s="45"/>
      <c r="L269" s="45"/>
      <c r="M269" s="45"/>
      <c r="N269" s="46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5"/>
      <c r="K270" s="45"/>
      <c r="L270" s="45"/>
      <c r="M270" s="45"/>
      <c r="N270" s="46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5"/>
      <c r="K271" s="45"/>
      <c r="L271" s="45"/>
      <c r="M271" s="45"/>
      <c r="N271" s="46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5"/>
      <c r="K272" s="45"/>
      <c r="L272" s="45"/>
      <c r="M272" s="45"/>
      <c r="N272" s="46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5"/>
      <c r="K273" s="45"/>
      <c r="L273" s="45"/>
      <c r="M273" s="45"/>
      <c r="N273" s="46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5"/>
      <c r="K274" s="45"/>
      <c r="L274" s="45"/>
      <c r="M274" s="45"/>
      <c r="N274" s="46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5"/>
      <c r="K275" s="45"/>
      <c r="L275" s="45"/>
      <c r="M275" s="45"/>
      <c r="N275" s="46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5"/>
      <c r="K276" s="45"/>
      <c r="L276" s="45"/>
      <c r="M276" s="45"/>
      <c r="N276" s="46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5"/>
      <c r="K277" s="45"/>
      <c r="L277" s="45"/>
      <c r="M277" s="45"/>
      <c r="N277" s="46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5"/>
      <c r="K278" s="45"/>
      <c r="L278" s="45"/>
      <c r="M278" s="45"/>
      <c r="N278" s="46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5"/>
      <c r="K279" s="45"/>
      <c r="L279" s="45"/>
      <c r="M279" s="45"/>
      <c r="N279" s="46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5"/>
      <c r="K280" s="45"/>
      <c r="L280" s="45"/>
      <c r="M280" s="45"/>
      <c r="N280" s="46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5"/>
      <c r="K281" s="45"/>
      <c r="L281" s="45"/>
      <c r="M281" s="45"/>
      <c r="N281" s="46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5"/>
      <c r="K282" s="45"/>
      <c r="L282" s="45"/>
      <c r="M282" s="45"/>
      <c r="N282" s="46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5"/>
      <c r="K283" s="45"/>
      <c r="L283" s="45"/>
      <c r="M283" s="45"/>
      <c r="N283" s="46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5"/>
      <c r="K284" s="45"/>
      <c r="L284" s="45"/>
      <c r="M284" s="45"/>
      <c r="N284" s="46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5"/>
      <c r="K285" s="45"/>
      <c r="L285" s="45"/>
      <c r="M285" s="45"/>
      <c r="N285" s="46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5"/>
      <c r="K286" s="45"/>
      <c r="L286" s="45"/>
      <c r="M286" s="45"/>
      <c r="N286" s="46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5"/>
      <c r="K287" s="45"/>
      <c r="L287" s="45"/>
      <c r="M287" s="45"/>
      <c r="N287" s="46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5"/>
      <c r="K288" s="45"/>
      <c r="L288" s="45"/>
      <c r="M288" s="45"/>
      <c r="N288" s="46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5"/>
      <c r="K289" s="45"/>
      <c r="L289" s="45"/>
      <c r="M289" s="45"/>
      <c r="N289" s="46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5"/>
      <c r="K290" s="45"/>
      <c r="L290" s="45"/>
      <c r="M290" s="45"/>
      <c r="N290" s="46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5"/>
      <c r="K291" s="45"/>
      <c r="L291" s="45"/>
      <c r="M291" s="45"/>
      <c r="N291" s="46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5"/>
      <c r="K292" s="45"/>
      <c r="L292" s="45"/>
      <c r="M292" s="45"/>
      <c r="N292" s="46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5"/>
      <c r="K293" s="45"/>
      <c r="L293" s="45"/>
      <c r="M293" s="45"/>
      <c r="N293" s="46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5"/>
      <c r="K294" s="45"/>
      <c r="L294" s="45"/>
      <c r="M294" s="45"/>
      <c r="N294" s="46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5"/>
      <c r="K295" s="45"/>
      <c r="L295" s="45"/>
      <c r="M295" s="45"/>
      <c r="N295" s="46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5"/>
      <c r="K296" s="45"/>
      <c r="L296" s="45"/>
      <c r="M296" s="45"/>
      <c r="N296" s="46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5"/>
      <c r="K297" s="45"/>
      <c r="L297" s="45"/>
      <c r="M297" s="45"/>
      <c r="N297" s="46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5"/>
      <c r="K298" s="45"/>
      <c r="L298" s="45"/>
      <c r="M298" s="45"/>
      <c r="N298" s="46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5"/>
      <c r="K299" s="45"/>
      <c r="L299" s="45"/>
      <c r="M299" s="45"/>
      <c r="N299" s="46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5"/>
      <c r="K300" s="45"/>
      <c r="L300" s="45"/>
      <c r="M300" s="45"/>
      <c r="N300" s="46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5"/>
      <c r="K301" s="45"/>
      <c r="L301" s="45"/>
      <c r="M301" s="45"/>
      <c r="N301" s="46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5"/>
      <c r="K302" s="45"/>
      <c r="L302" s="45"/>
      <c r="M302" s="45"/>
      <c r="N302" s="46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5"/>
      <c r="K303" s="45"/>
      <c r="L303" s="45"/>
      <c r="M303" s="45"/>
      <c r="N303" s="46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5"/>
      <c r="K304" s="45"/>
      <c r="L304" s="45"/>
      <c r="M304" s="45"/>
      <c r="N304" s="46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5"/>
      <c r="K305" s="45"/>
      <c r="L305" s="45"/>
      <c r="M305" s="45"/>
      <c r="N305" s="46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5"/>
      <c r="K306" s="45"/>
      <c r="L306" s="45"/>
      <c r="M306" s="45"/>
      <c r="N306" s="46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5"/>
      <c r="K307" s="45"/>
      <c r="L307" s="45"/>
      <c r="M307" s="45"/>
      <c r="N307" s="46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5"/>
      <c r="K308" s="45"/>
      <c r="L308" s="45"/>
      <c r="M308" s="45"/>
      <c r="N308" s="46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5"/>
      <c r="K309" s="45"/>
      <c r="L309" s="45"/>
      <c r="M309" s="45"/>
      <c r="N309" s="46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5"/>
      <c r="K310" s="45"/>
      <c r="L310" s="45"/>
      <c r="M310" s="45"/>
      <c r="N310" s="46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5"/>
      <c r="K311" s="45"/>
      <c r="L311" s="45"/>
      <c r="M311" s="45"/>
      <c r="N311" s="46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5"/>
      <c r="K312" s="45"/>
      <c r="L312" s="45"/>
      <c r="M312" s="45"/>
      <c r="N312" s="46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5"/>
      <c r="K313" s="45"/>
      <c r="L313" s="45"/>
      <c r="M313" s="45"/>
      <c r="N313" s="46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5"/>
      <c r="K314" s="45"/>
      <c r="L314" s="45"/>
      <c r="M314" s="45"/>
      <c r="N314" s="46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5"/>
      <c r="K315" s="45"/>
      <c r="L315" s="45"/>
      <c r="M315" s="45"/>
      <c r="N315" s="46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5"/>
      <c r="K316" s="45"/>
      <c r="L316" s="45"/>
      <c r="M316" s="45"/>
      <c r="N316" s="46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5"/>
      <c r="K317" s="45"/>
      <c r="L317" s="45"/>
      <c r="M317" s="45"/>
      <c r="N317" s="46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5"/>
      <c r="K318" s="45"/>
      <c r="L318" s="45"/>
      <c r="M318" s="45"/>
      <c r="N318" s="46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5"/>
      <c r="K319" s="45"/>
      <c r="L319" s="45"/>
      <c r="M319" s="45"/>
      <c r="N319" s="46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5"/>
      <c r="K320" s="45"/>
      <c r="L320" s="45"/>
      <c r="M320" s="45"/>
      <c r="N320" s="46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5"/>
      <c r="K321" s="45"/>
      <c r="L321" s="45"/>
      <c r="M321" s="45"/>
      <c r="N321" s="46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5"/>
      <c r="K322" s="45"/>
      <c r="L322" s="45"/>
      <c r="M322" s="45"/>
      <c r="N322" s="46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5"/>
      <c r="K323" s="45"/>
      <c r="L323" s="45"/>
      <c r="M323" s="45"/>
      <c r="N323" s="46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5"/>
      <c r="K324" s="45"/>
      <c r="L324" s="45"/>
      <c r="M324" s="45"/>
      <c r="N324" s="46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5"/>
      <c r="K325" s="45"/>
      <c r="L325" s="45"/>
      <c r="M325" s="45"/>
      <c r="N325" s="46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5"/>
      <c r="K326" s="45"/>
      <c r="L326" s="45"/>
      <c r="M326" s="45"/>
      <c r="N326" s="46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5"/>
      <c r="K327" s="45"/>
      <c r="L327" s="45"/>
      <c r="M327" s="45"/>
      <c r="N327" s="46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5"/>
      <c r="K328" s="45"/>
      <c r="L328" s="45"/>
      <c r="M328" s="45"/>
      <c r="N328" s="46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5"/>
      <c r="K329" s="45"/>
      <c r="L329" s="45"/>
      <c r="M329" s="45"/>
      <c r="N329" s="46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5"/>
      <c r="K330" s="45"/>
      <c r="L330" s="45"/>
      <c r="M330" s="45"/>
      <c r="N330" s="46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5"/>
      <c r="K331" s="45"/>
      <c r="L331" s="45"/>
      <c r="M331" s="45"/>
      <c r="N331" s="46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5"/>
      <c r="K332" s="45"/>
      <c r="L332" s="45"/>
      <c r="M332" s="45"/>
      <c r="N332" s="46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5"/>
      <c r="K333" s="45"/>
      <c r="L333" s="45"/>
      <c r="M333" s="45"/>
      <c r="N333" s="46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5"/>
      <c r="K334" s="45"/>
      <c r="L334" s="45"/>
      <c r="M334" s="45"/>
      <c r="N334" s="46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5"/>
      <c r="K335" s="45"/>
      <c r="L335" s="45"/>
      <c r="M335" s="45"/>
      <c r="N335" s="46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5"/>
      <c r="K336" s="45"/>
      <c r="L336" s="45"/>
      <c r="M336" s="45"/>
      <c r="N336" s="46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5"/>
      <c r="K337" s="45"/>
      <c r="L337" s="45"/>
      <c r="M337" s="45"/>
      <c r="N337" s="46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5"/>
      <c r="K338" s="45"/>
      <c r="L338" s="45"/>
      <c r="M338" s="45"/>
      <c r="N338" s="46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5"/>
      <c r="K339" s="45"/>
      <c r="L339" s="45"/>
      <c r="M339" s="45"/>
      <c r="N339" s="46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5"/>
      <c r="K340" s="45"/>
      <c r="L340" s="45"/>
      <c r="M340" s="45"/>
      <c r="N340" s="46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5"/>
      <c r="K341" s="45"/>
      <c r="L341" s="45"/>
      <c r="M341" s="45"/>
      <c r="N341" s="46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5"/>
      <c r="K342" s="45"/>
      <c r="L342" s="45"/>
      <c r="M342" s="45"/>
      <c r="N342" s="46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5"/>
      <c r="K343" s="45"/>
      <c r="L343" s="45"/>
      <c r="M343" s="45"/>
      <c r="N343" s="46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5"/>
      <c r="K344" s="45"/>
      <c r="L344" s="45"/>
      <c r="M344" s="45"/>
      <c r="N344" s="46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5"/>
      <c r="K345" s="45"/>
      <c r="L345" s="45"/>
      <c r="M345" s="45"/>
      <c r="N345" s="46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5"/>
      <c r="K346" s="45"/>
      <c r="L346" s="45"/>
      <c r="M346" s="45"/>
      <c r="N346" s="46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5"/>
      <c r="K347" s="45"/>
      <c r="L347" s="45"/>
      <c r="M347" s="45"/>
      <c r="N347" s="46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5"/>
      <c r="K348" s="45"/>
      <c r="L348" s="45"/>
      <c r="M348" s="45"/>
      <c r="N348" s="46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5"/>
      <c r="K349" s="45"/>
      <c r="L349" s="45"/>
      <c r="M349" s="45"/>
      <c r="N349" s="46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5"/>
      <c r="K350" s="45"/>
      <c r="L350" s="45"/>
      <c r="M350" s="45"/>
      <c r="N350" s="46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5"/>
      <c r="K351" s="45"/>
      <c r="L351" s="45"/>
      <c r="M351" s="45"/>
      <c r="N351" s="46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5"/>
      <c r="K352" s="45"/>
      <c r="L352" s="45"/>
      <c r="M352" s="45"/>
      <c r="N352" s="46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5"/>
      <c r="K353" s="45"/>
      <c r="L353" s="45"/>
      <c r="M353" s="45"/>
      <c r="N353" s="46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5"/>
      <c r="K354" s="45"/>
      <c r="L354" s="45"/>
      <c r="M354" s="45"/>
      <c r="N354" s="46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5"/>
      <c r="K355" s="45"/>
      <c r="L355" s="45"/>
      <c r="M355" s="45"/>
      <c r="N355" s="46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5"/>
      <c r="K356" s="45"/>
      <c r="L356" s="45"/>
      <c r="M356" s="45"/>
      <c r="N356" s="46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5"/>
      <c r="K357" s="45"/>
      <c r="L357" s="45"/>
      <c r="M357" s="45"/>
      <c r="N357" s="46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5"/>
      <c r="K358" s="45"/>
      <c r="L358" s="45"/>
      <c r="M358" s="45"/>
      <c r="N358" s="46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5"/>
      <c r="K359" s="45"/>
      <c r="L359" s="45"/>
      <c r="M359" s="45"/>
      <c r="N359" s="46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5"/>
      <c r="K360" s="45"/>
      <c r="L360" s="45"/>
      <c r="M360" s="45"/>
      <c r="N360" s="46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5"/>
      <c r="K361" s="45"/>
      <c r="L361" s="45"/>
      <c r="M361" s="45"/>
      <c r="N361" s="46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5"/>
      <c r="K362" s="45"/>
      <c r="L362" s="45"/>
      <c r="M362" s="45"/>
      <c r="N362" s="46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5"/>
      <c r="K363" s="45"/>
      <c r="L363" s="45"/>
      <c r="M363" s="45"/>
      <c r="N363" s="46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5"/>
      <c r="K364" s="45"/>
      <c r="L364" s="45"/>
      <c r="M364" s="45"/>
      <c r="N364" s="46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5"/>
      <c r="K365" s="45"/>
      <c r="L365" s="45"/>
      <c r="M365" s="45"/>
      <c r="N365" s="46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5"/>
      <c r="K366" s="45"/>
      <c r="L366" s="45"/>
      <c r="M366" s="45"/>
      <c r="N366" s="46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5"/>
      <c r="K367" s="45"/>
      <c r="L367" s="45"/>
      <c r="M367" s="45"/>
      <c r="N367" s="46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5"/>
      <c r="K368" s="45"/>
      <c r="L368" s="45"/>
      <c r="M368" s="45"/>
      <c r="N368" s="46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5"/>
      <c r="K369" s="45"/>
      <c r="L369" s="45"/>
      <c r="M369" s="45"/>
      <c r="N369" s="46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5"/>
      <c r="K370" s="45"/>
      <c r="L370" s="45"/>
      <c r="M370" s="45"/>
      <c r="N370" s="46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5"/>
      <c r="K371" s="45"/>
      <c r="L371" s="45"/>
      <c r="M371" s="45"/>
      <c r="N371" s="46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5"/>
      <c r="K372" s="45"/>
      <c r="L372" s="45"/>
      <c r="M372" s="45"/>
      <c r="N372" s="46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5"/>
      <c r="K373" s="45"/>
      <c r="L373" s="45"/>
      <c r="M373" s="45"/>
      <c r="N373" s="46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5"/>
      <c r="K374" s="45"/>
      <c r="L374" s="45"/>
      <c r="M374" s="45"/>
      <c r="N374" s="46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5"/>
      <c r="K375" s="45"/>
      <c r="L375" s="45"/>
      <c r="M375" s="45"/>
      <c r="N375" s="46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5"/>
      <c r="K376" s="45"/>
      <c r="L376" s="45"/>
      <c r="M376" s="45"/>
      <c r="N376" s="46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5"/>
      <c r="K377" s="45"/>
      <c r="L377" s="45"/>
      <c r="M377" s="45"/>
      <c r="N377" s="46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5"/>
      <c r="K378" s="45"/>
      <c r="L378" s="45"/>
      <c r="M378" s="45"/>
      <c r="N378" s="46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5"/>
      <c r="K379" s="45"/>
      <c r="L379" s="45"/>
      <c r="M379" s="45"/>
      <c r="N379" s="46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5"/>
      <c r="K380" s="45"/>
      <c r="L380" s="45"/>
      <c r="M380" s="45"/>
      <c r="N380" s="46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5"/>
      <c r="K381" s="45"/>
      <c r="L381" s="45"/>
      <c r="M381" s="45"/>
      <c r="N381" s="46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5"/>
      <c r="K382" s="45"/>
      <c r="L382" s="45"/>
      <c r="M382" s="45"/>
      <c r="N382" s="46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5"/>
      <c r="K383" s="45"/>
      <c r="L383" s="45"/>
      <c r="M383" s="45"/>
      <c r="N383" s="46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5"/>
      <c r="K384" s="45"/>
      <c r="L384" s="45"/>
      <c r="M384" s="45"/>
      <c r="N384" s="46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5"/>
      <c r="K385" s="45"/>
      <c r="L385" s="45"/>
      <c r="M385" s="45"/>
      <c r="N385" s="46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5"/>
      <c r="K386" s="45"/>
      <c r="L386" s="45"/>
      <c r="M386" s="45"/>
      <c r="N386" s="46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5"/>
      <c r="K387" s="45"/>
      <c r="L387" s="45"/>
      <c r="M387" s="45"/>
      <c r="N387" s="46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5"/>
      <c r="K388" s="45"/>
      <c r="L388" s="45"/>
      <c r="M388" s="45"/>
      <c r="N388" s="46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5"/>
      <c r="K389" s="45"/>
      <c r="L389" s="45"/>
      <c r="M389" s="45"/>
      <c r="N389" s="46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5"/>
      <c r="K390" s="45"/>
      <c r="L390" s="45"/>
      <c r="M390" s="45"/>
      <c r="N390" s="46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5"/>
      <c r="K391" s="45"/>
      <c r="L391" s="45"/>
      <c r="M391" s="45"/>
      <c r="N391" s="46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5"/>
      <c r="K392" s="45"/>
      <c r="L392" s="45"/>
      <c r="M392" s="45"/>
      <c r="N392" s="46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5"/>
      <c r="K393" s="45"/>
      <c r="L393" s="45"/>
      <c r="M393" s="45"/>
      <c r="N393" s="46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5"/>
      <c r="K394" s="45"/>
      <c r="L394" s="45"/>
      <c r="M394" s="45"/>
      <c r="N394" s="46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5"/>
      <c r="K395" s="45"/>
      <c r="L395" s="45"/>
      <c r="M395" s="45"/>
      <c r="N395" s="46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5"/>
      <c r="K396" s="45"/>
      <c r="L396" s="45"/>
      <c r="M396" s="45"/>
      <c r="N396" s="46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5"/>
      <c r="K397" s="45"/>
      <c r="L397" s="45"/>
      <c r="M397" s="45"/>
      <c r="N397" s="46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5"/>
      <c r="K398" s="45"/>
      <c r="L398" s="45"/>
      <c r="M398" s="45"/>
      <c r="N398" s="46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5"/>
      <c r="K399" s="45"/>
      <c r="L399" s="45"/>
      <c r="M399" s="45"/>
      <c r="N399" s="46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5"/>
      <c r="K400" s="45"/>
      <c r="L400" s="45"/>
      <c r="M400" s="45"/>
      <c r="N400" s="46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5"/>
      <c r="K401" s="45"/>
      <c r="L401" s="45"/>
      <c r="M401" s="45"/>
      <c r="N401" s="46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5"/>
      <c r="K402" s="45"/>
      <c r="L402" s="45"/>
      <c r="M402" s="45"/>
      <c r="N402" s="46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5"/>
      <c r="K403" s="45"/>
      <c r="L403" s="45"/>
      <c r="M403" s="45"/>
      <c r="N403" s="46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5"/>
      <c r="K404" s="45"/>
      <c r="L404" s="45"/>
      <c r="M404" s="45"/>
      <c r="N404" s="46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5"/>
      <c r="K405" s="45"/>
      <c r="L405" s="45"/>
      <c r="M405" s="45"/>
      <c r="N405" s="46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5"/>
      <c r="K406" s="45"/>
      <c r="L406" s="45"/>
      <c r="M406" s="45"/>
      <c r="N406" s="46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5"/>
      <c r="K407" s="45"/>
      <c r="L407" s="45"/>
      <c r="M407" s="45"/>
      <c r="N407" s="46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5"/>
      <c r="K408" s="45"/>
      <c r="L408" s="45"/>
      <c r="M408" s="45"/>
      <c r="N408" s="46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5"/>
      <c r="K409" s="45"/>
      <c r="L409" s="45"/>
      <c r="M409" s="45"/>
      <c r="N409" s="46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5"/>
      <c r="K410" s="45"/>
      <c r="L410" s="45"/>
      <c r="M410" s="45"/>
      <c r="N410" s="46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5"/>
      <c r="K411" s="45"/>
      <c r="L411" s="45"/>
      <c r="M411" s="45"/>
      <c r="N411" s="46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5"/>
      <c r="K412" s="45"/>
      <c r="L412" s="45"/>
      <c r="M412" s="45"/>
      <c r="N412" s="46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5"/>
      <c r="K413" s="45"/>
      <c r="L413" s="45"/>
      <c r="M413" s="45"/>
      <c r="N413" s="46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5"/>
      <c r="K414" s="45"/>
      <c r="L414" s="45"/>
      <c r="M414" s="45"/>
      <c r="N414" s="46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5"/>
      <c r="K415" s="45"/>
      <c r="L415" s="45"/>
      <c r="M415" s="45"/>
      <c r="N415" s="46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5"/>
      <c r="K416" s="45"/>
      <c r="L416" s="45"/>
      <c r="M416" s="45"/>
      <c r="N416" s="46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5"/>
      <c r="K417" s="45"/>
      <c r="L417" s="45"/>
      <c r="M417" s="45"/>
      <c r="N417" s="46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5"/>
      <c r="K418" s="45"/>
      <c r="L418" s="45"/>
      <c r="M418" s="45"/>
      <c r="N418" s="46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5"/>
      <c r="K419" s="45"/>
      <c r="L419" s="45"/>
      <c r="M419" s="45"/>
      <c r="N419" s="46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5"/>
      <c r="K420" s="45"/>
      <c r="L420" s="45"/>
      <c r="M420" s="45"/>
      <c r="N420" s="46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5"/>
      <c r="K421" s="45"/>
      <c r="L421" s="45"/>
      <c r="M421" s="45"/>
      <c r="N421" s="46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5"/>
      <c r="K422" s="45"/>
      <c r="L422" s="45"/>
      <c r="M422" s="45"/>
      <c r="N422" s="46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5"/>
      <c r="K423" s="45"/>
      <c r="L423" s="45"/>
      <c r="M423" s="45"/>
      <c r="N423" s="46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5"/>
      <c r="K424" s="45"/>
      <c r="L424" s="45"/>
      <c r="M424" s="45"/>
      <c r="N424" s="46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5"/>
      <c r="K425" s="45"/>
      <c r="L425" s="45"/>
      <c r="M425" s="45"/>
      <c r="N425" s="46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5"/>
      <c r="K426" s="45"/>
      <c r="L426" s="45"/>
      <c r="M426" s="45"/>
      <c r="N426" s="46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5"/>
      <c r="K427" s="45"/>
      <c r="L427" s="45"/>
      <c r="M427" s="45"/>
      <c r="N427" s="46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5"/>
      <c r="K428" s="45"/>
      <c r="L428" s="45"/>
      <c r="M428" s="45"/>
      <c r="N428" s="46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5"/>
      <c r="K429" s="45"/>
      <c r="L429" s="45"/>
      <c r="M429" s="45"/>
      <c r="N429" s="46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5"/>
      <c r="K430" s="45"/>
      <c r="L430" s="45"/>
      <c r="M430" s="45"/>
      <c r="N430" s="46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5"/>
      <c r="K431" s="45"/>
      <c r="L431" s="45"/>
      <c r="M431" s="45"/>
      <c r="N431" s="46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5"/>
      <c r="K432" s="45"/>
      <c r="L432" s="45"/>
      <c r="M432" s="45"/>
      <c r="N432" s="46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5"/>
      <c r="K433" s="45"/>
      <c r="L433" s="45"/>
      <c r="M433" s="45"/>
      <c r="N433" s="46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5"/>
      <c r="K434" s="45"/>
      <c r="L434" s="45"/>
      <c r="M434" s="45"/>
      <c r="N434" s="46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5"/>
      <c r="K435" s="45"/>
      <c r="L435" s="45"/>
      <c r="M435" s="45"/>
      <c r="N435" s="46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5"/>
      <c r="K436" s="45"/>
      <c r="L436" s="45"/>
      <c r="M436" s="45"/>
      <c r="N436" s="46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5"/>
      <c r="K437" s="45"/>
      <c r="L437" s="45"/>
      <c r="M437" s="45"/>
      <c r="N437" s="46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5"/>
      <c r="K438" s="45"/>
      <c r="L438" s="45"/>
      <c r="M438" s="45"/>
      <c r="N438" s="46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5"/>
      <c r="K439" s="45"/>
      <c r="L439" s="45"/>
      <c r="M439" s="45"/>
      <c r="N439" s="46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5"/>
      <c r="K440" s="45"/>
      <c r="L440" s="45"/>
      <c r="M440" s="45"/>
      <c r="N440" s="46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5"/>
      <c r="K441" s="45"/>
      <c r="L441" s="45"/>
      <c r="M441" s="45"/>
      <c r="N441" s="46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5"/>
      <c r="K442" s="45"/>
      <c r="L442" s="45"/>
      <c r="M442" s="45"/>
      <c r="N442" s="46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5"/>
      <c r="K443" s="45"/>
      <c r="L443" s="45"/>
      <c r="M443" s="45"/>
      <c r="N443" s="46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5"/>
      <c r="K444" s="45"/>
      <c r="L444" s="45"/>
      <c r="M444" s="45"/>
      <c r="N444" s="46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5"/>
      <c r="K445" s="45"/>
      <c r="L445" s="45"/>
      <c r="M445" s="45"/>
      <c r="N445" s="46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5"/>
      <c r="K446" s="45"/>
      <c r="L446" s="45"/>
      <c r="M446" s="45"/>
      <c r="N446" s="46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5"/>
      <c r="K447" s="45"/>
      <c r="L447" s="45"/>
      <c r="M447" s="45"/>
      <c r="N447" s="46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5"/>
      <c r="K448" s="45"/>
      <c r="L448" s="45"/>
      <c r="M448" s="45"/>
      <c r="N448" s="46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5"/>
      <c r="K449" s="45"/>
      <c r="L449" s="45"/>
      <c r="M449" s="45"/>
      <c r="N449" s="46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5"/>
      <c r="K450" s="45"/>
      <c r="L450" s="45"/>
      <c r="M450" s="45"/>
      <c r="N450" s="46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5"/>
      <c r="K451" s="45"/>
      <c r="L451" s="45"/>
      <c r="M451" s="45"/>
      <c r="N451" s="46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5"/>
      <c r="K452" s="45"/>
      <c r="L452" s="45"/>
      <c r="M452" s="45"/>
      <c r="N452" s="46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5"/>
      <c r="K453" s="45"/>
      <c r="L453" s="45"/>
      <c r="M453" s="45"/>
      <c r="N453" s="46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5"/>
      <c r="K454" s="45"/>
      <c r="L454" s="45"/>
      <c r="M454" s="45"/>
      <c r="N454" s="46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5"/>
      <c r="K455" s="45"/>
      <c r="L455" s="45"/>
      <c r="M455" s="45"/>
      <c r="N455" s="46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5"/>
      <c r="K456" s="45"/>
      <c r="L456" s="45"/>
      <c r="M456" s="45"/>
      <c r="N456" s="46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5"/>
      <c r="K457" s="45"/>
      <c r="L457" s="45"/>
      <c r="M457" s="45"/>
      <c r="N457" s="46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5"/>
      <c r="K458" s="45"/>
      <c r="L458" s="45"/>
      <c r="M458" s="45"/>
      <c r="N458" s="46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5"/>
      <c r="K459" s="45"/>
      <c r="L459" s="45"/>
      <c r="M459" s="45"/>
      <c r="N459" s="46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5"/>
      <c r="K460" s="45"/>
      <c r="L460" s="45"/>
      <c r="M460" s="45"/>
      <c r="N460" s="46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5"/>
      <c r="K461" s="45"/>
      <c r="L461" s="45"/>
      <c r="M461" s="45"/>
      <c r="N461" s="46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5"/>
      <c r="K462" s="45"/>
      <c r="L462" s="45"/>
      <c r="M462" s="45"/>
      <c r="N462" s="46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5"/>
      <c r="K463" s="45"/>
      <c r="L463" s="45"/>
      <c r="M463" s="45"/>
      <c r="N463" s="46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5"/>
      <c r="K464" s="45"/>
      <c r="L464" s="45"/>
      <c r="M464" s="45"/>
      <c r="N464" s="46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5"/>
      <c r="K465" s="45"/>
      <c r="L465" s="45"/>
      <c r="M465" s="45"/>
      <c r="N465" s="46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5"/>
      <c r="K466" s="45"/>
      <c r="L466" s="45"/>
      <c r="M466" s="45"/>
      <c r="N466" s="46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5"/>
      <c r="K467" s="45"/>
      <c r="L467" s="45"/>
      <c r="M467" s="45"/>
      <c r="N467" s="46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5"/>
      <c r="K468" s="45"/>
      <c r="L468" s="45"/>
      <c r="M468" s="45"/>
      <c r="N468" s="46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5"/>
      <c r="K469" s="45"/>
      <c r="L469" s="45"/>
      <c r="M469" s="45"/>
      <c r="N469" s="46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5"/>
      <c r="K470" s="45"/>
      <c r="L470" s="45"/>
      <c r="M470" s="45"/>
      <c r="N470" s="46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5"/>
      <c r="K471" s="45"/>
      <c r="L471" s="45"/>
      <c r="M471" s="45"/>
      <c r="N471" s="46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5"/>
      <c r="K472" s="45"/>
      <c r="L472" s="45"/>
      <c r="M472" s="45"/>
      <c r="N472" s="46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5"/>
      <c r="K473" s="45"/>
      <c r="L473" s="45"/>
      <c r="M473" s="45"/>
      <c r="N473" s="46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5"/>
      <c r="K474" s="45"/>
      <c r="L474" s="45"/>
      <c r="M474" s="45"/>
      <c r="N474" s="46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5"/>
      <c r="K475" s="45"/>
      <c r="L475" s="45"/>
      <c r="M475" s="45"/>
      <c r="N475" s="46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5"/>
      <c r="K476" s="45"/>
      <c r="L476" s="45"/>
      <c r="M476" s="45"/>
      <c r="N476" s="46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5"/>
      <c r="K477" s="45"/>
      <c r="L477" s="45"/>
      <c r="M477" s="45"/>
      <c r="N477" s="46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5"/>
      <c r="K478" s="45"/>
      <c r="L478" s="45"/>
      <c r="M478" s="45"/>
      <c r="N478" s="46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5"/>
      <c r="K479" s="45"/>
      <c r="L479" s="45"/>
      <c r="M479" s="45"/>
      <c r="N479" s="46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5"/>
      <c r="K480" s="45"/>
      <c r="L480" s="45"/>
      <c r="M480" s="45"/>
      <c r="N480" s="46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5"/>
      <c r="K481" s="45"/>
      <c r="L481" s="45"/>
      <c r="M481" s="45"/>
      <c r="N481" s="46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5"/>
      <c r="K482" s="45"/>
      <c r="L482" s="45"/>
      <c r="M482" s="45"/>
      <c r="N482" s="46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5"/>
      <c r="K483" s="45"/>
      <c r="L483" s="45"/>
      <c r="M483" s="45"/>
      <c r="N483" s="46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2021-12-13T20:21:04Z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