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<sst xmlns="http://schemas.openxmlformats.org/spreadsheetml/2006/main" count="43">
  <si>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</si>
  <si>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</si>
  <si>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</si>
  <si>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</si>
  <si>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</si>
  <si>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</si>
  <si>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</si>
  <si>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</si>
  <si>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</si>
  <si>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</si>
  <si>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</si>
  <si>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</si>
  <si>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</si>
  <si>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</si>
  <si>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</si>
  <si>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</si>
  <si>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</si>
  <si>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</si>
  <si>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</si>
  <si>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</si>
  <si>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</si>
  <si>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</t>
  </si>
  <si>
    <t>当日收盘价是否小于20日均线
(是的时候应该警惕)</t>
  </si>
  <si>
    <t>是否出现连续三日新低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</si>
  <si>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</si>
  <si>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</si>
  <si>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</si>
  <si>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</si>
  <si>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</si>
  <si>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</si>
  <si>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</si>
  <si>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</si>
  <si>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</si>
  <si>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</si>
  <si>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</si>
  <si>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</si>
  <si>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</si>
  <si>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</si>
  <si>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</si>
  <si>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</si>
  <si>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否</t>
  </si>
  <si>
    <t>是</t>
  </si>
  <si>
    <t>连续三天新低，但未出现放量情况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</si>
</sst>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5" fillId="2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43" borderId="7" applyNumberForma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9" fillId="36" borderId="9" applyNumberFormat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  <cell r="W4" t="str">
            <v>26.96</v>
          </cell>
          <cell r="X4" t="str">
            <v>24.74</v>
          </cell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  <cell r="AE4">
            <v>0.0823442136498517</v>
          </cell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</v>
          </cell>
          <cell r="AZ4">
            <v>5245</v>
          </cell>
          <cell r="BA4">
            <v>309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5">
          <cell r="BE5">
            <v>44531</v>
          </cell>
          <cell r="BF5">
            <v>27.7</v>
          </cell>
          <cell r="BG5">
            <v>100</v>
          </cell>
          <cell r="BH5">
            <v>5</v>
          </cell>
          <cell r="BI5">
            <v>2.77</v>
          </cell>
          <cell r="BJ5">
            <v>2762.23</v>
          </cell>
          <cell r="BK5">
            <v>28.7</v>
          </cell>
          <cell r="BL5">
            <v>27.5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  <cell r="S7">
            <v>34.66</v>
          </cell>
          <cell r="T7">
            <v>32.59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>
            <v>0.0597230236583957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</v>
          </cell>
          <cell r="AZ8">
            <v>7212</v>
          </cell>
          <cell r="BA8">
            <v>524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000006</v>
          </cell>
          <cell r="B10">
            <v>44529</v>
          </cell>
          <cell r="C10" t="str">
            <v>603010(万盛股份)</v>
          </cell>
          <cell r="D10">
            <v>22.26</v>
          </cell>
          <cell r="E10">
            <v>22.69</v>
          </cell>
          <cell r="F10">
            <v>24.83</v>
          </cell>
        </row>
        <row r="10">
          <cell r="H10">
            <v>28.99</v>
          </cell>
          <cell r="I10">
            <v>14.46</v>
          </cell>
          <cell r="J10">
            <v>31.94</v>
          </cell>
          <cell r="K10">
            <v>1.00484094052559</v>
          </cell>
          <cell r="L10">
            <v>0.0923606762680026</v>
          </cell>
        </row>
        <row r="10">
          <cell r="N10">
            <v>20.63</v>
          </cell>
          <cell r="O10">
            <v>25.66</v>
          </cell>
          <cell r="P10">
            <v>21.46</v>
          </cell>
          <cell r="Q10">
            <v>28.89</v>
          </cell>
          <cell r="R10">
            <v>24.22</v>
          </cell>
          <cell r="S10">
            <v>29.7</v>
          </cell>
          <cell r="T10">
            <v>27.72</v>
          </cell>
        </row>
        <row r="10">
          <cell r="Y10" t="str">
            <v>8w</v>
          </cell>
          <cell r="Z10">
            <v>0.354101440200376</v>
          </cell>
          <cell r="AA10">
            <v>0.163678877630553</v>
          </cell>
          <cell r="AB10">
            <v>0.161647628937349</v>
          </cell>
          <cell r="AC10">
            <v>0.0666666666666667</v>
          </cell>
        </row>
        <row r="10">
          <cell r="AF10" t="str">
            <v>4T</v>
          </cell>
          <cell r="AG10" t="str">
            <v>减少明显，空头几乎被榨干</v>
          </cell>
          <cell r="AH10">
            <v>31.18</v>
          </cell>
          <cell r="AI10">
            <v>21.1</v>
          </cell>
          <cell r="AJ10">
            <v>10.08</v>
          </cell>
          <cell r="AK10">
            <v>29.77</v>
          </cell>
          <cell r="AL10">
            <v>27.72</v>
          </cell>
          <cell r="AM10">
            <v>34.93</v>
          </cell>
          <cell r="AN10">
            <v>205</v>
          </cell>
          <cell r="AO10">
            <v>100</v>
          </cell>
          <cell r="AP10">
            <v>2.51707317073171</v>
          </cell>
          <cell r="AQ10">
            <v>0.0688612697346322</v>
          </cell>
          <cell r="AR10">
            <v>0.173328854551562</v>
          </cell>
          <cell r="AS10">
            <v>17.95</v>
          </cell>
          <cell r="AT10" t="str">
            <v>可以</v>
          </cell>
          <cell r="AU10">
            <v>44530</v>
          </cell>
          <cell r="AV10">
            <v>29.81</v>
          </cell>
          <cell r="AW10">
            <v>100</v>
          </cell>
          <cell r="AX10">
            <v>5</v>
          </cell>
          <cell r="AY10">
            <v>0.05962</v>
          </cell>
          <cell r="AZ10">
            <v>2986.05962</v>
          </cell>
          <cell r="BA10">
            <v>214.05962</v>
          </cell>
          <cell r="BB10">
            <v>30.32</v>
          </cell>
          <cell r="BC10">
            <v>28.81</v>
          </cell>
          <cell r="BD10">
            <v>0.337748344370862</v>
          </cell>
        </row>
        <row r="11">
          <cell r="A11" t="str">
            <v>000020</v>
          </cell>
          <cell r="B11">
            <v>44531</v>
          </cell>
          <cell r="C11" t="str">
            <v>603663(三祥新材)</v>
          </cell>
          <cell r="D11">
            <v>18.62</v>
          </cell>
          <cell r="E11">
            <v>19.35</v>
          </cell>
          <cell r="F11">
            <v>21.48</v>
          </cell>
        </row>
        <row r="11">
          <cell r="H11">
            <v>23.35</v>
          </cell>
          <cell r="I11">
            <v>13.04</v>
          </cell>
          <cell r="J11">
            <v>26.64</v>
          </cell>
          <cell r="K11">
            <v>0.790644171779141</v>
          </cell>
          <cell r="L11">
            <v>0.123498498498498</v>
          </cell>
        </row>
        <row r="11">
          <cell r="N11">
            <v>18.5</v>
          </cell>
          <cell r="O11">
            <v>22.39</v>
          </cell>
          <cell r="P11">
            <v>18.85</v>
          </cell>
          <cell r="Q11">
            <v>23.56</v>
          </cell>
          <cell r="R11">
            <v>20.89</v>
          </cell>
          <cell r="S11">
            <v>23.49</v>
          </cell>
          <cell r="T11">
            <v>22.12</v>
          </cell>
        </row>
        <row r="11">
          <cell r="Y11" t="str">
            <v>12w</v>
          </cell>
          <cell r="Z11">
            <v>0.305555555555556</v>
          </cell>
          <cell r="AA11">
            <v>0.158106297454221</v>
          </cell>
          <cell r="AB11">
            <v>0.113327674023769</v>
          </cell>
          <cell r="AC11">
            <v>0.0583226905065984</v>
          </cell>
        </row>
        <row r="11">
          <cell r="AF11" t="str">
            <v>4T</v>
          </cell>
          <cell r="AG11" t="str">
            <v>减少明显，空头几乎被榨干</v>
          </cell>
          <cell r="AH11">
            <v>25.59</v>
          </cell>
          <cell r="AI11">
            <v>18.59</v>
          </cell>
          <cell r="AJ11">
            <v>7</v>
          </cell>
          <cell r="AK11">
            <v>24.28</v>
          </cell>
          <cell r="AL11">
            <v>23.09</v>
          </cell>
          <cell r="AM11">
            <v>26.77</v>
          </cell>
          <cell r="AN11">
            <v>119</v>
          </cell>
          <cell r="AO11">
            <v>200</v>
          </cell>
          <cell r="AP11">
            <v>2.09243697478991</v>
          </cell>
          <cell r="AQ11">
            <v>0.049011532125206</v>
          </cell>
          <cell r="AR11">
            <v>0.102553542009885</v>
          </cell>
          <cell r="AS11">
            <v>56.67</v>
          </cell>
          <cell r="AT11" t="str">
            <v>可以</v>
          </cell>
        </row>
        <row r="12">
          <cell r="A12" t="str">
            <v>000021</v>
          </cell>
          <cell r="B12">
            <v>44531</v>
          </cell>
          <cell r="C12" t="str">
            <v>605028(世贸能源)</v>
          </cell>
          <cell r="D12">
            <v>22.96</v>
          </cell>
          <cell r="E12">
            <v>23.55</v>
          </cell>
          <cell r="F12">
            <v>25.45</v>
          </cell>
        </row>
        <row r="12">
          <cell r="H12">
            <v>25.7</v>
          </cell>
          <cell r="I12">
            <v>16.52</v>
          </cell>
          <cell r="J12">
            <v>33.51</v>
          </cell>
          <cell r="K12">
            <v>0.555690072639225</v>
          </cell>
          <cell r="L12">
            <v>0.233064756789018</v>
          </cell>
        </row>
        <row r="12">
          <cell r="N12">
            <v>19.92</v>
          </cell>
          <cell r="O12">
            <v>26.6</v>
          </cell>
          <cell r="P12">
            <v>20.5</v>
          </cell>
          <cell r="Q12">
            <v>29.5</v>
          </cell>
          <cell r="R12">
            <v>23.34</v>
          </cell>
          <cell r="S12">
            <v>28.3</v>
          </cell>
          <cell r="T12">
            <v>24.74</v>
          </cell>
          <cell r="U12">
            <v>27.7</v>
          </cell>
          <cell r="V12">
            <v>25</v>
          </cell>
          <cell r="W12">
            <v>27.58</v>
          </cell>
          <cell r="X12">
            <v>25.01</v>
          </cell>
          <cell r="Y12" t="str">
            <v>16w</v>
          </cell>
          <cell r="Z12">
            <v>0.405550581915846</v>
          </cell>
          <cell r="AA12">
            <v>0.229323308270677</v>
          </cell>
          <cell r="AB12">
            <v>0.208813559322034</v>
          </cell>
          <cell r="AC12">
            <v>0.125795053003534</v>
          </cell>
          <cell r="AD12">
            <v>0.0974729241877256</v>
          </cell>
          <cell r="AE12">
            <v>0.0931834662799129</v>
          </cell>
          <cell r="AF12" t="str">
            <v>6T</v>
          </cell>
          <cell r="AG12" t="str">
            <v>减少明显，空A头几乎被榨干</v>
          </cell>
          <cell r="AH12">
            <v>29.7</v>
          </cell>
          <cell r="AI12">
            <v>21.86</v>
          </cell>
          <cell r="AJ12">
            <v>7.84</v>
          </cell>
          <cell r="AK12">
            <v>27.58</v>
          </cell>
          <cell r="AL12">
            <v>25.01</v>
          </cell>
          <cell r="AM12">
            <v>35.47</v>
          </cell>
          <cell r="AN12">
            <v>257</v>
          </cell>
          <cell r="AO12">
            <v>100</v>
          </cell>
          <cell r="AP12">
            <v>3.07003891050584</v>
          </cell>
          <cell r="AQ12">
            <v>0.0931834662799129</v>
          </cell>
          <cell r="AR12">
            <v>0.286076867295141</v>
          </cell>
          <cell r="AS12">
            <v>22.12</v>
          </cell>
          <cell r="AT12" t="str">
            <v>可以</v>
          </cell>
        </row>
        <row r="13">
          <cell r="A13" t="str">
            <v>000027</v>
          </cell>
        </row>
        <row r="14">
          <cell r="A14" t="str">
            <v>000028</v>
          </cell>
        </row>
        <row r="15">
          <cell r="A15" t="str">
            <v>000029</v>
          </cell>
        </row>
        <row r="16">
          <cell r="A16" t="str">
            <v>000030</v>
          </cell>
        </row>
        <row r="17">
          <cell r="A17" t="str">
            <v>000031</v>
          </cell>
        </row>
        <row r="18">
          <cell r="A18" t="str">
            <v>000032</v>
          </cell>
        </row>
        <row r="19">
          <cell r="A19" t="str">
            <v>000033</v>
          </cell>
        </row>
        <row r="20">
          <cell r="A20" t="str">
            <v>000034</v>
          </cell>
        </row>
        <row r="21">
          <cell r="A21" t="str">
            <v>000035</v>
          </cell>
        </row>
        <row r="22">
          <cell r="A22" t="str">
            <v>000036</v>
          </cell>
        </row>
        <row r="23">
          <cell r="A23" t="str">
            <v>000037</v>
          </cell>
        </row>
        <row r="24">
          <cell r="A24" t="str">
            <v>000038</v>
          </cell>
        </row>
        <row r="25">
          <cell r="A25" t="str">
            <v>000039</v>
          </cell>
        </row>
        <row r="26">
          <cell r="A26" t="str">
            <v>000040</v>
          </cell>
        </row>
        <row r="27">
          <cell r="A27" t="str">
            <v>000041</v>
          </cell>
        </row>
        <row r="28">
          <cell r="A28" t="str">
            <v>000042</v>
          </cell>
        </row>
        <row r="29">
          <cell r="A29" t="str">
            <v>000043</v>
          </cell>
        </row>
        <row r="30">
          <cell r="A30" t="str">
            <v>000044</v>
          </cell>
        </row>
        <row r="31">
          <cell r="A31" t="str">
            <v>000045</v>
          </cell>
        </row>
        <row r="32">
          <cell r="A32" t="str">
            <v>000046</v>
          </cell>
        </row>
        <row r="33">
          <cell r="A33" t="str">
            <v>000047</v>
          </cell>
        </row>
        <row r="34">
          <cell r="A34" t="str">
            <v>000048</v>
          </cell>
        </row>
        <row r="35">
          <cell r="A35" t="str">
            <v>000049</v>
          </cell>
        </row>
        <row r="36">
          <cell r="A36" t="str">
            <v>000050</v>
          </cell>
        </row>
        <row r="37">
          <cell r="A37" t="str">
            <v>000051</v>
          </cell>
        </row>
        <row r="38">
          <cell r="A38" t="str">
            <v>000052</v>
          </cell>
        </row>
        <row r="39">
          <cell r="A39" t="str">
            <v>000053</v>
          </cell>
        </row>
        <row r="40">
          <cell r="A40" t="str">
            <v>000054</v>
          </cell>
        </row>
        <row r="41">
          <cell r="A41" t="str">
            <v>000055</v>
          </cell>
        </row>
        <row r="42">
          <cell r="A42" t="str">
            <v>000056</v>
          </cell>
        </row>
        <row r="43">
          <cell r="A43" t="str">
            <v>000057</v>
          </cell>
        </row>
        <row r="44">
          <cell r="A44" t="str">
            <v>000058</v>
          </cell>
        </row>
        <row r="45">
          <cell r="A45" t="str">
            <v>000059</v>
          </cell>
        </row>
        <row r="46">
          <cell r="A46" t="str">
            <v>000060</v>
          </cell>
        </row>
        <row r="47">
          <cell r="A47" t="str">
            <v>000061</v>
          </cell>
        </row>
        <row r="48">
          <cell r="A48" t="str">
            <v>000062</v>
          </cell>
        </row>
        <row r="49">
          <cell r="A49" t="str">
            <v>000063</v>
          </cell>
        </row>
        <row r="50">
          <cell r="A50" t="str">
            <v>000064</v>
          </cell>
        </row>
        <row r="51">
          <cell r="A51" t="str">
            <v>000065</v>
          </cell>
        </row>
        <row r="52">
          <cell r="A52" t="str">
            <v>000066</v>
          </cell>
        </row>
        <row r="53">
          <cell r="A53" t="str">
            <v>000067</v>
          </cell>
        </row>
        <row r="54">
          <cell r="A54" t="str">
            <v>000068</v>
          </cell>
        </row>
        <row r="55">
          <cell r="A5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496"/>
  <sheetViews>
    <sheetView tabSelected="1" workbookViewId="0">
      <pane xSplit="2" ySplit="1" topLeftCell="AA2" activePane="bottomRight" state="frozen"/>
      <selection/>
      <selection pane="topRight"/>
      <selection pane="bottomLeft"/>
      <selection pane="bottomRight" activeCell="AF7" sqref="AF7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7" width="40.4732142857143" customWidth="1"/>
    <col min="18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2" max="32" width="9.07142857142857" style="2"/>
  </cols>
  <sheetData>
    <row r="1" spans="1:32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 t="s">
        <v>2</v>
      </c>
      <c r="O1" s="15"/>
      <c r="P1" s="15"/>
      <c r="Q1" s="15"/>
      <c r="R1" s="15"/>
      <c r="S1" s="15"/>
      <c r="T1" s="15"/>
      <c r="U1" s="22" t="s">
        <v>3</v>
      </c>
      <c r="V1" s="23" t="s">
        <v>4</v>
      </c>
      <c r="W1" s="23"/>
      <c r="X1" s="23"/>
      <c r="Y1" s="23"/>
      <c r="Z1" s="23"/>
      <c r="AA1" s="23"/>
      <c r="AB1" s="23"/>
      <c r="AC1" s="23"/>
      <c r="AD1" s="23"/>
      <c r="AE1" s="23"/>
      <c r="AF1" s="30" t="s">
        <v>5</v>
      </c>
    </row>
    <row r="2" spans="1:3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5"/>
      <c r="O2" s="15"/>
      <c r="P2" s="15"/>
      <c r="Q2" s="15"/>
      <c r="R2" s="15"/>
      <c r="S2" s="15"/>
      <c r="T2" s="15"/>
      <c r="U2" s="24"/>
      <c r="V2" s="25" t="s">
        <v>6</v>
      </c>
      <c r="W2" s="25"/>
      <c r="X2" s="25"/>
      <c r="Y2" s="25"/>
      <c r="Z2" s="25"/>
      <c r="AA2" s="25"/>
      <c r="AB2" s="25"/>
      <c r="AC2" s="25"/>
      <c r="AD2" s="31" t="s">
        <v>7</v>
      </c>
      <c r="AE2" s="31"/>
      <c r="AF2" s="30"/>
    </row>
    <row r="3" spans="1:3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6" t="s">
        <v>8</v>
      </c>
      <c r="O3" s="16"/>
      <c r="P3" s="16"/>
      <c r="Q3" s="19" t="s">
        <v>9</v>
      </c>
      <c r="R3" s="19"/>
      <c r="S3" s="19"/>
      <c r="T3" s="19"/>
      <c r="U3" s="24"/>
      <c r="V3" s="25"/>
      <c r="W3" s="25"/>
      <c r="X3" s="25"/>
      <c r="Y3" s="25"/>
      <c r="Z3" s="25"/>
      <c r="AA3" s="25"/>
      <c r="AB3" s="25"/>
      <c r="AC3" s="25"/>
      <c r="AD3" s="31"/>
      <c r="AE3" s="31"/>
      <c r="AF3" s="30"/>
    </row>
    <row r="4" spans="1:32">
      <c r="A4" s="3"/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9" t="s">
        <v>16</v>
      </c>
      <c r="I4" s="9" t="s">
        <v>17</v>
      </c>
      <c r="J4" s="10" t="s">
        <v>18</v>
      </c>
      <c r="K4" s="10" t="s">
        <v>19</v>
      </c>
      <c r="L4" s="11" t="s">
        <v>20</v>
      </c>
      <c r="M4" s="12" t="s">
        <v>21</v>
      </c>
      <c r="N4" s="17" t="s">
        <v>22</v>
      </c>
      <c r="O4" s="17" t="s">
        <v>23</v>
      </c>
      <c r="P4" s="17" t="s">
        <v>24</v>
      </c>
      <c r="Q4" s="20" t="s">
        <v>25</v>
      </c>
      <c r="R4" s="20" t="s">
        <v>26</v>
      </c>
      <c r="S4" s="20" t="s">
        <v>27</v>
      </c>
      <c r="T4" s="20" t="s">
        <v>28</v>
      </c>
      <c r="U4" s="24"/>
      <c r="V4" s="26" t="s">
        <v>29</v>
      </c>
      <c r="W4" s="26" t="s">
        <v>30</v>
      </c>
      <c r="X4" s="25" t="s">
        <v>31</v>
      </c>
      <c r="Y4" s="25"/>
      <c r="Z4" s="29" t="s">
        <v>32</v>
      </c>
      <c r="AA4" s="25" t="s">
        <v>33</v>
      </c>
      <c r="AB4" s="29" t="s">
        <v>34</v>
      </c>
      <c r="AC4" s="29" t="s">
        <v>35</v>
      </c>
      <c r="AD4" s="31" t="s">
        <v>36</v>
      </c>
      <c r="AE4" s="32" t="s">
        <v>37</v>
      </c>
      <c r="AF4" s="30"/>
    </row>
    <row r="5" ht="56" customHeight="1" spans="1:32">
      <c r="A5" s="3"/>
      <c r="B5" s="5"/>
      <c r="C5" s="5"/>
      <c r="D5" s="5"/>
      <c r="E5" s="5"/>
      <c r="F5" s="5"/>
      <c r="G5" s="5"/>
      <c r="H5" s="9"/>
      <c r="I5" s="9"/>
      <c r="J5" s="10"/>
      <c r="K5" s="10"/>
      <c r="L5" s="12"/>
      <c r="M5" s="12"/>
      <c r="N5" s="17"/>
      <c r="O5" s="17"/>
      <c r="P5" s="17"/>
      <c r="Q5" s="20"/>
      <c r="R5" s="20"/>
      <c r="S5" s="20"/>
      <c r="T5" s="20"/>
      <c r="U5" s="24"/>
      <c r="V5" s="26"/>
      <c r="W5" s="26"/>
      <c r="X5" s="27" t="s">
        <v>38</v>
      </c>
      <c r="Y5" s="27" t="s">
        <v>39</v>
      </c>
      <c r="Z5" s="25"/>
      <c r="AA5" s="25"/>
      <c r="AB5" s="25"/>
      <c r="AC5" s="25"/>
      <c r="AD5" s="31"/>
      <c r="AE5" s="31"/>
      <c r="AF5" s="30"/>
    </row>
    <row r="6" spans="1:32">
      <c r="A6" s="6">
        <v>44530</v>
      </c>
      <c r="B6" s="7">
        <v>29.71</v>
      </c>
      <c r="C6" s="7">
        <v>28.9</v>
      </c>
      <c r="D6" s="7">
        <v>30.32</v>
      </c>
      <c r="E6" s="7">
        <v>28.81</v>
      </c>
      <c r="F6" s="7">
        <v>26.93</v>
      </c>
      <c r="G6" s="7">
        <v>25.02</v>
      </c>
      <c r="H6" s="7">
        <v>17.86</v>
      </c>
      <c r="I6" s="8">
        <v>1</v>
      </c>
      <c r="J6" s="13">
        <v>0.0248</v>
      </c>
      <c r="K6" s="13">
        <f>(B6-VLOOKUP([1]交易计划及执行表!$A$10,[1]交易计划及执行表!$A$4:$BL10004,48,FALSE))/VLOOKUP([1]交易计划及执行表!$A$10,[1]交易计划及执行表!$A$4:$BL10004,48,FALSE)</f>
        <v>-0.00335457900033539</v>
      </c>
      <c r="L6" s="13">
        <f>I6/(ROW()-4)</f>
        <v>0.5</v>
      </c>
      <c r="M6" s="8" t="str">
        <f>IF(B6&gt;=(D6-(D6-E6)/2),"上部","下部")</f>
        <v>上部</v>
      </c>
      <c r="N6" s="8" t="str">
        <f>IF(B6&lt;F6,"是","否")</f>
        <v>否</v>
      </c>
      <c r="O6" s="8" t="s">
        <v>40</v>
      </c>
      <c r="P6" s="8" t="s">
        <v>40</v>
      </c>
      <c r="Q6" s="8" t="s">
        <v>40</v>
      </c>
      <c r="R6" s="21" t="s">
        <v>40</v>
      </c>
      <c r="S6" s="18" t="s">
        <v>41</v>
      </c>
      <c r="T6" s="18" t="s">
        <v>41</v>
      </c>
      <c r="U6" s="8" t="s">
        <v>41</v>
      </c>
      <c r="V6" s="8"/>
      <c r="W6" s="7"/>
      <c r="X6" s="28"/>
      <c r="Y6" s="28"/>
      <c r="Z6" s="28"/>
      <c r="AA6" s="28"/>
      <c r="AB6" s="28"/>
      <c r="AC6" s="28"/>
      <c r="AD6" s="28"/>
      <c r="AE6" s="28"/>
      <c r="AF6" s="33">
        <v>27.72</v>
      </c>
    </row>
    <row r="7" spans="1:32">
      <c r="A7" s="6">
        <v>44531</v>
      </c>
      <c r="B7" s="7">
        <v>29.15</v>
      </c>
      <c r="C7" s="7">
        <v>29.7</v>
      </c>
      <c r="D7" s="7">
        <v>29.7</v>
      </c>
      <c r="E7" s="7">
        <v>28.31</v>
      </c>
      <c r="F7" s="7">
        <v>27.15</v>
      </c>
      <c r="G7" s="7">
        <v>25.18</v>
      </c>
      <c r="H7" s="7">
        <v>18.3</v>
      </c>
      <c r="I7" s="8">
        <v>1</v>
      </c>
      <c r="J7" s="13">
        <f>(B7-B6)/B6</f>
        <v>-0.0188488724335241</v>
      </c>
      <c r="K7" s="13">
        <f>(B7-VLOOKUP([1]交易计划及执行表!$A$10,[1]交易计划及执行表!$A$4:$BL10005,48,FALSE))/VLOOKUP([1]交易计划及执行表!$A$10,[1]交易计划及执行表!$A$4:$BL10005,48,FALSE)</f>
        <v>-0.022140221402214</v>
      </c>
      <c r="L7" s="14">
        <f>I7/(ROW()-4)</f>
        <v>0.333333333333333</v>
      </c>
      <c r="M7" s="8" t="str">
        <f>IF(B7&gt;=(D7-(D7-E7)/2),"上部","下部")</f>
        <v>上部</v>
      </c>
      <c r="N7" s="8" t="str">
        <f>IF(B7&lt;F7,"是","否")</f>
        <v>否</v>
      </c>
      <c r="O7" s="8" t="s">
        <v>40</v>
      </c>
      <c r="P7" s="8" t="s">
        <v>40</v>
      </c>
      <c r="Q7" s="8" t="s">
        <v>40</v>
      </c>
      <c r="R7" s="21" t="s">
        <v>40</v>
      </c>
      <c r="S7" s="8" t="s">
        <v>40</v>
      </c>
      <c r="T7" s="18" t="s">
        <v>41</v>
      </c>
      <c r="U7" s="8" t="s">
        <v>41</v>
      </c>
      <c r="V7" s="8"/>
      <c r="W7" s="7"/>
      <c r="X7" s="28"/>
      <c r="Y7" s="28"/>
      <c r="Z7" s="28"/>
      <c r="AA7" s="28"/>
      <c r="AB7" s="28"/>
      <c r="AC7" s="28"/>
      <c r="AD7" s="28"/>
      <c r="AE7" s="28"/>
      <c r="AF7" s="33">
        <f>IF(G7-VLOOKUP([1]交易计划及执行表!$A$10,[1]交易计划及执行表!$A$4:$BL10004,48,FALSE)&gt;0,G7,AF6)</f>
        <v>27.72</v>
      </c>
    </row>
    <row r="8" spans="1:32">
      <c r="A8" s="6">
        <v>44532</v>
      </c>
      <c r="B8" s="7">
        <v>28.28</v>
      </c>
      <c r="C8" s="7">
        <v>28.9</v>
      </c>
      <c r="D8" s="7">
        <v>29.56</v>
      </c>
      <c r="E8" s="7">
        <v>28.15</v>
      </c>
      <c r="F8" s="7">
        <v>27.25</v>
      </c>
      <c r="G8" s="7">
        <v>25.3</v>
      </c>
      <c r="H8" s="7">
        <v>17.96</v>
      </c>
      <c r="I8" s="8">
        <v>1</v>
      </c>
      <c r="J8" s="13">
        <f>(B8-B7)/B7</f>
        <v>-0.0298456260720411</v>
      </c>
      <c r="K8" s="13">
        <f>(B8-VLOOKUP([1]交易计划及执行表!$A$10,[1]交易计划及执行表!$A$4:$BL10006,48,FALSE))/VLOOKUP([1]交易计划及执行表!$A$10,[1]交易计划及执行表!$A$4:$BL10006,48,FALSE)</f>
        <v>-0.0513250587051324</v>
      </c>
      <c r="L8" s="14">
        <f>I8/(ROW()-4)</f>
        <v>0.25</v>
      </c>
      <c r="M8" s="18" t="str">
        <f>IF(B8&gt;=(D8-(D8-E8)/2),"上部","下部")</f>
        <v>下部</v>
      </c>
      <c r="N8" s="8" t="str">
        <f>IF(B8&lt;F8,"是","否")</f>
        <v>否</v>
      </c>
      <c r="O8" s="8" t="s">
        <v>42</v>
      </c>
      <c r="P8" s="8" t="s">
        <v>40</v>
      </c>
      <c r="Q8" s="8" t="s">
        <v>40</v>
      </c>
      <c r="R8" s="21" t="s">
        <v>40</v>
      </c>
      <c r="S8" s="8" t="s">
        <v>40</v>
      </c>
      <c r="T8" s="18" t="s">
        <v>41</v>
      </c>
      <c r="U8" s="8" t="s">
        <v>41</v>
      </c>
      <c r="V8" s="8"/>
      <c r="W8" s="7"/>
      <c r="X8" s="28"/>
      <c r="Y8" s="28"/>
      <c r="Z8" s="28"/>
      <c r="AA8" s="28"/>
      <c r="AB8" s="28"/>
      <c r="AC8" s="28"/>
      <c r="AD8" s="28"/>
      <c r="AE8" s="28"/>
      <c r="AF8" s="33">
        <f>IF(G8-VLOOKUP([1]交易计划及执行表!$A$10,[1]交易计划及执行表!$A$4:$BL10005,48,FALSE)&gt;0,G8,AF7)</f>
        <v>27.72</v>
      </c>
    </row>
    <row r="9" spans="1:32">
      <c r="A9" s="6">
        <v>44533</v>
      </c>
      <c r="B9" s="7"/>
      <c r="C9" s="7"/>
      <c r="D9" s="7"/>
      <c r="E9" s="7"/>
      <c r="F9" s="7"/>
      <c r="G9" s="7"/>
      <c r="H9" s="7"/>
      <c r="I9" s="8"/>
      <c r="J9" s="8"/>
      <c r="K9" s="8"/>
      <c r="L9" s="7"/>
      <c r="M9" s="8"/>
      <c r="N9" s="8"/>
      <c r="O9" s="8"/>
      <c r="P9" s="8"/>
      <c r="Q9" s="8"/>
      <c r="R9" s="8"/>
      <c r="S9" s="8"/>
      <c r="T9" s="8"/>
      <c r="U9" s="8"/>
      <c r="V9" s="8"/>
      <c r="W9" s="7"/>
      <c r="X9" s="28"/>
      <c r="Y9" s="28"/>
      <c r="Z9" s="28"/>
      <c r="AA9" s="28"/>
      <c r="AB9" s="28"/>
      <c r="AC9" s="28"/>
      <c r="AD9" s="28"/>
      <c r="AE9" s="28"/>
      <c r="AF9" s="33"/>
    </row>
    <row r="10" spans="1:32">
      <c r="A10" s="6">
        <v>44534</v>
      </c>
      <c r="B10" s="7"/>
      <c r="C10" s="7"/>
      <c r="D10" s="7"/>
      <c r="E10" s="7"/>
      <c r="F10" s="7"/>
      <c r="G10" s="7"/>
      <c r="H10" s="7"/>
      <c r="I10" s="8"/>
      <c r="J10" s="8"/>
      <c r="K10" s="8"/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7"/>
      <c r="X10" s="28"/>
      <c r="Y10" s="28"/>
      <c r="Z10" s="28"/>
      <c r="AA10" s="28"/>
      <c r="AB10" s="28"/>
      <c r="AC10" s="28"/>
      <c r="AD10" s="28"/>
      <c r="AE10" s="28"/>
      <c r="AF10" s="33"/>
    </row>
    <row r="11" spans="1:32">
      <c r="A11" s="6">
        <v>44535</v>
      </c>
      <c r="B11" s="7"/>
      <c r="C11" s="7"/>
      <c r="D11" s="7"/>
      <c r="E11" s="7"/>
      <c r="F11" s="7"/>
      <c r="G11" s="7"/>
      <c r="H11" s="7"/>
      <c r="I11" s="8"/>
      <c r="J11" s="8"/>
      <c r="K11" s="8"/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7"/>
      <c r="X11" s="28"/>
      <c r="Y11" s="28"/>
      <c r="Z11" s="28"/>
      <c r="AA11" s="28"/>
      <c r="AB11" s="28"/>
      <c r="AC11" s="28"/>
      <c r="AD11" s="28"/>
      <c r="AE11" s="28"/>
      <c r="AF11" s="33"/>
    </row>
    <row r="12" spans="1:32">
      <c r="A12" s="6">
        <v>44536</v>
      </c>
      <c r="B12" s="7"/>
      <c r="C12" s="7"/>
      <c r="D12" s="7"/>
      <c r="E12" s="7"/>
      <c r="F12" s="7"/>
      <c r="G12" s="7"/>
      <c r="H12" s="7"/>
      <c r="I12" s="8"/>
      <c r="J12" s="8"/>
      <c r="K12" s="8"/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7"/>
      <c r="X12" s="28"/>
      <c r="Y12" s="28"/>
      <c r="Z12" s="28"/>
      <c r="AA12" s="28"/>
      <c r="AB12" s="28"/>
      <c r="AC12" s="28"/>
      <c r="AD12" s="28"/>
      <c r="AE12" s="28"/>
      <c r="AF12" s="33"/>
    </row>
    <row r="13" spans="1:32">
      <c r="A13" s="6">
        <v>44537</v>
      </c>
      <c r="B13" s="7"/>
      <c r="C13" s="7"/>
      <c r="D13" s="7"/>
      <c r="E13" s="7"/>
      <c r="F13" s="7"/>
      <c r="G13" s="7"/>
      <c r="H13" s="7"/>
      <c r="I13" s="8"/>
      <c r="J13" s="8"/>
      <c r="K13" s="8"/>
      <c r="L13" s="7"/>
      <c r="M13" s="8"/>
      <c r="N13" s="8"/>
      <c r="O13" s="8"/>
      <c r="P13" s="8"/>
      <c r="Q13" s="8"/>
      <c r="R13" s="8"/>
      <c r="S13" s="8"/>
      <c r="T13" s="8"/>
      <c r="U13" s="8"/>
      <c r="V13" s="8"/>
      <c r="W13" s="7"/>
      <c r="X13" s="28"/>
      <c r="Y13" s="28"/>
      <c r="Z13" s="28"/>
      <c r="AA13" s="28"/>
      <c r="AB13" s="28"/>
      <c r="AC13" s="28"/>
      <c r="AD13" s="28"/>
      <c r="AE13" s="28"/>
      <c r="AF13" s="33"/>
    </row>
    <row r="14" spans="1:32">
      <c r="A14" s="6">
        <v>44538</v>
      </c>
      <c r="B14" s="7"/>
      <c r="C14" s="7"/>
      <c r="D14" s="7"/>
      <c r="E14" s="7"/>
      <c r="F14" s="7"/>
      <c r="G14" s="7"/>
      <c r="H14" s="7"/>
      <c r="I14" s="8"/>
      <c r="J14" s="8"/>
      <c r="K14" s="8"/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7"/>
      <c r="X14" s="28"/>
      <c r="Y14" s="28"/>
      <c r="Z14" s="28"/>
      <c r="AA14" s="28"/>
      <c r="AB14" s="28"/>
      <c r="AC14" s="28"/>
      <c r="AD14" s="28"/>
      <c r="AE14" s="28"/>
      <c r="AF14" s="33"/>
    </row>
    <row r="15" spans="1:32">
      <c r="A15" s="6">
        <v>44539</v>
      </c>
      <c r="B15" s="7"/>
      <c r="C15" s="7"/>
      <c r="D15" s="7"/>
      <c r="E15" s="7"/>
      <c r="F15" s="7"/>
      <c r="G15" s="7"/>
      <c r="H15" s="7"/>
      <c r="I15" s="8"/>
      <c r="J15" s="8"/>
      <c r="K15" s="8"/>
      <c r="L15" s="7"/>
      <c r="M15" s="8"/>
      <c r="N15" s="8"/>
      <c r="O15" s="8"/>
      <c r="P15" s="8"/>
      <c r="Q15" s="8"/>
      <c r="R15" s="8"/>
      <c r="S15" s="8"/>
      <c r="T15" s="8"/>
      <c r="U15" s="8"/>
      <c r="V15" s="8"/>
      <c r="W15" s="7"/>
      <c r="X15" s="28"/>
      <c r="Y15" s="28"/>
      <c r="Z15" s="28"/>
      <c r="AA15" s="28"/>
      <c r="AB15" s="28"/>
      <c r="AC15" s="28"/>
      <c r="AD15" s="28"/>
      <c r="AE15" s="28"/>
      <c r="AF15" s="33"/>
    </row>
    <row r="16" spans="1:32">
      <c r="A16" s="6">
        <v>44540</v>
      </c>
      <c r="B16" s="7"/>
      <c r="C16" s="7"/>
      <c r="D16" s="7"/>
      <c r="E16" s="7"/>
      <c r="F16" s="7"/>
      <c r="G16" s="7"/>
      <c r="H16" s="7"/>
      <c r="I16" s="8"/>
      <c r="J16" s="8"/>
      <c r="K16" s="8"/>
      <c r="L16" s="7"/>
      <c r="M16" s="8"/>
      <c r="N16" s="8"/>
      <c r="O16" s="8"/>
      <c r="P16" s="8"/>
      <c r="Q16" s="8"/>
      <c r="R16" s="8"/>
      <c r="S16" s="8"/>
      <c r="T16" s="8"/>
      <c r="U16" s="8"/>
      <c r="V16" s="8"/>
      <c r="W16" s="7"/>
      <c r="X16" s="28"/>
      <c r="Y16" s="28"/>
      <c r="Z16" s="28"/>
      <c r="AA16" s="28"/>
      <c r="AB16" s="28"/>
      <c r="AC16" s="28"/>
      <c r="AD16" s="28"/>
      <c r="AE16" s="28"/>
      <c r="AF16" s="33"/>
    </row>
    <row r="17" spans="1:32">
      <c r="A17" s="6">
        <v>44541</v>
      </c>
      <c r="B17" s="7"/>
      <c r="C17" s="7"/>
      <c r="D17" s="7"/>
      <c r="E17" s="7"/>
      <c r="F17" s="7"/>
      <c r="G17" s="7"/>
      <c r="H17" s="7"/>
      <c r="I17" s="8"/>
      <c r="J17" s="8"/>
      <c r="K17" s="8"/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7"/>
      <c r="X17" s="28"/>
      <c r="Y17" s="28"/>
      <c r="Z17" s="28"/>
      <c r="AA17" s="28"/>
      <c r="AB17" s="28"/>
      <c r="AC17" s="28"/>
      <c r="AD17" s="28"/>
      <c r="AE17" s="28"/>
      <c r="AF17" s="33"/>
    </row>
    <row r="18" spans="1:32">
      <c r="A18" s="6">
        <v>44542</v>
      </c>
      <c r="B18" s="7"/>
      <c r="C18" s="7"/>
      <c r="D18" s="7"/>
      <c r="E18" s="7"/>
      <c r="F18" s="7"/>
      <c r="G18" s="7"/>
      <c r="H18" s="7"/>
      <c r="I18" s="8"/>
      <c r="J18" s="8"/>
      <c r="K18" s="8"/>
      <c r="L18" s="7"/>
      <c r="M18" s="8"/>
      <c r="N18" s="8"/>
      <c r="O18" s="8"/>
      <c r="P18" s="8"/>
      <c r="Q18" s="8"/>
      <c r="R18" s="8"/>
      <c r="S18" s="8"/>
      <c r="T18" s="8"/>
      <c r="U18" s="8"/>
      <c r="V18" s="8"/>
      <c r="W18" s="7"/>
      <c r="X18" s="28"/>
      <c r="Y18" s="28"/>
      <c r="Z18" s="28"/>
      <c r="AA18" s="28"/>
      <c r="AB18" s="28"/>
      <c r="AC18" s="28"/>
      <c r="AD18" s="28"/>
      <c r="AE18" s="28"/>
      <c r="AF18" s="33"/>
    </row>
    <row r="19" spans="1:32">
      <c r="A19" s="6">
        <v>44543</v>
      </c>
      <c r="B19" s="7"/>
      <c r="C19" s="7"/>
      <c r="D19" s="7"/>
      <c r="E19" s="7"/>
      <c r="F19" s="7"/>
      <c r="G19" s="7"/>
      <c r="H19" s="7"/>
      <c r="I19" s="8"/>
      <c r="J19" s="8"/>
      <c r="K19" s="8"/>
      <c r="L19" s="7"/>
      <c r="M19" s="8"/>
      <c r="N19" s="8"/>
      <c r="O19" s="8"/>
      <c r="P19" s="8"/>
      <c r="Q19" s="8"/>
      <c r="R19" s="8"/>
      <c r="S19" s="8"/>
      <c r="T19" s="8"/>
      <c r="U19" s="8"/>
      <c r="V19" s="8"/>
      <c r="W19" s="7"/>
      <c r="X19" s="28"/>
      <c r="Y19" s="28"/>
      <c r="Z19" s="28"/>
      <c r="AA19" s="28"/>
      <c r="AB19" s="28"/>
      <c r="AC19" s="28"/>
      <c r="AD19" s="28"/>
      <c r="AE19" s="28"/>
      <c r="AF19" s="33"/>
    </row>
    <row r="20" spans="1:32">
      <c r="A20" s="6">
        <v>44544</v>
      </c>
      <c r="B20" s="7"/>
      <c r="C20" s="7"/>
      <c r="D20" s="7"/>
      <c r="E20" s="7"/>
      <c r="F20" s="7"/>
      <c r="G20" s="7"/>
      <c r="H20" s="8"/>
      <c r="I20" s="8"/>
      <c r="J20" s="8"/>
      <c r="K20" s="8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7"/>
      <c r="X20" s="28"/>
      <c r="Y20" s="28"/>
      <c r="Z20" s="28"/>
      <c r="AA20" s="28"/>
      <c r="AB20" s="28"/>
      <c r="AC20" s="28"/>
      <c r="AD20" s="28"/>
      <c r="AE20" s="28"/>
      <c r="AF20" s="33"/>
    </row>
    <row r="21" spans="1:32">
      <c r="A21" s="6">
        <v>44545</v>
      </c>
      <c r="B21" s="7"/>
      <c r="C21" s="7"/>
      <c r="D21" s="7"/>
      <c r="E21" s="7"/>
      <c r="F21" s="7"/>
      <c r="G21" s="7"/>
      <c r="H21" s="8"/>
      <c r="I21" s="8"/>
      <c r="J21" s="8"/>
      <c r="K21" s="8"/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28"/>
      <c r="Y21" s="28"/>
      <c r="Z21" s="28"/>
      <c r="AA21" s="28"/>
      <c r="AB21" s="28"/>
      <c r="AC21" s="28"/>
      <c r="AD21" s="28"/>
      <c r="AE21" s="28"/>
      <c r="AF21" s="33"/>
    </row>
    <row r="22" spans="1:32">
      <c r="A22" s="6">
        <v>44546</v>
      </c>
      <c r="B22" s="7"/>
      <c r="C22" s="7"/>
      <c r="D22" s="7"/>
      <c r="E22" s="7"/>
      <c r="F22" s="7"/>
      <c r="G22" s="7"/>
      <c r="H22" s="8"/>
      <c r="I22" s="8"/>
      <c r="J22" s="8"/>
      <c r="K22" s="8"/>
      <c r="L22" s="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28"/>
      <c r="Y22" s="28"/>
      <c r="Z22" s="28"/>
      <c r="AA22" s="28"/>
      <c r="AB22" s="28"/>
      <c r="AC22" s="28"/>
      <c r="AD22" s="28"/>
      <c r="AE22" s="28"/>
      <c r="AF22" s="33"/>
    </row>
    <row r="23" spans="1:32">
      <c r="A23" s="6">
        <v>44547</v>
      </c>
      <c r="B23" s="7"/>
      <c r="C23" s="7"/>
      <c r="D23" s="7"/>
      <c r="E23" s="7"/>
      <c r="F23" s="7"/>
      <c r="G23" s="7"/>
      <c r="H23" s="8"/>
      <c r="I23" s="8"/>
      <c r="J23" s="8"/>
      <c r="K23" s="8"/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8"/>
      <c r="Y23" s="28"/>
      <c r="Z23" s="28"/>
      <c r="AA23" s="28"/>
      <c r="AB23" s="28"/>
      <c r="AC23" s="28"/>
      <c r="AD23" s="28"/>
      <c r="AE23" s="28"/>
      <c r="AF23" s="33"/>
    </row>
    <row r="24" spans="1:32">
      <c r="A24" s="6">
        <v>44548</v>
      </c>
      <c r="B24" s="7"/>
      <c r="C24" s="7"/>
      <c r="D24" s="7"/>
      <c r="E24" s="7"/>
      <c r="F24" s="7"/>
      <c r="G24" s="7"/>
      <c r="H24" s="8"/>
      <c r="I24" s="8"/>
      <c r="J24" s="8"/>
      <c r="K24" s="8"/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28"/>
      <c r="Y24" s="28"/>
      <c r="Z24" s="28"/>
      <c r="AA24" s="28"/>
      <c r="AB24" s="28"/>
      <c r="AC24" s="28"/>
      <c r="AD24" s="28"/>
      <c r="AE24" s="28"/>
      <c r="AF24" s="33"/>
    </row>
    <row r="25" spans="1:32">
      <c r="A25" s="6">
        <v>44549</v>
      </c>
      <c r="B25" s="7"/>
      <c r="C25" s="7"/>
      <c r="D25" s="7"/>
      <c r="E25" s="7"/>
      <c r="F25" s="7"/>
      <c r="G25" s="7"/>
      <c r="H25" s="8"/>
      <c r="I25" s="8"/>
      <c r="J25" s="8"/>
      <c r="K25" s="8"/>
      <c r="L25" s="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28"/>
      <c r="Y25" s="28"/>
      <c r="Z25" s="28"/>
      <c r="AA25" s="28"/>
      <c r="AB25" s="28"/>
      <c r="AC25" s="28"/>
      <c r="AD25" s="28"/>
      <c r="AE25" s="28"/>
      <c r="AF25" s="33"/>
    </row>
    <row r="26" spans="1:32">
      <c r="A26" s="6">
        <v>44550</v>
      </c>
      <c r="B26" s="7"/>
      <c r="C26" s="7"/>
      <c r="D26" s="7"/>
      <c r="E26" s="7"/>
      <c r="F26" s="7"/>
      <c r="G26" s="7"/>
      <c r="H26" s="8"/>
      <c r="I26" s="8"/>
      <c r="J26" s="8"/>
      <c r="K26" s="8"/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28"/>
      <c r="Y26" s="28"/>
      <c r="Z26" s="28"/>
      <c r="AA26" s="28"/>
      <c r="AB26" s="28"/>
      <c r="AC26" s="28"/>
      <c r="AD26" s="28"/>
      <c r="AE26" s="28"/>
      <c r="AF26" s="33"/>
    </row>
    <row r="27" spans="1:32">
      <c r="A27" s="6">
        <v>44551</v>
      </c>
      <c r="B27" s="7"/>
      <c r="C27" s="7"/>
      <c r="D27" s="7"/>
      <c r="E27" s="7"/>
      <c r="F27" s="7"/>
      <c r="G27" s="7"/>
      <c r="H27" s="8"/>
      <c r="I27" s="8"/>
      <c r="J27" s="8"/>
      <c r="K27" s="8"/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28"/>
      <c r="Y27" s="28"/>
      <c r="Z27" s="28"/>
      <c r="AA27" s="28"/>
      <c r="AB27" s="28"/>
      <c r="AC27" s="28"/>
      <c r="AD27" s="28"/>
      <c r="AE27" s="28"/>
      <c r="AF27" s="33"/>
    </row>
    <row r="28" spans="1:32">
      <c r="A28" s="6">
        <v>44552</v>
      </c>
      <c r="B28" s="7"/>
      <c r="C28" s="7"/>
      <c r="D28" s="7"/>
      <c r="E28" s="7"/>
      <c r="F28" s="7"/>
      <c r="G28" s="7"/>
      <c r="H28" s="8"/>
      <c r="I28" s="8"/>
      <c r="J28" s="8"/>
      <c r="K28" s="8"/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28"/>
      <c r="Y28" s="28"/>
      <c r="Z28" s="28"/>
      <c r="AA28" s="28"/>
      <c r="AB28" s="28"/>
      <c r="AC28" s="28"/>
      <c r="AD28" s="28"/>
      <c r="AE28" s="28"/>
      <c r="AF28" s="33"/>
    </row>
    <row r="29" spans="1:32">
      <c r="A29" s="6">
        <v>44553</v>
      </c>
      <c r="B29" s="7"/>
      <c r="C29" s="7"/>
      <c r="D29" s="7"/>
      <c r="E29" s="7"/>
      <c r="F29" s="7"/>
      <c r="G29" s="7"/>
      <c r="H29" s="8"/>
      <c r="I29" s="8"/>
      <c r="J29" s="8"/>
      <c r="K29" s="8"/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28"/>
      <c r="Y29" s="28"/>
      <c r="Z29" s="28"/>
      <c r="AA29" s="28"/>
      <c r="AB29" s="28"/>
      <c r="AC29" s="28"/>
      <c r="AD29" s="28"/>
      <c r="AE29" s="28"/>
      <c r="AF29" s="33"/>
    </row>
    <row r="30" spans="1:32">
      <c r="A30" s="6">
        <v>44554</v>
      </c>
      <c r="B30" s="7"/>
      <c r="C30" s="7"/>
      <c r="D30" s="7"/>
      <c r="E30" s="7"/>
      <c r="F30" s="7"/>
      <c r="G30" s="7"/>
      <c r="H30" s="8"/>
      <c r="I30" s="8"/>
      <c r="J30" s="8"/>
      <c r="K30" s="8"/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28"/>
      <c r="Y30" s="28"/>
      <c r="Z30" s="28"/>
      <c r="AA30" s="28"/>
      <c r="AB30" s="28"/>
      <c r="AC30" s="28"/>
      <c r="AD30" s="28"/>
      <c r="AE30" s="28"/>
      <c r="AF30" s="33"/>
    </row>
    <row r="31" spans="1:32">
      <c r="A31" s="6">
        <v>44555</v>
      </c>
      <c r="B31" s="7"/>
      <c r="C31" s="7"/>
      <c r="D31" s="7"/>
      <c r="E31" s="7"/>
      <c r="F31" s="7"/>
      <c r="G31" s="7"/>
      <c r="H31" s="8"/>
      <c r="I31" s="8"/>
      <c r="J31" s="8"/>
      <c r="K31" s="8"/>
      <c r="L31" s="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28"/>
      <c r="Y31" s="28"/>
      <c r="Z31" s="28"/>
      <c r="AA31" s="28"/>
      <c r="AB31" s="28"/>
      <c r="AC31" s="28"/>
      <c r="AD31" s="28"/>
      <c r="AE31" s="28"/>
      <c r="AF31" s="33"/>
    </row>
    <row r="32" spans="1:32">
      <c r="A32" s="6">
        <v>44556</v>
      </c>
      <c r="B32" s="7"/>
      <c r="C32" s="7"/>
      <c r="D32" s="7"/>
      <c r="E32" s="7"/>
      <c r="F32" s="7"/>
      <c r="G32" s="7"/>
      <c r="H32" s="8"/>
      <c r="I32" s="8"/>
      <c r="J32" s="8"/>
      <c r="K32" s="8"/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28"/>
      <c r="Y32" s="28"/>
      <c r="Z32" s="28"/>
      <c r="AA32" s="28"/>
      <c r="AB32" s="28"/>
      <c r="AC32" s="28"/>
      <c r="AD32" s="28"/>
      <c r="AE32" s="28"/>
      <c r="AF32" s="33"/>
    </row>
    <row r="33" spans="1:32">
      <c r="A33" s="6">
        <v>44557</v>
      </c>
      <c r="B33" s="7"/>
      <c r="C33" s="7"/>
      <c r="D33" s="7"/>
      <c r="E33" s="7"/>
      <c r="F33" s="7"/>
      <c r="G33" s="7"/>
      <c r="H33" s="8"/>
      <c r="I33" s="8"/>
      <c r="J33" s="8"/>
      <c r="K33" s="8"/>
      <c r="L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28"/>
      <c r="Y33" s="28"/>
      <c r="Z33" s="28"/>
      <c r="AA33" s="28"/>
      <c r="AB33" s="28"/>
      <c r="AC33" s="28"/>
      <c r="AD33" s="28"/>
      <c r="AE33" s="28"/>
      <c r="AF33" s="33"/>
    </row>
    <row r="34" spans="1:32">
      <c r="A34" s="6">
        <v>44558</v>
      </c>
      <c r="B34" s="7"/>
      <c r="C34" s="7"/>
      <c r="D34" s="7"/>
      <c r="E34" s="7"/>
      <c r="F34" s="7"/>
      <c r="G34" s="7"/>
      <c r="H34" s="8"/>
      <c r="I34" s="8"/>
      <c r="J34" s="8"/>
      <c r="K34" s="8"/>
      <c r="L34" s="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28"/>
      <c r="Y34" s="28"/>
      <c r="Z34" s="28"/>
      <c r="AA34" s="28"/>
      <c r="AB34" s="28"/>
      <c r="AC34" s="28"/>
      <c r="AD34" s="28"/>
      <c r="AE34" s="28"/>
      <c r="AF34" s="33"/>
    </row>
    <row r="35" spans="1:32">
      <c r="A35" s="6">
        <v>44559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28"/>
      <c r="Y35" s="28"/>
      <c r="Z35" s="28"/>
      <c r="AA35" s="28"/>
      <c r="AB35" s="28"/>
      <c r="AC35" s="28"/>
      <c r="AD35" s="28"/>
      <c r="AE35" s="28"/>
      <c r="AF35" s="33"/>
    </row>
    <row r="36" spans="1:32">
      <c r="A36" s="6">
        <v>44560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28"/>
      <c r="Y36" s="28"/>
      <c r="Z36" s="28"/>
      <c r="AA36" s="28"/>
      <c r="AB36" s="28"/>
      <c r="AC36" s="28"/>
      <c r="AD36" s="28"/>
      <c r="AE36" s="28"/>
      <c r="AF36" s="33"/>
    </row>
    <row r="37" spans="1:32">
      <c r="A37" s="6">
        <v>44561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28"/>
      <c r="Y37" s="28"/>
      <c r="Z37" s="28"/>
      <c r="AA37" s="28"/>
      <c r="AB37" s="28"/>
      <c r="AC37" s="28"/>
      <c r="AD37" s="28"/>
      <c r="AE37" s="28"/>
      <c r="AF37" s="33"/>
    </row>
    <row r="38" spans="1:32">
      <c r="A38" s="6">
        <v>44562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28"/>
      <c r="Y38" s="28"/>
      <c r="Z38" s="28"/>
      <c r="AA38" s="28"/>
      <c r="AB38" s="28"/>
      <c r="AC38" s="28"/>
      <c r="AD38" s="28"/>
      <c r="AE38" s="28"/>
      <c r="AF38" s="33"/>
    </row>
    <row r="39" spans="1:32">
      <c r="A39" s="6">
        <v>44563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28"/>
      <c r="Y39" s="28"/>
      <c r="Z39" s="28"/>
      <c r="AA39" s="28"/>
      <c r="AB39" s="28"/>
      <c r="AC39" s="28"/>
      <c r="AD39" s="28"/>
      <c r="AE39" s="28"/>
      <c r="AF39" s="33"/>
    </row>
    <row r="40" spans="1:32">
      <c r="A40" s="6">
        <v>44564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28"/>
      <c r="Y40" s="28"/>
      <c r="Z40" s="28"/>
      <c r="AA40" s="28"/>
      <c r="AB40" s="28"/>
      <c r="AC40" s="28"/>
      <c r="AD40" s="28"/>
      <c r="AE40" s="28"/>
      <c r="AF40" s="33"/>
    </row>
    <row r="41" spans="1:32">
      <c r="A41" s="6">
        <v>44565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28"/>
      <c r="Y41" s="28"/>
      <c r="Z41" s="28"/>
      <c r="AA41" s="28"/>
      <c r="AB41" s="28"/>
      <c r="AC41" s="28"/>
      <c r="AD41" s="28"/>
      <c r="AE41" s="28"/>
      <c r="AF41" s="33"/>
    </row>
    <row r="42" spans="1:32">
      <c r="A42" s="6">
        <v>44566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28"/>
      <c r="Y42" s="28"/>
      <c r="Z42" s="28"/>
      <c r="AA42" s="28"/>
      <c r="AB42" s="28"/>
      <c r="AC42" s="28"/>
      <c r="AD42" s="28"/>
      <c r="AE42" s="28"/>
      <c r="AF42" s="33"/>
    </row>
    <row r="43" spans="1:32">
      <c r="A43" s="6">
        <v>44567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28"/>
      <c r="Y43" s="28"/>
      <c r="Z43" s="28"/>
      <c r="AA43" s="28"/>
      <c r="AB43" s="28"/>
      <c r="AC43" s="28"/>
      <c r="AD43" s="28"/>
      <c r="AE43" s="28"/>
      <c r="AF43" s="33"/>
    </row>
    <row r="44" spans="1:32">
      <c r="A44" s="6">
        <v>44568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8"/>
      <c r="Y44" s="28"/>
      <c r="Z44" s="28"/>
      <c r="AA44" s="28"/>
      <c r="AB44" s="28"/>
      <c r="AC44" s="28"/>
      <c r="AD44" s="28"/>
      <c r="AE44" s="28"/>
      <c r="AF44" s="33"/>
    </row>
    <row r="45" spans="1:32">
      <c r="A45" s="6">
        <v>44569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28"/>
      <c r="Y45" s="28"/>
      <c r="Z45" s="28"/>
      <c r="AA45" s="28"/>
      <c r="AB45" s="28"/>
      <c r="AC45" s="28"/>
      <c r="AD45" s="28"/>
      <c r="AE45" s="28"/>
      <c r="AF45" s="33"/>
    </row>
    <row r="46" spans="1:32">
      <c r="A46" s="6">
        <v>44570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28"/>
      <c r="Y46" s="28"/>
      <c r="Z46" s="28"/>
      <c r="AA46" s="28"/>
      <c r="AB46" s="28"/>
      <c r="AC46" s="28"/>
      <c r="AD46" s="28"/>
      <c r="AE46" s="28"/>
      <c r="AF46" s="33"/>
    </row>
    <row r="47" spans="1:32">
      <c r="A47" s="6">
        <v>44571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28"/>
      <c r="Y47" s="28"/>
      <c r="Z47" s="28"/>
      <c r="AA47" s="28"/>
      <c r="AB47" s="28"/>
      <c r="AC47" s="28"/>
      <c r="AD47" s="28"/>
      <c r="AE47" s="28"/>
      <c r="AF47" s="33"/>
    </row>
    <row r="48" spans="1:32">
      <c r="A48" s="6">
        <v>44572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28"/>
      <c r="Y48" s="28"/>
      <c r="Z48" s="28"/>
      <c r="AA48" s="28"/>
      <c r="AB48" s="28"/>
      <c r="AC48" s="28"/>
      <c r="AD48" s="28"/>
      <c r="AE48" s="28"/>
      <c r="AF48" s="33"/>
    </row>
    <row r="49" spans="1:32">
      <c r="A49" s="6">
        <v>44573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28"/>
      <c r="Y49" s="28"/>
      <c r="Z49" s="28"/>
      <c r="AA49" s="28"/>
      <c r="AB49" s="28"/>
      <c r="AC49" s="28"/>
      <c r="AD49" s="28"/>
      <c r="AE49" s="28"/>
      <c r="AF49" s="33"/>
    </row>
    <row r="50" spans="1:32">
      <c r="A50" s="6">
        <v>44574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28"/>
      <c r="Y50" s="28"/>
      <c r="Z50" s="28"/>
      <c r="AA50" s="28"/>
      <c r="AB50" s="28"/>
      <c r="AC50" s="28"/>
      <c r="AD50" s="28"/>
      <c r="AE50" s="28"/>
      <c r="AF50" s="33"/>
    </row>
    <row r="51" spans="1:32">
      <c r="A51" s="6">
        <v>44575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28"/>
      <c r="Y51" s="28"/>
      <c r="Z51" s="28"/>
      <c r="AA51" s="28"/>
      <c r="AB51" s="28"/>
      <c r="AC51" s="28"/>
      <c r="AD51" s="28"/>
      <c r="AE51" s="28"/>
      <c r="AF51" s="33"/>
    </row>
    <row r="52" spans="1:32">
      <c r="A52" s="6">
        <v>44576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28"/>
      <c r="Y52" s="28"/>
      <c r="Z52" s="28"/>
      <c r="AA52" s="28"/>
      <c r="AB52" s="28"/>
      <c r="AC52" s="28"/>
      <c r="AD52" s="28"/>
      <c r="AE52" s="28"/>
      <c r="AF52" s="33"/>
    </row>
    <row r="53" spans="1:32">
      <c r="A53" s="6">
        <v>44577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28"/>
      <c r="Y53" s="28"/>
      <c r="Z53" s="28"/>
      <c r="AA53" s="28"/>
      <c r="AB53" s="28"/>
      <c r="AC53" s="28"/>
      <c r="AD53" s="28"/>
      <c r="AE53" s="28"/>
      <c r="AF53" s="33"/>
    </row>
    <row r="54" spans="1:32">
      <c r="A54" s="6">
        <v>44578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28"/>
      <c r="Y54" s="28"/>
      <c r="Z54" s="28"/>
      <c r="AA54" s="28"/>
      <c r="AB54" s="28"/>
      <c r="AC54" s="28"/>
      <c r="AD54" s="28"/>
      <c r="AE54" s="28"/>
      <c r="AF54" s="33"/>
    </row>
    <row r="55" spans="1:32">
      <c r="A55" s="6">
        <v>44579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28"/>
      <c r="Y55" s="28"/>
      <c r="Z55" s="28"/>
      <c r="AA55" s="28"/>
      <c r="AB55" s="28"/>
      <c r="AC55" s="28"/>
      <c r="AD55" s="28"/>
      <c r="AE55" s="28"/>
      <c r="AF55" s="33"/>
    </row>
    <row r="56" spans="1:32">
      <c r="A56" s="6">
        <v>44580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28"/>
      <c r="Y56" s="28"/>
      <c r="Z56" s="28"/>
      <c r="AA56" s="28"/>
      <c r="AB56" s="28"/>
      <c r="AC56" s="28"/>
      <c r="AD56" s="28"/>
      <c r="AE56" s="28"/>
      <c r="AF56" s="33"/>
    </row>
    <row r="57" spans="1:32">
      <c r="A57" s="6">
        <v>44581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28"/>
      <c r="Y57" s="28"/>
      <c r="Z57" s="28"/>
      <c r="AA57" s="28"/>
      <c r="AB57" s="28"/>
      <c r="AC57" s="28"/>
      <c r="AD57" s="28"/>
      <c r="AE57" s="28"/>
      <c r="AF57" s="33"/>
    </row>
    <row r="58" spans="1:32">
      <c r="A58" s="6">
        <v>44582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28"/>
      <c r="Y58" s="28"/>
      <c r="Z58" s="28"/>
      <c r="AA58" s="28"/>
      <c r="AB58" s="28"/>
      <c r="AC58" s="28"/>
      <c r="AD58" s="28"/>
      <c r="AE58" s="28"/>
      <c r="AF58" s="33"/>
    </row>
    <row r="59" spans="1:32">
      <c r="A59" s="6">
        <v>44583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28"/>
      <c r="Y59" s="28"/>
      <c r="Z59" s="28"/>
      <c r="AA59" s="28"/>
      <c r="AB59" s="28"/>
      <c r="AC59" s="28"/>
      <c r="AD59" s="28"/>
      <c r="AE59" s="28"/>
      <c r="AF59" s="33"/>
    </row>
    <row r="60" spans="1:32">
      <c r="A60" s="6">
        <v>44584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28"/>
      <c r="Y60" s="28"/>
      <c r="Z60" s="28"/>
      <c r="AA60" s="28"/>
      <c r="AB60" s="28"/>
      <c r="AC60" s="28"/>
      <c r="AD60" s="28"/>
      <c r="AE60" s="28"/>
      <c r="AF60" s="33"/>
    </row>
    <row r="61" spans="1:32">
      <c r="A61" s="6">
        <v>44585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28"/>
      <c r="Y61" s="28"/>
      <c r="Z61" s="28"/>
      <c r="AA61" s="28"/>
      <c r="AB61" s="28"/>
      <c r="AC61" s="28"/>
      <c r="AD61" s="28"/>
      <c r="AE61" s="28"/>
      <c r="AF61" s="33"/>
    </row>
    <row r="62" spans="1:32">
      <c r="A62" s="6">
        <v>44586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28"/>
      <c r="Y62" s="28"/>
      <c r="Z62" s="28"/>
      <c r="AA62" s="28"/>
      <c r="AB62" s="28"/>
      <c r="AC62" s="28"/>
      <c r="AD62" s="28"/>
      <c r="AE62" s="28"/>
      <c r="AF62" s="33"/>
    </row>
    <row r="63" spans="1:32">
      <c r="A63" s="6">
        <v>44587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28"/>
      <c r="Y63" s="28"/>
      <c r="Z63" s="28"/>
      <c r="AA63" s="28"/>
      <c r="AB63" s="28"/>
      <c r="AC63" s="28"/>
      <c r="AD63" s="28"/>
      <c r="AE63" s="28"/>
      <c r="AF63" s="33"/>
    </row>
    <row r="64" spans="1:32">
      <c r="A64" s="6">
        <v>44588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28"/>
      <c r="Y64" s="28"/>
      <c r="Z64" s="28"/>
      <c r="AA64" s="28"/>
      <c r="AB64" s="28"/>
      <c r="AC64" s="28"/>
      <c r="AD64" s="28"/>
      <c r="AE64" s="28"/>
      <c r="AF64" s="33"/>
    </row>
    <row r="65" spans="1:32">
      <c r="A65" s="6">
        <v>44589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8"/>
      <c r="Y65" s="28"/>
      <c r="Z65" s="28"/>
      <c r="AA65" s="28"/>
      <c r="AB65" s="28"/>
      <c r="AC65" s="28"/>
      <c r="AD65" s="28"/>
      <c r="AE65" s="28"/>
      <c r="AF65" s="33"/>
    </row>
    <row r="66" spans="1:32">
      <c r="A66" s="6">
        <v>44590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8"/>
      <c r="Y66" s="28"/>
      <c r="Z66" s="28"/>
      <c r="AA66" s="28"/>
      <c r="AB66" s="28"/>
      <c r="AC66" s="28"/>
      <c r="AD66" s="28"/>
      <c r="AE66" s="28"/>
      <c r="AF66" s="33"/>
    </row>
    <row r="67" spans="1:32">
      <c r="A67" s="6">
        <v>44591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28"/>
      <c r="Y67" s="28"/>
      <c r="Z67" s="28"/>
      <c r="AA67" s="28"/>
      <c r="AB67" s="28"/>
      <c r="AC67" s="28"/>
      <c r="AD67" s="28"/>
      <c r="AE67" s="28"/>
      <c r="AF67" s="33"/>
    </row>
    <row r="68" spans="1:32">
      <c r="A68" s="6">
        <v>44592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28"/>
      <c r="Y68" s="28"/>
      <c r="Z68" s="28"/>
      <c r="AA68" s="28"/>
      <c r="AB68" s="28"/>
      <c r="AC68" s="28"/>
      <c r="AD68" s="28"/>
      <c r="AE68" s="28"/>
      <c r="AF68" s="33"/>
    </row>
    <row r="69" spans="1:32">
      <c r="A69" s="6">
        <v>44593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28"/>
      <c r="Y69" s="28"/>
      <c r="Z69" s="28"/>
      <c r="AA69" s="28"/>
      <c r="AB69" s="28"/>
      <c r="AC69" s="28"/>
      <c r="AD69" s="28"/>
      <c r="AE69" s="28"/>
      <c r="AF69" s="33"/>
    </row>
    <row r="70" spans="1:32">
      <c r="A70" s="6">
        <v>44594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28"/>
      <c r="Y70" s="28"/>
      <c r="Z70" s="28"/>
      <c r="AA70" s="28"/>
      <c r="AB70" s="28"/>
      <c r="AC70" s="28"/>
      <c r="AD70" s="28"/>
      <c r="AE70" s="28"/>
      <c r="AF70" s="33"/>
    </row>
    <row r="71" spans="1:32">
      <c r="A71" s="6">
        <v>44595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28"/>
      <c r="Y71" s="28"/>
      <c r="Z71" s="28"/>
      <c r="AA71" s="28"/>
      <c r="AB71" s="28"/>
      <c r="AC71" s="28"/>
      <c r="AD71" s="28"/>
      <c r="AE71" s="28"/>
      <c r="AF71" s="33"/>
    </row>
    <row r="72" spans="1:32">
      <c r="A72" s="6">
        <v>44596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28"/>
      <c r="Y72" s="28"/>
      <c r="Z72" s="28"/>
      <c r="AA72" s="28"/>
      <c r="AB72" s="28"/>
      <c r="AC72" s="28"/>
      <c r="AD72" s="28"/>
      <c r="AE72" s="28"/>
      <c r="AF72" s="33"/>
    </row>
    <row r="73" spans="1:32">
      <c r="A73" s="6">
        <v>44597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28"/>
      <c r="Y73" s="28"/>
      <c r="Z73" s="28"/>
      <c r="AA73" s="28"/>
      <c r="AB73" s="28"/>
      <c r="AC73" s="28"/>
      <c r="AD73" s="28"/>
      <c r="AE73" s="28"/>
      <c r="AF73" s="33"/>
    </row>
    <row r="74" spans="1:32">
      <c r="A74" s="6">
        <v>44598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8"/>
      <c r="Y74" s="28"/>
      <c r="Z74" s="28"/>
      <c r="AA74" s="28"/>
      <c r="AB74" s="28"/>
      <c r="AC74" s="28"/>
      <c r="AD74" s="28"/>
      <c r="AE74" s="28"/>
      <c r="AF74" s="33"/>
    </row>
    <row r="75" spans="1:32">
      <c r="A75" s="6">
        <v>44599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8"/>
      <c r="Y75" s="28"/>
      <c r="Z75" s="28"/>
      <c r="AA75" s="28"/>
      <c r="AB75" s="28"/>
      <c r="AC75" s="28"/>
      <c r="AD75" s="28"/>
      <c r="AE75" s="28"/>
      <c r="AF75" s="33"/>
    </row>
    <row r="76" spans="1:32">
      <c r="A76" s="6">
        <v>44600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28"/>
      <c r="Y76" s="28"/>
      <c r="Z76" s="28"/>
      <c r="AA76" s="28"/>
      <c r="AB76" s="28"/>
      <c r="AC76" s="28"/>
      <c r="AD76" s="28"/>
      <c r="AE76" s="28"/>
      <c r="AF76" s="33"/>
    </row>
    <row r="77" spans="1:32">
      <c r="A77" s="6">
        <v>44601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28"/>
      <c r="Y77" s="28"/>
      <c r="Z77" s="28"/>
      <c r="AA77" s="28"/>
      <c r="AB77" s="28"/>
      <c r="AC77" s="28"/>
      <c r="AD77" s="28"/>
      <c r="AE77" s="28"/>
      <c r="AF77" s="33"/>
    </row>
    <row r="78" spans="1:32">
      <c r="A78" s="6">
        <v>44602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28"/>
      <c r="Y78" s="28"/>
      <c r="Z78" s="28"/>
      <c r="AA78" s="28"/>
      <c r="AB78" s="28"/>
      <c r="AC78" s="28"/>
      <c r="AD78" s="28"/>
      <c r="AE78" s="28"/>
      <c r="AF78" s="33"/>
    </row>
    <row r="79" spans="1:32">
      <c r="A79" s="6">
        <v>44603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28"/>
      <c r="Y79" s="28"/>
      <c r="Z79" s="28"/>
      <c r="AA79" s="28"/>
      <c r="AB79" s="28"/>
      <c r="AC79" s="28"/>
      <c r="AD79" s="28"/>
      <c r="AE79" s="28"/>
      <c r="AF79" s="33"/>
    </row>
    <row r="80" spans="1:32">
      <c r="A80" s="6">
        <v>44604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28"/>
      <c r="Y80" s="28"/>
      <c r="Z80" s="28"/>
      <c r="AA80" s="28"/>
      <c r="AB80" s="28"/>
      <c r="AC80" s="28"/>
      <c r="AD80" s="28"/>
      <c r="AE80" s="28"/>
      <c r="AF80" s="33"/>
    </row>
    <row r="81" spans="1:32">
      <c r="A81" s="6">
        <v>44605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28"/>
      <c r="Y81" s="28"/>
      <c r="Z81" s="28"/>
      <c r="AA81" s="28"/>
      <c r="AB81" s="28"/>
      <c r="AC81" s="28"/>
      <c r="AD81" s="28"/>
      <c r="AE81" s="28"/>
      <c r="AF81" s="33"/>
    </row>
    <row r="82" spans="1:32">
      <c r="A82" s="6">
        <v>44606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28"/>
      <c r="Y82" s="28"/>
      <c r="Z82" s="28"/>
      <c r="AA82" s="28"/>
      <c r="AB82" s="28"/>
      <c r="AC82" s="28"/>
      <c r="AD82" s="28"/>
      <c r="AE82" s="28"/>
      <c r="AF82" s="33"/>
    </row>
    <row r="83" spans="1:32">
      <c r="A83" s="6">
        <v>44607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28"/>
      <c r="Y83" s="28"/>
      <c r="Z83" s="28"/>
      <c r="AA83" s="28"/>
      <c r="AB83" s="28"/>
      <c r="AC83" s="28"/>
      <c r="AD83" s="28"/>
      <c r="AE83" s="28"/>
      <c r="AF83" s="33"/>
    </row>
    <row r="84" spans="1:32">
      <c r="A84" s="6">
        <v>44608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28"/>
      <c r="Y84" s="28"/>
      <c r="Z84" s="28"/>
      <c r="AA84" s="28"/>
      <c r="AB84" s="28"/>
      <c r="AC84" s="28"/>
      <c r="AD84" s="28"/>
      <c r="AE84" s="28"/>
      <c r="AF84" s="33"/>
    </row>
    <row r="85" spans="1:32">
      <c r="A85" s="6">
        <v>44609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28"/>
      <c r="Y85" s="28"/>
      <c r="Z85" s="28"/>
      <c r="AA85" s="28"/>
      <c r="AB85" s="28"/>
      <c r="AC85" s="28"/>
      <c r="AD85" s="28"/>
      <c r="AE85" s="28"/>
      <c r="AF85" s="33"/>
    </row>
    <row r="86" spans="1:32">
      <c r="A86" s="6">
        <v>44610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28"/>
      <c r="Y86" s="28"/>
      <c r="Z86" s="28"/>
      <c r="AA86" s="28"/>
      <c r="AB86" s="28"/>
      <c r="AC86" s="28"/>
      <c r="AD86" s="28"/>
      <c r="AE86" s="28"/>
      <c r="AF86" s="33"/>
    </row>
    <row r="87" spans="1:32">
      <c r="A87" s="6">
        <v>44611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28"/>
      <c r="Y87" s="28"/>
      <c r="Z87" s="28"/>
      <c r="AA87" s="28"/>
      <c r="AB87" s="28"/>
      <c r="AC87" s="28"/>
      <c r="AD87" s="28"/>
      <c r="AE87" s="28"/>
      <c r="AF87" s="33"/>
    </row>
    <row r="88" spans="1:32">
      <c r="A88" s="6">
        <v>44612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28"/>
      <c r="Y88" s="28"/>
      <c r="Z88" s="28"/>
      <c r="AA88" s="28"/>
      <c r="AB88" s="28"/>
      <c r="AC88" s="28"/>
      <c r="AD88" s="28"/>
      <c r="AE88" s="28"/>
      <c r="AF88" s="33"/>
    </row>
    <row r="89" spans="1:32">
      <c r="A89" s="6">
        <v>44613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28"/>
      <c r="Y89" s="28"/>
      <c r="Z89" s="28"/>
      <c r="AA89" s="28"/>
      <c r="AB89" s="28"/>
      <c r="AC89" s="28"/>
      <c r="AD89" s="28"/>
      <c r="AE89" s="28"/>
      <c r="AF89" s="33"/>
    </row>
    <row r="90" spans="1:32">
      <c r="A90" s="6">
        <v>44614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28"/>
      <c r="Y90" s="28"/>
      <c r="Z90" s="28"/>
      <c r="AA90" s="28"/>
      <c r="AB90" s="28"/>
      <c r="AC90" s="28"/>
      <c r="AD90" s="28"/>
      <c r="AE90" s="28"/>
      <c r="AF90" s="33"/>
    </row>
    <row r="91" spans="1:32">
      <c r="A91" s="6">
        <v>44615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28"/>
      <c r="Y91" s="28"/>
      <c r="Z91" s="28"/>
      <c r="AA91" s="28"/>
      <c r="AB91" s="28"/>
      <c r="AC91" s="28"/>
      <c r="AD91" s="28"/>
      <c r="AE91" s="28"/>
      <c r="AF91" s="33"/>
    </row>
    <row r="92" spans="1:32">
      <c r="A92" s="6">
        <v>44616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28"/>
      <c r="Y92" s="28"/>
      <c r="Z92" s="28"/>
      <c r="AA92" s="28"/>
      <c r="AB92" s="28"/>
      <c r="AC92" s="28"/>
      <c r="AD92" s="28"/>
      <c r="AE92" s="28"/>
      <c r="AF92" s="33"/>
    </row>
    <row r="93" spans="1:32">
      <c r="A93" s="6">
        <v>44617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28"/>
      <c r="Y93" s="28"/>
      <c r="Z93" s="28"/>
      <c r="AA93" s="28"/>
      <c r="AB93" s="28"/>
      <c r="AC93" s="28"/>
      <c r="AD93" s="28"/>
      <c r="AE93" s="28"/>
      <c r="AF93" s="33"/>
    </row>
    <row r="94" spans="1:32">
      <c r="A94" s="6">
        <v>44618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28"/>
      <c r="Y94" s="28"/>
      <c r="Z94" s="28"/>
      <c r="AA94" s="28"/>
      <c r="AB94" s="28"/>
      <c r="AC94" s="28"/>
      <c r="AD94" s="28"/>
      <c r="AE94" s="28"/>
      <c r="AF94" s="33"/>
    </row>
    <row r="95" spans="1:32">
      <c r="A95" s="6">
        <v>44619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28"/>
      <c r="Y95" s="28"/>
      <c r="Z95" s="28"/>
      <c r="AA95" s="28"/>
      <c r="AB95" s="28"/>
      <c r="AC95" s="28"/>
      <c r="AD95" s="28"/>
      <c r="AE95" s="28"/>
      <c r="AF95" s="33"/>
    </row>
    <row r="96" spans="1:32">
      <c r="A96" s="6">
        <v>44620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28"/>
      <c r="Y96" s="28"/>
      <c r="Z96" s="28"/>
      <c r="AA96" s="28"/>
      <c r="AB96" s="28"/>
      <c r="AC96" s="28"/>
      <c r="AD96" s="28"/>
      <c r="AE96" s="28"/>
      <c r="AF96" s="33"/>
    </row>
    <row r="97" spans="1:32">
      <c r="A97" s="6">
        <v>44621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28"/>
      <c r="Y97" s="28"/>
      <c r="Z97" s="28"/>
      <c r="AA97" s="28"/>
      <c r="AB97" s="28"/>
      <c r="AC97" s="28"/>
      <c r="AD97" s="28"/>
      <c r="AE97" s="28"/>
      <c r="AF97" s="33"/>
    </row>
    <row r="98" spans="1:32">
      <c r="A98" s="6">
        <v>44622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28"/>
      <c r="Y98" s="28"/>
      <c r="Z98" s="28"/>
      <c r="AA98" s="28"/>
      <c r="AB98" s="28"/>
      <c r="AC98" s="28"/>
      <c r="AD98" s="28"/>
      <c r="AE98" s="28"/>
      <c r="AF98" s="33"/>
    </row>
    <row r="99" spans="1:32">
      <c r="A99" s="6">
        <v>44623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28"/>
      <c r="Y99" s="28"/>
      <c r="Z99" s="28"/>
      <c r="AA99" s="28"/>
      <c r="AB99" s="28"/>
      <c r="AC99" s="28"/>
      <c r="AD99" s="28"/>
      <c r="AE99" s="28"/>
      <c r="AF99" s="33"/>
    </row>
    <row r="100" spans="1:32">
      <c r="A100" s="6">
        <v>44624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28"/>
      <c r="Y100" s="28"/>
      <c r="Z100" s="28"/>
      <c r="AA100" s="28"/>
      <c r="AB100" s="28"/>
      <c r="AC100" s="28"/>
      <c r="AD100" s="28"/>
      <c r="AE100" s="28"/>
      <c r="AF100" s="33"/>
    </row>
    <row r="101" spans="1:32">
      <c r="A101" s="6">
        <v>44625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28"/>
      <c r="Y101" s="28"/>
      <c r="Z101" s="28"/>
      <c r="AA101" s="28"/>
      <c r="AB101" s="28"/>
      <c r="AC101" s="28"/>
      <c r="AD101" s="28"/>
      <c r="AE101" s="28"/>
      <c r="AF101" s="33"/>
    </row>
    <row r="102" spans="1:32">
      <c r="A102" s="6">
        <v>44626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28"/>
      <c r="Y102" s="28"/>
      <c r="Z102" s="28"/>
      <c r="AA102" s="28"/>
      <c r="AB102" s="28"/>
      <c r="AC102" s="28"/>
      <c r="AD102" s="28"/>
      <c r="AE102" s="28"/>
      <c r="AF102" s="33"/>
    </row>
    <row r="103" spans="1:32">
      <c r="A103" s="6">
        <v>44627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28"/>
      <c r="Y103" s="28"/>
      <c r="Z103" s="28"/>
      <c r="AA103" s="28"/>
      <c r="AB103" s="28"/>
      <c r="AC103" s="28"/>
      <c r="AD103" s="28"/>
      <c r="AE103" s="28"/>
      <c r="AF103" s="33"/>
    </row>
    <row r="104" spans="1:32">
      <c r="A104" s="6">
        <v>44628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28"/>
      <c r="Y104" s="28"/>
      <c r="Z104" s="28"/>
      <c r="AA104" s="28"/>
      <c r="AB104" s="28"/>
      <c r="AC104" s="28"/>
      <c r="AD104" s="28"/>
      <c r="AE104" s="28"/>
      <c r="AF104" s="33"/>
    </row>
    <row r="105" spans="1:32">
      <c r="A105" s="6">
        <v>44629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28"/>
      <c r="Y105" s="28"/>
      <c r="Z105" s="28"/>
      <c r="AA105" s="28"/>
      <c r="AB105" s="28"/>
      <c r="AC105" s="28"/>
      <c r="AD105" s="28"/>
      <c r="AE105" s="28"/>
      <c r="AF105" s="33"/>
    </row>
    <row r="106" spans="1:32">
      <c r="A106" s="6">
        <v>44630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28"/>
      <c r="Y106" s="28"/>
      <c r="Z106" s="28"/>
      <c r="AA106" s="28"/>
      <c r="AB106" s="28"/>
      <c r="AC106" s="28"/>
      <c r="AD106" s="28"/>
      <c r="AE106" s="28"/>
      <c r="AF106" s="33"/>
    </row>
    <row r="107" spans="1:32">
      <c r="A107" s="6">
        <v>44631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28"/>
      <c r="Y107" s="28"/>
      <c r="Z107" s="28"/>
      <c r="AA107" s="28"/>
      <c r="AB107" s="28"/>
      <c r="AC107" s="28"/>
      <c r="AD107" s="28"/>
      <c r="AE107" s="28"/>
      <c r="AF107" s="33"/>
    </row>
    <row r="108" spans="1:32">
      <c r="A108" s="6">
        <v>44632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28"/>
      <c r="Y108" s="28"/>
      <c r="Z108" s="28"/>
      <c r="AA108" s="28"/>
      <c r="AB108" s="28"/>
      <c r="AC108" s="28"/>
      <c r="AD108" s="28"/>
      <c r="AE108" s="28"/>
      <c r="AF108" s="33"/>
    </row>
    <row r="109" spans="1:32">
      <c r="A109" s="6">
        <v>44633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28"/>
      <c r="Y109" s="28"/>
      <c r="Z109" s="28"/>
      <c r="AA109" s="28"/>
      <c r="AB109" s="28"/>
      <c r="AC109" s="28"/>
      <c r="AD109" s="28"/>
      <c r="AE109" s="28"/>
      <c r="AF109" s="33"/>
    </row>
    <row r="110" spans="1:32">
      <c r="A110" s="6">
        <v>44634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28"/>
      <c r="Y110" s="28"/>
      <c r="Z110" s="28"/>
      <c r="AA110" s="28"/>
      <c r="AB110" s="28"/>
      <c r="AC110" s="28"/>
      <c r="AD110" s="28"/>
      <c r="AE110" s="28"/>
      <c r="AF110" s="33"/>
    </row>
    <row r="111" spans="1:32">
      <c r="A111" s="6">
        <v>44635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28"/>
      <c r="Y111" s="28"/>
      <c r="Z111" s="28"/>
      <c r="AA111" s="28"/>
      <c r="AB111" s="28"/>
      <c r="AC111" s="28"/>
      <c r="AD111" s="28"/>
      <c r="AE111" s="28"/>
      <c r="AF111" s="33"/>
    </row>
    <row r="112" spans="1:32">
      <c r="A112" s="6">
        <v>44636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28"/>
      <c r="Y112" s="28"/>
      <c r="Z112" s="28"/>
      <c r="AA112" s="28"/>
      <c r="AB112" s="28"/>
      <c r="AC112" s="28"/>
      <c r="AD112" s="28"/>
      <c r="AE112" s="28"/>
      <c r="AF112" s="33"/>
    </row>
    <row r="113" spans="1:32">
      <c r="A113" s="6">
        <v>44637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28"/>
      <c r="Y113" s="28"/>
      <c r="Z113" s="28"/>
      <c r="AA113" s="28"/>
      <c r="AB113" s="28"/>
      <c r="AC113" s="28"/>
      <c r="AD113" s="28"/>
      <c r="AE113" s="28"/>
      <c r="AF113" s="33"/>
    </row>
    <row r="114" spans="1:32">
      <c r="A114" s="6">
        <v>44638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28"/>
      <c r="Y114" s="28"/>
      <c r="Z114" s="28"/>
      <c r="AA114" s="28"/>
      <c r="AB114" s="28"/>
      <c r="AC114" s="28"/>
      <c r="AD114" s="28"/>
      <c r="AE114" s="28"/>
      <c r="AF114" s="33"/>
    </row>
    <row r="115" spans="1:32">
      <c r="A115" s="6">
        <v>44639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28"/>
      <c r="Y115" s="28"/>
      <c r="Z115" s="28"/>
      <c r="AA115" s="28"/>
      <c r="AB115" s="28"/>
      <c r="AC115" s="28"/>
      <c r="AD115" s="28"/>
      <c r="AE115" s="28"/>
      <c r="AF115" s="33"/>
    </row>
    <row r="116" spans="1:32">
      <c r="A116" s="6">
        <v>44640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28"/>
      <c r="Y116" s="28"/>
      <c r="Z116" s="28"/>
      <c r="AA116" s="28"/>
      <c r="AB116" s="28"/>
      <c r="AC116" s="28"/>
      <c r="AD116" s="28"/>
      <c r="AE116" s="28"/>
      <c r="AF116" s="33"/>
    </row>
    <row r="117" spans="1:32">
      <c r="A117" s="6">
        <v>44641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28"/>
      <c r="Y117" s="28"/>
      <c r="Z117" s="28"/>
      <c r="AA117" s="28"/>
      <c r="AB117" s="28"/>
      <c r="AC117" s="28"/>
      <c r="AD117" s="28"/>
      <c r="AE117" s="28"/>
      <c r="AF117" s="33"/>
    </row>
    <row r="118" spans="1:32">
      <c r="A118" s="6">
        <v>44642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28"/>
      <c r="Y118" s="28"/>
      <c r="Z118" s="28"/>
      <c r="AA118" s="28"/>
      <c r="AB118" s="28"/>
      <c r="AC118" s="28"/>
      <c r="AD118" s="28"/>
      <c r="AE118" s="28"/>
      <c r="AF118" s="33"/>
    </row>
    <row r="119" spans="1:32">
      <c r="A119" s="6">
        <v>44643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28"/>
      <c r="Y119" s="28"/>
      <c r="Z119" s="28"/>
      <c r="AA119" s="28"/>
      <c r="AB119" s="28"/>
      <c r="AC119" s="28"/>
      <c r="AD119" s="28"/>
      <c r="AE119" s="28"/>
      <c r="AF119" s="33"/>
    </row>
    <row r="120" spans="1:32">
      <c r="A120" s="6">
        <v>44644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28"/>
      <c r="Y120" s="28"/>
      <c r="Z120" s="28"/>
      <c r="AA120" s="28"/>
      <c r="AB120" s="28"/>
      <c r="AC120" s="28"/>
      <c r="AD120" s="28"/>
      <c r="AE120" s="28"/>
      <c r="AF120" s="33"/>
    </row>
    <row r="121" spans="1:32">
      <c r="A121" s="6">
        <v>44645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28"/>
      <c r="Y121" s="28"/>
      <c r="Z121" s="28"/>
      <c r="AA121" s="28"/>
      <c r="AB121" s="28"/>
      <c r="AC121" s="28"/>
      <c r="AD121" s="28"/>
      <c r="AE121" s="28"/>
      <c r="AF121" s="33"/>
    </row>
    <row r="122" spans="1:32">
      <c r="A122" s="6">
        <v>44646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28"/>
      <c r="Y122" s="28"/>
      <c r="Z122" s="28"/>
      <c r="AA122" s="28"/>
      <c r="AB122" s="28"/>
      <c r="AC122" s="28"/>
      <c r="AD122" s="28"/>
      <c r="AE122" s="28"/>
      <c r="AF122" s="33"/>
    </row>
    <row r="123" spans="1:32">
      <c r="A123" s="6">
        <v>44647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28"/>
      <c r="Y123" s="28"/>
      <c r="Z123" s="28"/>
      <c r="AA123" s="28"/>
      <c r="AB123" s="28"/>
      <c r="AC123" s="28"/>
      <c r="AD123" s="28"/>
      <c r="AE123" s="28"/>
      <c r="AF123" s="33"/>
    </row>
    <row r="124" spans="1:32">
      <c r="A124" s="6">
        <v>44648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28"/>
      <c r="Y124" s="28"/>
      <c r="Z124" s="28"/>
      <c r="AA124" s="28"/>
      <c r="AB124" s="28"/>
      <c r="AC124" s="28"/>
      <c r="AD124" s="28"/>
      <c r="AE124" s="28"/>
      <c r="AF124" s="33"/>
    </row>
    <row r="125" spans="1:32">
      <c r="A125" s="6">
        <v>44649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28"/>
      <c r="Y125" s="28"/>
      <c r="Z125" s="28"/>
      <c r="AA125" s="28"/>
      <c r="AB125" s="28"/>
      <c r="AC125" s="28"/>
      <c r="AD125" s="28"/>
      <c r="AE125" s="28"/>
      <c r="AF125" s="33"/>
    </row>
    <row r="126" spans="1:23">
      <c r="A126" s="1"/>
      <c r="B126" s="1"/>
      <c r="C126" s="1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</sheetData>
  <mergeCells count="38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2021-12-03T22:54:00Z</dcterms:created>
  <dcterms:modified xsi:type="dcterms:W3CDTF">2021-12-02T16:28:02Z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