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<sst xmlns="http://schemas.openxmlformats.org/spreadsheetml/2006/main" count="47">
  <si>
    <t>日期</t>
  </si>
  <si>
    <t>当日行情走势</t>
  </si>
  <si>
    <t>初期走势是否向预期发展预判指标
(买入后两周内)</t>
  </si>
  <si>
    <t>长期监控指标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</si>
  <si>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</si>
  <si>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</si>
  <si>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</si>
  <si>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</si>
  <si>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</si>
  <si>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</si>
  <si>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</si>
  <si>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</si>
  <si>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</si>
  <si>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</si>
  <si>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</si>
  <si>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</si>
  <si>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</si>
  <si>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</si>
  <si>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</si>
  <si>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</si>
  <si>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</si>
  <si>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</si>
  <si>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</si>
  <si>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</si>
  <si>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</si>
  <si>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</si>
  <si>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</si>
  <si>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</si>
  <si>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</si>
  <si>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</si>
  <si>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</si>
  <si>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</si>
  <si>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</si>
  <si>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</si>
  <si>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</si>
  <si>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</si>
  <si>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</si>
  <si>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</si>
  <si>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</si>
  <si>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</si>
  <si>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</si>
  <si>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</si>
  <si>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</si>
  <si>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</si>
  <si>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</si>
  <si>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</si>
  <si>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是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</si>
</sst>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30" borderId="10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9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10" fontId="0" fillId="7" borderId="1" xfId="0" applyNumberFormat="1" applyFill="1" applyBorder="1" applyAlignment="1">
      <alignment horizontal="center" vertical="center"/>
    </xf>
    <xf numFmtId="10" fontId="0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0" fontId="0" fillId="6" borderId="1" xfId="9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0" fontId="0" fillId="6" borderId="1" xfId="9" applyNumberFormat="1" applyFill="1" applyBorder="1" applyAlignment="1">
      <alignment horizontal="center" vertical="center"/>
    </xf>
    <xf numFmtId="10" fontId="0" fillId="0" borderId="2" xfId="9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-1.25900000000001</v>
          </cell>
          <cell r="AE4">
            <v>26.2</v>
          </cell>
          <cell r="AF4">
            <v>26.295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>
            <v>491.0841</v>
          </cell>
          <cell r="AE7">
            <v>32.7</v>
          </cell>
          <cell r="AF7">
            <v>37.75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>
            <v>20.755000000001</v>
          </cell>
          <cell r="AE8">
            <v>72.07</v>
          </cell>
          <cell r="AF8">
            <v>72.45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-52.1363799999999</v>
          </cell>
          <cell r="AE9">
            <v>30.54</v>
          </cell>
          <cell r="AF9">
            <v>30.15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-210.89828</v>
          </cell>
          <cell r="AE10">
            <v>29.81</v>
          </cell>
          <cell r="AF10">
            <v>27.83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  <cell r="AE11">
            <v>28.37</v>
          </cell>
          <cell r="AF11">
            <v>26.7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0</v>
          </cell>
          <cell r="T12">
            <v>44554</v>
          </cell>
          <cell r="U12">
            <v>34.52</v>
          </cell>
          <cell r="V12">
            <v>100</v>
          </cell>
          <cell r="W12">
            <v>5</v>
          </cell>
          <cell r="X12">
            <v>3.452</v>
          </cell>
          <cell r="Y12">
            <v>0.6904</v>
          </cell>
          <cell r="Z12">
            <v>3442.8576</v>
          </cell>
          <cell r="AA12">
            <v>35.07</v>
          </cell>
          <cell r="AB12">
            <v>33.85</v>
          </cell>
          <cell r="AC12">
            <v>0.549180327868854</v>
          </cell>
          <cell r="AD12">
            <v>-1329.93008</v>
          </cell>
          <cell r="AE12">
            <v>37.86</v>
          </cell>
          <cell r="AF12">
            <v>34.6266666666667</v>
          </cell>
          <cell r="AG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0</v>
          </cell>
          <cell r="T13">
            <v>44553</v>
          </cell>
          <cell r="U13">
            <v>34.68</v>
          </cell>
          <cell r="V13">
            <v>200</v>
          </cell>
          <cell r="W13">
            <v>5</v>
          </cell>
          <cell r="X13">
            <v>6.936</v>
          </cell>
          <cell r="Y13">
            <v>1.3872</v>
          </cell>
          <cell r="Z13">
            <v>6922.6768</v>
          </cell>
        </row>
        <row r="13">
          <cell r="AC13" t="e">
            <v>#DIV/0!</v>
          </cell>
        </row>
        <row r="14">
          <cell r="T14">
            <v>44554</v>
          </cell>
          <cell r="U14">
            <v>34.68</v>
          </cell>
          <cell r="V14">
            <v>100</v>
          </cell>
          <cell r="W14">
            <v>5</v>
          </cell>
          <cell r="X14">
            <v>3.468</v>
          </cell>
          <cell r="Y14">
            <v>0.6936</v>
          </cell>
          <cell r="Z14">
            <v>3458.8384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118</v>
          </cell>
          <cell r="L15">
            <v>113.58</v>
          </cell>
          <cell r="M15">
            <v>128.61</v>
          </cell>
          <cell r="N15">
            <v>102.72</v>
          </cell>
          <cell r="O15">
            <v>25.89</v>
          </cell>
          <cell r="P15">
            <v>50.45</v>
          </cell>
          <cell r="Q15">
            <v>0.459276018099548</v>
          </cell>
          <cell r="R15">
            <v>110.4</v>
          </cell>
          <cell r="S15">
            <v>0</v>
          </cell>
          <cell r="T15">
            <v>44543</v>
          </cell>
          <cell r="U15">
            <v>111.66</v>
          </cell>
          <cell r="V15">
            <v>100</v>
          </cell>
          <cell r="W15">
            <v>5</v>
          </cell>
          <cell r="X15">
            <v>11.166</v>
          </cell>
          <cell r="Y15">
            <v>2.2332</v>
          </cell>
          <cell r="Z15">
            <v>11147.6008</v>
          </cell>
          <cell r="AA15">
            <v>115.99</v>
          </cell>
          <cell r="AB15">
            <v>110.08</v>
          </cell>
          <cell r="AC15">
            <v>0.267343485617597</v>
          </cell>
          <cell r="AD15">
            <v>-454.3992</v>
          </cell>
          <cell r="AE15">
            <v>115.97</v>
          </cell>
          <cell r="AF15">
            <v>111.66</v>
          </cell>
          <cell r="AG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39.16</v>
          </cell>
          <cell r="L16">
            <v>37.55</v>
          </cell>
          <cell r="M16">
            <v>41.07</v>
          </cell>
          <cell r="N16">
            <v>32.21</v>
          </cell>
          <cell r="O16">
            <v>8.86</v>
          </cell>
          <cell r="P16">
            <v>14.76</v>
          </cell>
          <cell r="Q16">
            <v>0.00621118012422237</v>
          </cell>
          <cell r="R16">
            <v>35.91</v>
          </cell>
          <cell r="S16">
            <v>0</v>
          </cell>
          <cell r="T16">
            <v>44547</v>
          </cell>
          <cell r="U16">
            <v>35.9</v>
          </cell>
          <cell r="V16">
            <v>100</v>
          </cell>
          <cell r="W16">
            <v>5</v>
          </cell>
          <cell r="X16">
            <v>3.59</v>
          </cell>
          <cell r="Y16">
            <v>0.718</v>
          </cell>
          <cell r="Z16">
            <v>3580.692</v>
          </cell>
          <cell r="AA16">
            <v>36.86</v>
          </cell>
          <cell r="AB16">
            <v>35.6</v>
          </cell>
          <cell r="AC16">
            <v>0.238095238095236</v>
          </cell>
          <cell r="AD16">
            <v>-339.3863</v>
          </cell>
          <cell r="AE16">
            <v>39.15</v>
          </cell>
          <cell r="AF16">
            <v>35.9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64.47</v>
          </cell>
          <cell r="L17">
            <v>59.34</v>
          </cell>
          <cell r="M17">
            <v>69.25</v>
          </cell>
          <cell r="N17">
            <v>52.2</v>
          </cell>
          <cell r="O17">
            <v>17.05</v>
          </cell>
          <cell r="P17">
            <v>100.55</v>
          </cell>
          <cell r="Q17">
            <v>0.0331384015594546</v>
          </cell>
          <cell r="R17">
            <v>58.51</v>
          </cell>
          <cell r="S17">
            <v>0</v>
          </cell>
          <cell r="T17">
            <v>44545</v>
          </cell>
          <cell r="U17">
            <v>60.67</v>
          </cell>
          <cell r="V17">
            <v>100</v>
          </cell>
          <cell r="W17">
            <v>5</v>
          </cell>
          <cell r="X17">
            <v>6.067</v>
          </cell>
          <cell r="Y17">
            <v>1.2134</v>
          </cell>
          <cell r="Z17">
            <v>6054.7196</v>
          </cell>
          <cell r="AA17">
            <v>64.29</v>
          </cell>
          <cell r="AB17">
            <v>60.28</v>
          </cell>
          <cell r="AC17">
            <v>0.0972568578553616</v>
          </cell>
          <cell r="AD17">
            <v>-380.409</v>
          </cell>
          <cell r="AE17">
            <v>64.3</v>
          </cell>
          <cell r="AF17">
            <v>60.67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0.480392156862744</v>
          </cell>
          <cell r="R18">
            <v>15.5</v>
          </cell>
          <cell r="S18">
            <v>161.03402</v>
          </cell>
        </row>
        <row r="18">
          <cell r="X18">
            <v>0</v>
          </cell>
        </row>
        <row r="18">
          <cell r="Z18">
            <v>0</v>
          </cell>
        </row>
        <row r="18">
          <cell r="AC18" t="e">
            <v>#DIV/0!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17.5</v>
          </cell>
          <cell r="L19">
            <v>16.48</v>
          </cell>
          <cell r="M19">
            <v>18.44</v>
          </cell>
          <cell r="N19">
            <v>14.86</v>
          </cell>
          <cell r="O19">
            <v>3.58</v>
          </cell>
          <cell r="P19">
            <v>85.91</v>
          </cell>
          <cell r="Q19">
            <v>0.30392156862745</v>
          </cell>
          <cell r="R19">
            <v>15.5</v>
          </cell>
          <cell r="S19">
            <v>348.06876</v>
          </cell>
        </row>
        <row r="19">
          <cell r="X19">
            <v>0</v>
          </cell>
        </row>
        <row r="19">
          <cell r="Z19">
            <v>0</v>
          </cell>
        </row>
        <row r="19">
          <cell r="AC19" t="e">
            <v>#DIV/0!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65.9</v>
          </cell>
          <cell r="L20">
            <v>60.17</v>
          </cell>
          <cell r="M20">
            <v>67.42</v>
          </cell>
          <cell r="N20">
            <v>46.04</v>
          </cell>
          <cell r="O20">
            <v>21.38</v>
          </cell>
          <cell r="P20">
            <v>35.75</v>
          </cell>
          <cell r="Q20">
            <v>0.200698080279233</v>
          </cell>
          <cell r="R20">
            <v>59.29</v>
          </cell>
          <cell r="S20">
            <v>556.1295</v>
          </cell>
        </row>
        <row r="20">
          <cell r="X20">
            <v>0</v>
          </cell>
        </row>
        <row r="20">
          <cell r="Z20">
            <v>0</v>
          </cell>
        </row>
        <row r="20">
          <cell r="AC20" t="e">
            <v>#DIV/0!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28.87</v>
          </cell>
          <cell r="L21">
            <v>26.48</v>
          </cell>
          <cell r="M21">
            <v>28.31</v>
          </cell>
          <cell r="N21">
            <v>22.8</v>
          </cell>
          <cell r="O21">
            <v>5.51</v>
          </cell>
          <cell r="P21">
            <v>16.09</v>
          </cell>
          <cell r="Q21">
            <v>0.435146443514645</v>
          </cell>
          <cell r="R21">
            <v>26</v>
          </cell>
          <cell r="S21">
            <v>0</v>
          </cell>
          <cell r="T21">
            <v>44553</v>
          </cell>
          <cell r="U21">
            <v>26.02</v>
          </cell>
          <cell r="V21">
            <v>100</v>
          </cell>
          <cell r="W21">
            <v>5</v>
          </cell>
          <cell r="X21">
            <v>2.602</v>
          </cell>
          <cell r="Y21">
            <v>0</v>
          </cell>
          <cell r="Z21">
            <v>2594.398</v>
          </cell>
          <cell r="AA21">
            <v>26.77</v>
          </cell>
          <cell r="AB21">
            <v>25.9</v>
          </cell>
          <cell r="AC21">
            <v>0.13793103448276</v>
          </cell>
          <cell r="AD21">
            <v>-193.602</v>
          </cell>
          <cell r="AE21">
            <v>27.83</v>
          </cell>
          <cell r="AF21">
            <v>26.02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41.2</v>
          </cell>
          <cell r="L22">
            <v>38</v>
          </cell>
          <cell r="M22">
            <v>42.71</v>
          </cell>
          <cell r="N22">
            <v>30.54</v>
          </cell>
          <cell r="O22">
            <v>12.17</v>
          </cell>
          <cell r="P22">
            <v>14.89</v>
          </cell>
          <cell r="Q22">
            <v>0.65625</v>
          </cell>
          <cell r="R22">
            <v>35.6</v>
          </cell>
          <cell r="S22">
            <v>360.0782</v>
          </cell>
        </row>
        <row r="22">
          <cell r="X22">
            <v>0</v>
          </cell>
        </row>
        <row r="22">
          <cell r="Z22">
            <v>0</v>
          </cell>
        </row>
        <row r="22">
          <cell r="AC22" t="e">
            <v>#DIV/0!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38.95</v>
          </cell>
          <cell r="L23">
            <v>37.47</v>
          </cell>
          <cell r="M23">
            <v>40.39</v>
          </cell>
          <cell r="N23">
            <v>32.08</v>
          </cell>
          <cell r="O23">
            <v>8.31</v>
          </cell>
          <cell r="P23">
            <v>41.56</v>
          </cell>
          <cell r="Q23">
            <v>0.0337837837837866</v>
          </cell>
          <cell r="R23">
            <v>37</v>
          </cell>
          <cell r="S23">
            <v>0</v>
          </cell>
          <cell r="T23">
            <v>44554</v>
          </cell>
          <cell r="U23">
            <v>43.97</v>
          </cell>
          <cell r="V23">
            <v>200</v>
          </cell>
          <cell r="W23">
            <v>5</v>
          </cell>
          <cell r="X23">
            <v>8.794</v>
          </cell>
          <cell r="Y23">
            <v>1.7588</v>
          </cell>
          <cell r="Z23">
            <v>8778.4472</v>
          </cell>
          <cell r="AA23">
            <v>45.9</v>
          </cell>
          <cell r="AB23">
            <v>42.77</v>
          </cell>
          <cell r="AC23">
            <v>0.383386581469648</v>
          </cell>
          <cell r="AD23">
            <v>993.2916</v>
          </cell>
          <cell r="AE23">
            <v>38.9</v>
          </cell>
          <cell r="AF23">
            <v>43.97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0.37032</v>
          </cell>
          <cell r="J24">
            <v>18521.37032</v>
          </cell>
          <cell r="K24">
            <v>65.65</v>
          </cell>
          <cell r="L24">
            <v>60.7</v>
          </cell>
          <cell r="M24">
            <v>65.61</v>
          </cell>
          <cell r="N24">
            <v>51.84</v>
          </cell>
          <cell r="O24">
            <v>13.77</v>
          </cell>
          <cell r="P24">
            <v>35.28</v>
          </cell>
          <cell r="Q24">
            <v>0.793939393939395</v>
          </cell>
          <cell r="R24">
            <v>59.3</v>
          </cell>
          <cell r="S24">
            <v>736.37032</v>
          </cell>
        </row>
        <row r="25">
          <cell r="A25" t="str">
            <v>JG_0000021</v>
          </cell>
          <cell r="B25" t="str">
            <v>JH_00031</v>
          </cell>
          <cell r="C25">
            <v>600587</v>
          </cell>
          <cell r="D25" t="str">
            <v>新华医疗</v>
          </cell>
          <cell r="E25">
            <v>44557</v>
          </cell>
          <cell r="F25">
            <v>29.57</v>
          </cell>
          <cell r="G25">
            <v>600</v>
          </cell>
          <cell r="H25">
            <v>5</v>
          </cell>
          <cell r="I25">
            <v>0.35484</v>
          </cell>
          <cell r="J25">
            <v>17747.35484</v>
          </cell>
          <cell r="K25">
            <v>31.37</v>
          </cell>
          <cell r="L25">
            <v>29.1</v>
          </cell>
          <cell r="M25">
            <v>31.85</v>
          </cell>
          <cell r="N25">
            <v>23.34</v>
          </cell>
          <cell r="O25">
            <v>8.51</v>
          </cell>
          <cell r="P25">
            <v>25.83</v>
          </cell>
          <cell r="Q25">
            <v>0.792951541850221</v>
          </cell>
          <cell r="R25">
            <v>27.05</v>
          </cell>
          <cell r="S25">
            <v>1522.35484</v>
          </cell>
        </row>
        <row r="27">
          <cell r="A27" t="str">
            <v>JG_0000022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469"/>
  <sheetViews>
    <sheetView tabSelected="1" workbookViewId="0">
      <pane xSplit="2" ySplit="1" topLeftCell="AD2" activePane="bottomRight" state="frozen"/>
      <selection/>
      <selection pane="topRight"/>
      <selection pane="bottomLeft"/>
      <selection pane="bottomRight" activeCell="AF4" sqref="AF4:AF5"/>
    </sheetView>
  </sheetViews>
  <sheetFormatPr defaultColWidth="9.07142857142857" defaultRowHeight="17.6"/>
  <cols>
    <col min="1" max="1" width="14.4285714285714" style="1" customWidth="1"/>
    <col min="2" max="2" width="11.75" style="1" customWidth="1"/>
    <col min="3" max="3" width="10.1071428571429" style="1" customWidth="1"/>
    <col min="4" max="4" width="8.17857142857143" style="1" customWidth="1"/>
    <col min="5" max="8" width="9.96428571428571" style="1" customWidth="1"/>
    <col min="9" max="9" width="10.4107142857143" style="2" customWidth="1"/>
    <col min="10" max="10" width="20.2321428571429" style="1" customWidth="1"/>
    <col min="11" max="11" width="20.3839285714286" style="1" customWidth="1"/>
    <col min="12" max="12" width="30.3482142857143" style="1" customWidth="1"/>
    <col min="13" max="13" width="33.4732142857143" style="1" customWidth="1"/>
    <col min="14" max="14" width="18.2946428571429" style="1" customWidth="1"/>
    <col min="15" max="15" width="15.4642857142857" style="1" customWidth="1"/>
    <col min="16" max="16" width="17.1071428571429" style="1" customWidth="1"/>
    <col min="17" max="17" width="19.3482142857143" style="1" customWidth="1"/>
    <col min="18" max="18" width="15.6160714285714" style="1" customWidth="1"/>
    <col min="19" max="19" width="18.4553571428571" style="1" customWidth="1"/>
    <col min="20" max="20" width="19.3482142857143" style="1" customWidth="1"/>
    <col min="21" max="21" width="20.5267857142857" style="2" customWidth="1"/>
    <col min="22" max="22" width="24.4107142857143" style="2" customWidth="1"/>
    <col min="23" max="23" width="23.0625" style="2" customWidth="1"/>
    <col min="24" max="24" width="20.5267857142857" style="2" customWidth="1"/>
    <col min="25" max="25" width="18.4464285714286" style="1" customWidth="1"/>
    <col min="26" max="26" width="23.3571428571429" style="1" customWidth="1"/>
    <col min="27" max="27" width="29.1607142857143" style="1" customWidth="1"/>
    <col min="28" max="28" width="19.1875" style="1" customWidth="1"/>
    <col min="29" max="29" width="22.0178571428571" style="1" customWidth="1"/>
    <col min="30" max="30" width="26.4821428571429" style="1" customWidth="1"/>
    <col min="31" max="31" width="24.5446428571429" style="1" customWidth="1"/>
    <col min="32" max="32" width="18.75" style="1" customWidth="1"/>
    <col min="33" max="33" width="18.75" style="3" customWidth="1"/>
    <col min="34" max="34" width="15.1785714285714" style="1" customWidth="1"/>
    <col min="35" max="35" width="10.5625" style="1" customWidth="1"/>
    <col min="36" max="36" width="11" style="4" customWidth="1"/>
    <col min="37" max="37" width="15.4732142857143" style="1" customWidth="1"/>
  </cols>
  <sheetData>
    <row r="1" ht="29" customHeight="1" spans="1:37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11" t="s">
        <v>2</v>
      </c>
      <c r="M1" s="11"/>
      <c r="N1" s="11"/>
      <c r="O1" s="11"/>
      <c r="P1" s="11"/>
      <c r="Q1" s="11"/>
      <c r="R1" s="17" t="s">
        <v>3</v>
      </c>
      <c r="S1" s="17"/>
      <c r="T1" s="17"/>
      <c r="U1" s="17"/>
      <c r="V1" s="17"/>
      <c r="W1" s="17"/>
      <c r="X1" s="20" t="s">
        <v>4</v>
      </c>
      <c r="Y1" s="20"/>
      <c r="Z1" s="20"/>
      <c r="AA1" s="20"/>
      <c r="AB1" s="20"/>
      <c r="AC1" s="20"/>
      <c r="AD1" s="20"/>
      <c r="AE1" s="20"/>
      <c r="AF1" s="20"/>
      <c r="AG1" s="30" t="s">
        <v>5</v>
      </c>
      <c r="AH1" s="30" t="s">
        <v>6</v>
      </c>
      <c r="AI1" s="27" t="s">
        <v>7</v>
      </c>
      <c r="AJ1" s="31" t="s">
        <v>8</v>
      </c>
      <c r="AK1" s="35" t="s">
        <v>9</v>
      </c>
    </row>
    <row r="2" ht="29" customHeight="1" spans="1:37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11"/>
      <c r="M2" s="11"/>
      <c r="N2" s="11"/>
      <c r="O2" s="11"/>
      <c r="P2" s="11"/>
      <c r="Q2" s="11"/>
      <c r="R2" s="17"/>
      <c r="S2" s="17"/>
      <c r="T2" s="17"/>
      <c r="U2" s="17"/>
      <c r="V2" s="17"/>
      <c r="W2" s="17"/>
      <c r="X2" s="20"/>
      <c r="Y2" s="20"/>
      <c r="Z2" s="20"/>
      <c r="AA2" s="20"/>
      <c r="AB2" s="20"/>
      <c r="AC2" s="20"/>
      <c r="AD2" s="20"/>
      <c r="AE2" s="20"/>
      <c r="AF2" s="20"/>
      <c r="AG2" s="32"/>
      <c r="AH2" s="30"/>
      <c r="AI2" s="27"/>
      <c r="AJ2" s="31"/>
      <c r="AK2" s="15"/>
    </row>
    <row r="3" ht="20" customHeight="1" spans="1:37">
      <c r="A3" s="5"/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12" t="s">
        <v>17</v>
      </c>
      <c r="J3" s="7" t="s">
        <v>18</v>
      </c>
      <c r="K3" s="13" t="s">
        <v>19</v>
      </c>
      <c r="L3" s="14" t="s">
        <v>20</v>
      </c>
      <c r="M3" s="14" t="s">
        <v>21</v>
      </c>
      <c r="N3" s="14" t="s">
        <v>22</v>
      </c>
      <c r="O3" s="14"/>
      <c r="P3" s="14" t="s">
        <v>23</v>
      </c>
      <c r="Q3" s="14"/>
      <c r="R3" s="18" t="s">
        <v>24</v>
      </c>
      <c r="S3" s="18"/>
      <c r="T3" s="18"/>
      <c r="U3" s="21" t="s">
        <v>25</v>
      </c>
      <c r="V3" s="21"/>
      <c r="W3" s="21"/>
      <c r="X3" s="22" t="s">
        <v>26</v>
      </c>
      <c r="Y3" s="22"/>
      <c r="Z3" s="22"/>
      <c r="AA3" s="22"/>
      <c r="AB3" s="22"/>
      <c r="AC3" s="22"/>
      <c r="AD3" s="22"/>
      <c r="AE3" s="27" t="s">
        <v>27</v>
      </c>
      <c r="AF3" s="27"/>
      <c r="AG3" s="32"/>
      <c r="AH3" s="30"/>
      <c r="AI3" s="27"/>
      <c r="AJ3" s="31"/>
      <c r="AK3" s="15"/>
    </row>
    <row r="4" ht="56" customHeight="1" spans="1:37">
      <c r="A4" s="5"/>
      <c r="B4" s="7"/>
      <c r="C4" s="7"/>
      <c r="D4" s="7"/>
      <c r="E4" s="7"/>
      <c r="F4" s="7"/>
      <c r="G4" s="7"/>
      <c r="H4" s="7"/>
      <c r="I4" s="12"/>
      <c r="J4" s="7"/>
      <c r="K4" s="13"/>
      <c r="L4" s="14"/>
      <c r="M4" s="14"/>
      <c r="N4" s="14"/>
      <c r="O4" s="14"/>
      <c r="P4" s="14"/>
      <c r="Q4" s="14"/>
      <c r="R4" s="18"/>
      <c r="S4" s="18"/>
      <c r="T4" s="18"/>
      <c r="U4" s="23" t="s">
        <v>28</v>
      </c>
      <c r="V4" s="23" t="s">
        <v>29</v>
      </c>
      <c r="W4" s="23" t="s">
        <v>30</v>
      </c>
      <c r="X4" s="24" t="s">
        <v>31</v>
      </c>
      <c r="Y4" s="24" t="s">
        <v>32</v>
      </c>
      <c r="Z4" s="25" t="s">
        <v>33</v>
      </c>
      <c r="AA4" s="25"/>
      <c r="AB4" s="26" t="s">
        <v>34</v>
      </c>
      <c r="AC4" s="28" t="s">
        <v>35</v>
      </c>
      <c r="AD4" s="28" t="s">
        <v>36</v>
      </c>
      <c r="AE4" s="27" t="s">
        <v>37</v>
      </c>
      <c r="AF4" s="29" t="s">
        <v>38</v>
      </c>
      <c r="AG4" s="32"/>
      <c r="AH4" s="30"/>
      <c r="AI4" s="27"/>
      <c r="AJ4" s="31"/>
      <c r="AK4" s="15"/>
    </row>
    <row r="5" ht="71" spans="1:37">
      <c r="A5" s="5"/>
      <c r="B5" s="7"/>
      <c r="C5" s="7"/>
      <c r="D5" s="7"/>
      <c r="E5" s="7"/>
      <c r="F5" s="7"/>
      <c r="G5" s="7"/>
      <c r="H5" s="7"/>
      <c r="I5" s="12"/>
      <c r="J5" s="7"/>
      <c r="K5" s="13"/>
      <c r="L5" s="14"/>
      <c r="M5" s="14"/>
      <c r="N5" s="15" t="s">
        <v>39</v>
      </c>
      <c r="O5" s="15" t="s">
        <v>40</v>
      </c>
      <c r="P5" s="15" t="s">
        <v>39</v>
      </c>
      <c r="Q5" s="15" t="s">
        <v>40</v>
      </c>
      <c r="R5" s="19" t="s">
        <v>41</v>
      </c>
      <c r="S5" s="19" t="s">
        <v>42</v>
      </c>
      <c r="T5" s="19" t="s">
        <v>43</v>
      </c>
      <c r="U5" s="23"/>
      <c r="V5" s="23"/>
      <c r="W5" s="23"/>
      <c r="X5" s="24"/>
      <c r="Y5" s="24"/>
      <c r="Z5" s="26" t="s">
        <v>44</v>
      </c>
      <c r="AA5" s="26" t="s">
        <v>45</v>
      </c>
      <c r="AB5" s="25"/>
      <c r="AC5" s="22"/>
      <c r="AD5" s="22"/>
      <c r="AE5" s="27"/>
      <c r="AF5" s="29"/>
      <c r="AG5" s="32"/>
      <c r="AH5" s="30"/>
      <c r="AI5" s="27"/>
      <c r="AJ5" s="31"/>
      <c r="AK5" s="15"/>
    </row>
    <row r="6" spans="1:37">
      <c r="A6" s="8">
        <v>44557</v>
      </c>
      <c r="B6" s="9">
        <v>30.97</v>
      </c>
      <c r="C6" s="9">
        <v>29.1</v>
      </c>
      <c r="D6" s="9">
        <v>31.37</v>
      </c>
      <c r="E6" s="9">
        <v>29.1</v>
      </c>
      <c r="F6" s="9">
        <v>15.12</v>
      </c>
      <c r="G6" s="9">
        <v>27.24</v>
      </c>
      <c r="H6" s="9">
        <v>25.79</v>
      </c>
      <c r="I6" s="10">
        <v>25.83</v>
      </c>
      <c r="J6" s="15">
        <f>IF(B6&gt;(D6-(D6-E6)/2),1,-1)</f>
        <v>1</v>
      </c>
      <c r="K6" s="16">
        <v>0.0613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4"/>
      <c r="AA6" s="4"/>
      <c r="AB6" s="4"/>
      <c r="AC6" s="4"/>
      <c r="AD6" s="4"/>
      <c r="AE6" s="4"/>
      <c r="AF6" s="4"/>
      <c r="AG6" s="33">
        <f>(B6-VLOOKUP([1]交易计划及执行表!$A$25,[1]交易计划及执行表!$A$4:$BL10005,6,FALSE))/VLOOKUP([1]交易计划及执行表!$A$25,[1]交易计划及执行表!$A$4:$BL10005,6,FALSE)</f>
        <v>0.0473452823807913</v>
      </c>
      <c r="AH6" s="34" t="str">
        <f>IF($AG6-((VLOOKUP([1]交易计划及执行表!$A$25,[1]交易计划及执行表!$A$4:$BL10005,6,FALSE)-VLOOKUP([1]交易计划及执行表!$A$25,[1]交易计划及执行表!$A$4:$BL10005,18,FALSE))/VLOOKUP([1]交易计划及执行表!$A$25,[1]交易计划及执行表!$A$4:$BL10005,6,FALSE))*2&gt;0,"是","否")</f>
        <v>否</v>
      </c>
      <c r="AI6" s="34">
        <v>27.05</v>
      </c>
      <c r="AJ6" s="4">
        <f>($AI6-VLOOKUP([1]交易计划及执行表!$A$25,[1]交易计划及执行表!$A$4:$BL10005,6,FALSE))*VLOOKUP([1]交易计划及执行表!$A$25,[1]交易计划及执行表!$A$4:$BL10005,7,FALSE)</f>
        <v>-1512</v>
      </c>
      <c r="AK6" s="4" t="s">
        <v>46</v>
      </c>
    </row>
    <row r="7" spans="1:37">
      <c r="A7" s="8">
        <v>44558</v>
      </c>
      <c r="B7" s="9"/>
      <c r="C7" s="9"/>
      <c r="D7" s="9"/>
      <c r="E7" s="9"/>
      <c r="F7" s="9"/>
      <c r="G7" s="9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4"/>
      <c r="AA7" s="4"/>
      <c r="AB7" s="4"/>
      <c r="AC7" s="4"/>
      <c r="AD7" s="4"/>
      <c r="AE7" s="4"/>
      <c r="AF7" s="4"/>
      <c r="AG7" s="33"/>
      <c r="AH7" s="34"/>
      <c r="AI7" s="34"/>
      <c r="AK7" s="4"/>
    </row>
    <row r="8" spans="1:37">
      <c r="A8" s="8">
        <v>44559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4"/>
      <c r="AA8" s="4"/>
      <c r="AB8" s="4"/>
      <c r="AC8" s="4"/>
      <c r="AD8" s="4"/>
      <c r="AE8" s="4"/>
      <c r="AF8" s="4"/>
      <c r="AG8" s="33"/>
      <c r="AH8" s="34"/>
      <c r="AI8" s="34"/>
      <c r="AK8" s="4"/>
    </row>
    <row r="9" spans="1:37">
      <c r="A9" s="8">
        <v>44560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4"/>
      <c r="AA9" s="4"/>
      <c r="AB9" s="4"/>
      <c r="AC9" s="4"/>
      <c r="AD9" s="4"/>
      <c r="AE9" s="4"/>
      <c r="AF9" s="4"/>
      <c r="AG9" s="33"/>
      <c r="AH9" s="34"/>
      <c r="AI9" s="34"/>
      <c r="AK9" s="4"/>
    </row>
    <row r="10" spans="1:37">
      <c r="A10" s="8">
        <v>44561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4"/>
      <c r="AA10" s="4"/>
      <c r="AB10" s="4"/>
      <c r="AC10" s="4"/>
      <c r="AD10" s="4"/>
      <c r="AE10" s="4"/>
      <c r="AF10" s="4"/>
      <c r="AG10" s="33"/>
      <c r="AH10" s="34"/>
      <c r="AI10" s="34"/>
      <c r="AK10" s="4"/>
    </row>
    <row r="11" spans="1:37">
      <c r="A11" s="8">
        <v>44562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4"/>
      <c r="AA11" s="4"/>
      <c r="AB11" s="4"/>
      <c r="AC11" s="4"/>
      <c r="AD11" s="4"/>
      <c r="AE11" s="4"/>
      <c r="AF11" s="4"/>
      <c r="AG11" s="33"/>
      <c r="AH11" s="34"/>
      <c r="AI11" s="34"/>
      <c r="AK11" s="4"/>
    </row>
    <row r="12" spans="1:37">
      <c r="A12" s="8">
        <v>44563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4"/>
      <c r="AA12" s="4"/>
      <c r="AB12" s="4"/>
      <c r="AC12" s="4"/>
      <c r="AD12" s="4"/>
      <c r="AE12" s="4"/>
      <c r="AF12" s="4"/>
      <c r="AG12" s="33"/>
      <c r="AH12" s="34"/>
      <c r="AI12" s="34"/>
      <c r="AK12" s="4"/>
    </row>
    <row r="13" spans="1:37">
      <c r="A13" s="8">
        <v>44564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4"/>
      <c r="AA13" s="4"/>
      <c r="AB13" s="4"/>
      <c r="AC13" s="4"/>
      <c r="AD13" s="4"/>
      <c r="AE13" s="4"/>
      <c r="AF13" s="4"/>
      <c r="AG13" s="33"/>
      <c r="AH13" s="34"/>
      <c r="AI13" s="34"/>
      <c r="AK13" s="4"/>
    </row>
    <row r="14" spans="1:37">
      <c r="A14" s="8">
        <v>44565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4"/>
      <c r="AA14" s="4"/>
      <c r="AB14" s="4"/>
      <c r="AC14" s="4"/>
      <c r="AD14" s="4"/>
      <c r="AE14" s="4"/>
      <c r="AF14" s="4"/>
      <c r="AG14" s="33"/>
      <c r="AH14" s="34"/>
      <c r="AI14" s="34"/>
      <c r="AK14" s="4"/>
    </row>
    <row r="15" spans="1:37">
      <c r="A15" s="8">
        <v>44566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4"/>
      <c r="AA15" s="4"/>
      <c r="AB15" s="4"/>
      <c r="AC15" s="4"/>
      <c r="AD15" s="4"/>
      <c r="AE15" s="4"/>
      <c r="AF15" s="4"/>
      <c r="AG15" s="33"/>
      <c r="AH15" s="34"/>
      <c r="AI15" s="34"/>
      <c r="AK15" s="4"/>
    </row>
    <row r="16" spans="1:37">
      <c r="A16" s="8">
        <v>44567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4"/>
      <c r="AA16" s="4"/>
      <c r="AB16" s="4"/>
      <c r="AC16" s="4"/>
      <c r="AD16" s="4"/>
      <c r="AE16" s="4"/>
      <c r="AF16" s="4"/>
      <c r="AG16" s="33"/>
      <c r="AH16" s="34"/>
      <c r="AI16" s="34"/>
      <c r="AK16" s="4"/>
    </row>
    <row r="17" spans="1:37">
      <c r="A17" s="8">
        <v>44568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4"/>
      <c r="AA17" s="4"/>
      <c r="AB17" s="4"/>
      <c r="AC17" s="4"/>
      <c r="AD17" s="4"/>
      <c r="AE17" s="4"/>
      <c r="AF17" s="4"/>
      <c r="AG17" s="33"/>
      <c r="AH17" s="34"/>
      <c r="AI17" s="34"/>
      <c r="AK17" s="4"/>
    </row>
    <row r="18" spans="1:37">
      <c r="A18" s="8">
        <v>44569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4"/>
      <c r="AA18" s="4"/>
      <c r="AB18" s="4"/>
      <c r="AC18" s="4"/>
      <c r="AD18" s="4"/>
      <c r="AE18" s="4"/>
      <c r="AF18" s="4"/>
      <c r="AG18" s="33"/>
      <c r="AH18" s="34"/>
      <c r="AI18" s="34"/>
      <c r="AK18" s="4"/>
    </row>
    <row r="19" spans="1:37">
      <c r="A19" s="8">
        <v>44570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4"/>
      <c r="AA19" s="4"/>
      <c r="AB19" s="4"/>
      <c r="AC19" s="4"/>
      <c r="AD19" s="4"/>
      <c r="AE19" s="4"/>
      <c r="AF19" s="4"/>
      <c r="AG19" s="33"/>
      <c r="AH19" s="34"/>
      <c r="AI19" s="34"/>
      <c r="AK19" s="4"/>
    </row>
    <row r="20" spans="1:37">
      <c r="A20" s="8">
        <v>44571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4"/>
      <c r="AA20" s="4"/>
      <c r="AB20" s="4"/>
      <c r="AC20" s="4"/>
      <c r="AD20" s="4"/>
      <c r="AE20" s="4"/>
      <c r="AF20" s="4"/>
      <c r="AG20" s="33"/>
      <c r="AH20" s="34"/>
      <c r="AI20" s="34"/>
      <c r="AK20" s="4"/>
    </row>
    <row r="21" spans="1:37">
      <c r="A21" s="8">
        <v>44572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4"/>
      <c r="AA21" s="4"/>
      <c r="AB21" s="4"/>
      <c r="AC21" s="4"/>
      <c r="AD21" s="4"/>
      <c r="AE21" s="4"/>
      <c r="AF21" s="4"/>
      <c r="AG21" s="33"/>
      <c r="AH21" s="34"/>
      <c r="AI21" s="34"/>
      <c r="AK21" s="4"/>
    </row>
    <row r="22" spans="1:37">
      <c r="A22" s="8">
        <v>44573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4"/>
      <c r="AA22" s="4"/>
      <c r="AB22" s="4"/>
      <c r="AC22" s="4"/>
      <c r="AD22" s="4"/>
      <c r="AE22" s="4"/>
      <c r="AF22" s="4"/>
      <c r="AG22" s="33"/>
      <c r="AH22" s="34"/>
      <c r="AI22" s="34"/>
      <c r="AK22" s="4"/>
    </row>
    <row r="23" spans="1:37">
      <c r="A23" s="8">
        <v>44574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4"/>
      <c r="AA23" s="4"/>
      <c r="AB23" s="4"/>
      <c r="AC23" s="4"/>
      <c r="AD23" s="4"/>
      <c r="AE23" s="4"/>
      <c r="AF23" s="4"/>
      <c r="AG23" s="33"/>
      <c r="AH23" s="34"/>
      <c r="AI23" s="34"/>
      <c r="AK23" s="4"/>
    </row>
    <row r="24" spans="1:37">
      <c r="A24" s="8">
        <v>44575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4"/>
      <c r="AA24" s="4"/>
      <c r="AB24" s="4"/>
      <c r="AC24" s="4"/>
      <c r="AD24" s="4"/>
      <c r="AE24" s="4"/>
      <c r="AF24" s="4"/>
      <c r="AG24" s="33"/>
      <c r="AH24" s="34"/>
      <c r="AI24" s="34"/>
      <c r="AK24" s="4"/>
    </row>
    <row r="25" spans="1:37">
      <c r="A25" s="8">
        <v>44576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4"/>
      <c r="AA25" s="4"/>
      <c r="AB25" s="4"/>
      <c r="AC25" s="4"/>
      <c r="AD25" s="4"/>
      <c r="AE25" s="4"/>
      <c r="AF25" s="4"/>
      <c r="AG25" s="33"/>
      <c r="AH25" s="34"/>
      <c r="AI25" s="34"/>
      <c r="AK25" s="4"/>
    </row>
    <row r="26" spans="1:37">
      <c r="A26" s="8">
        <v>44577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4"/>
      <c r="AA26" s="4"/>
      <c r="AB26" s="4"/>
      <c r="AC26" s="4"/>
      <c r="AD26" s="4"/>
      <c r="AE26" s="4"/>
      <c r="AF26" s="4"/>
      <c r="AG26" s="33"/>
      <c r="AH26" s="34"/>
      <c r="AI26" s="34"/>
      <c r="AK26" s="4"/>
    </row>
    <row r="27" spans="1:37">
      <c r="A27" s="8">
        <v>44578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4"/>
      <c r="AA27" s="4"/>
      <c r="AB27" s="4"/>
      <c r="AC27" s="4"/>
      <c r="AD27" s="4"/>
      <c r="AE27" s="4"/>
      <c r="AF27" s="4"/>
      <c r="AG27" s="33"/>
      <c r="AH27" s="34"/>
      <c r="AI27" s="34"/>
      <c r="AK27" s="4"/>
    </row>
    <row r="28" spans="1:37">
      <c r="A28" s="8">
        <v>44579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4"/>
      <c r="AA28" s="4"/>
      <c r="AB28" s="4"/>
      <c r="AC28" s="4"/>
      <c r="AD28" s="4"/>
      <c r="AE28" s="4"/>
      <c r="AF28" s="4"/>
      <c r="AG28" s="33"/>
      <c r="AH28" s="34"/>
      <c r="AI28" s="34"/>
      <c r="AK28" s="4"/>
    </row>
    <row r="29" spans="1:37">
      <c r="A29" s="8">
        <v>44580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4"/>
      <c r="AA29" s="4"/>
      <c r="AB29" s="4"/>
      <c r="AC29" s="4"/>
      <c r="AD29" s="4"/>
      <c r="AE29" s="4"/>
      <c r="AF29" s="4"/>
      <c r="AG29" s="33"/>
      <c r="AH29" s="34"/>
      <c r="AI29" s="34"/>
      <c r="AK29" s="4"/>
    </row>
    <row r="30" spans="1:37">
      <c r="A30" s="8">
        <v>44581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4"/>
      <c r="AA30" s="4"/>
      <c r="AB30" s="4"/>
      <c r="AC30" s="4"/>
      <c r="AD30" s="4"/>
      <c r="AE30" s="4"/>
      <c r="AF30" s="4"/>
      <c r="AG30" s="33"/>
      <c r="AH30" s="34"/>
      <c r="AI30" s="34"/>
      <c r="AK30" s="4"/>
    </row>
    <row r="31" spans="1:37">
      <c r="A31" s="8">
        <v>44582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4"/>
      <c r="AA31" s="4"/>
      <c r="AB31" s="4"/>
      <c r="AC31" s="4"/>
      <c r="AD31" s="4"/>
      <c r="AE31" s="4"/>
      <c r="AF31" s="4"/>
      <c r="AG31" s="33"/>
      <c r="AH31" s="34"/>
      <c r="AI31" s="34"/>
      <c r="AK31" s="4"/>
    </row>
    <row r="32" spans="1:37">
      <c r="A32" s="8">
        <v>44583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4"/>
      <c r="AA32" s="4"/>
      <c r="AB32" s="4"/>
      <c r="AC32" s="4"/>
      <c r="AD32" s="4"/>
      <c r="AE32" s="4"/>
      <c r="AF32" s="4"/>
      <c r="AG32" s="33"/>
      <c r="AH32" s="34"/>
      <c r="AI32" s="34"/>
      <c r="AK32" s="4"/>
    </row>
    <row r="33" spans="1:37">
      <c r="A33" s="8">
        <v>44584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4"/>
      <c r="AA33" s="4"/>
      <c r="AB33" s="4"/>
      <c r="AC33" s="4"/>
      <c r="AD33" s="4"/>
      <c r="AE33" s="4"/>
      <c r="AF33" s="4"/>
      <c r="AG33" s="33"/>
      <c r="AH33" s="34"/>
      <c r="AI33" s="34"/>
      <c r="AK33" s="4"/>
    </row>
    <row r="34" spans="1:37">
      <c r="A34" s="8">
        <v>44585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4"/>
      <c r="AA34" s="4"/>
      <c r="AB34" s="4"/>
      <c r="AC34" s="4"/>
      <c r="AD34" s="4"/>
      <c r="AE34" s="4"/>
      <c r="AF34" s="4"/>
      <c r="AG34" s="33"/>
      <c r="AH34" s="34"/>
      <c r="AI34" s="34"/>
      <c r="AK34" s="4"/>
    </row>
    <row r="35" spans="1:37">
      <c r="A35" s="8">
        <v>44586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4"/>
      <c r="AA35" s="4"/>
      <c r="AB35" s="4"/>
      <c r="AC35" s="4"/>
      <c r="AD35" s="4"/>
      <c r="AE35" s="4"/>
      <c r="AF35" s="4"/>
      <c r="AG35" s="33"/>
      <c r="AH35" s="34"/>
      <c r="AI35" s="34"/>
      <c r="AK35" s="4"/>
    </row>
    <row r="36" spans="1:37">
      <c r="A36" s="8">
        <v>44587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4"/>
      <c r="AA36" s="4"/>
      <c r="AB36" s="4"/>
      <c r="AC36" s="4"/>
      <c r="AD36" s="4"/>
      <c r="AE36" s="4"/>
      <c r="AF36" s="4"/>
      <c r="AG36" s="33"/>
      <c r="AH36" s="34"/>
      <c r="AI36" s="34"/>
      <c r="AK36" s="4"/>
    </row>
    <row r="37" spans="1:37">
      <c r="A37" s="8">
        <v>44588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4"/>
      <c r="AA37" s="4"/>
      <c r="AB37" s="4"/>
      <c r="AC37" s="4"/>
      <c r="AD37" s="4"/>
      <c r="AE37" s="4"/>
      <c r="AF37" s="4"/>
      <c r="AG37" s="33"/>
      <c r="AH37" s="34"/>
      <c r="AI37" s="34"/>
      <c r="AK37" s="4"/>
    </row>
    <row r="38" spans="1:37">
      <c r="A38" s="8">
        <v>44589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4"/>
      <c r="AA38" s="4"/>
      <c r="AB38" s="4"/>
      <c r="AC38" s="4"/>
      <c r="AD38" s="4"/>
      <c r="AE38" s="4"/>
      <c r="AF38" s="4"/>
      <c r="AG38" s="33"/>
      <c r="AH38" s="34"/>
      <c r="AI38" s="34"/>
      <c r="AK38" s="4"/>
    </row>
    <row r="39" spans="1:37">
      <c r="A39" s="8">
        <v>44590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4"/>
      <c r="AA39" s="4"/>
      <c r="AB39" s="4"/>
      <c r="AC39" s="4"/>
      <c r="AD39" s="4"/>
      <c r="AE39" s="4"/>
      <c r="AF39" s="4"/>
      <c r="AG39" s="33"/>
      <c r="AH39" s="34"/>
      <c r="AI39" s="34"/>
      <c r="AK39" s="4"/>
    </row>
    <row r="40" spans="1:37">
      <c r="A40" s="8">
        <v>44591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4"/>
      <c r="AA40" s="4"/>
      <c r="AB40" s="4"/>
      <c r="AC40" s="4"/>
      <c r="AD40" s="4"/>
      <c r="AE40" s="4"/>
      <c r="AF40" s="4"/>
      <c r="AG40" s="33"/>
      <c r="AH40" s="34"/>
      <c r="AI40" s="34"/>
      <c r="AK40" s="4"/>
    </row>
    <row r="41" spans="1:37">
      <c r="A41" s="8">
        <v>44592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4"/>
      <c r="AA41" s="4"/>
      <c r="AB41" s="4"/>
      <c r="AC41" s="4"/>
      <c r="AD41" s="4"/>
      <c r="AE41" s="4"/>
      <c r="AF41" s="4"/>
      <c r="AG41" s="33"/>
      <c r="AH41" s="34"/>
      <c r="AI41" s="34"/>
      <c r="AK41" s="4"/>
    </row>
    <row r="42" spans="1:37">
      <c r="A42" s="8">
        <v>44593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4"/>
      <c r="AA42" s="4"/>
      <c r="AB42" s="4"/>
      <c r="AC42" s="4"/>
      <c r="AD42" s="4"/>
      <c r="AE42" s="4"/>
      <c r="AF42" s="4"/>
      <c r="AG42" s="33"/>
      <c r="AH42" s="34"/>
      <c r="AI42" s="34"/>
      <c r="AK42" s="4"/>
    </row>
    <row r="43" spans="1:37">
      <c r="A43" s="8">
        <v>44594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4"/>
      <c r="AA43" s="4"/>
      <c r="AB43" s="4"/>
      <c r="AC43" s="4"/>
      <c r="AD43" s="4"/>
      <c r="AE43" s="4"/>
      <c r="AF43" s="4"/>
      <c r="AG43" s="33"/>
      <c r="AH43" s="34"/>
      <c r="AI43" s="34"/>
      <c r="AK43" s="4"/>
    </row>
    <row r="44" spans="1:37">
      <c r="A44" s="8">
        <v>44595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4"/>
      <c r="AA44" s="4"/>
      <c r="AB44" s="4"/>
      <c r="AC44" s="4"/>
      <c r="AD44" s="4"/>
      <c r="AE44" s="4"/>
      <c r="AF44" s="4"/>
      <c r="AG44" s="33"/>
      <c r="AH44" s="34"/>
      <c r="AI44" s="34"/>
      <c r="AK44" s="4"/>
    </row>
    <row r="45" spans="1:37">
      <c r="A45" s="8">
        <v>44596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4"/>
      <c r="AA45" s="4"/>
      <c r="AB45" s="4"/>
      <c r="AC45" s="4"/>
      <c r="AD45" s="4"/>
      <c r="AE45" s="4"/>
      <c r="AF45" s="4"/>
      <c r="AG45" s="33"/>
      <c r="AH45" s="34"/>
      <c r="AI45" s="34"/>
      <c r="AK45" s="4"/>
    </row>
    <row r="46" spans="1:37">
      <c r="A46" s="8">
        <v>44597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4"/>
      <c r="AA46" s="4"/>
      <c r="AB46" s="4"/>
      <c r="AC46" s="4"/>
      <c r="AD46" s="4"/>
      <c r="AE46" s="4"/>
      <c r="AF46" s="4"/>
      <c r="AG46" s="33"/>
      <c r="AH46" s="34"/>
      <c r="AI46" s="34"/>
      <c r="AK46" s="4"/>
    </row>
    <row r="47" spans="1:37">
      <c r="A47" s="8">
        <v>44598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4"/>
      <c r="AA47" s="4"/>
      <c r="AB47" s="4"/>
      <c r="AC47" s="4"/>
      <c r="AD47" s="4"/>
      <c r="AE47" s="4"/>
      <c r="AF47" s="4"/>
      <c r="AG47" s="33"/>
      <c r="AH47" s="34"/>
      <c r="AI47" s="34"/>
      <c r="AK47" s="4"/>
    </row>
    <row r="48" spans="1:37">
      <c r="A48" s="8">
        <v>44599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4"/>
      <c r="AA48" s="4"/>
      <c r="AB48" s="4"/>
      <c r="AC48" s="4"/>
      <c r="AD48" s="4"/>
      <c r="AE48" s="4"/>
      <c r="AF48" s="4"/>
      <c r="AG48" s="33"/>
      <c r="AH48" s="34"/>
      <c r="AI48" s="34"/>
      <c r="AK48" s="4"/>
    </row>
    <row r="49" spans="1:37">
      <c r="A49" s="8">
        <v>44600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4"/>
      <c r="AA49" s="4"/>
      <c r="AB49" s="4"/>
      <c r="AC49" s="4"/>
      <c r="AD49" s="4"/>
      <c r="AE49" s="4"/>
      <c r="AF49" s="4"/>
      <c r="AG49" s="33"/>
      <c r="AH49" s="34"/>
      <c r="AI49" s="34"/>
      <c r="AK49" s="4"/>
    </row>
    <row r="50" spans="1:37">
      <c r="A50" s="8">
        <v>44601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4"/>
      <c r="AA50" s="4"/>
      <c r="AB50" s="4"/>
      <c r="AC50" s="4"/>
      <c r="AD50" s="4"/>
      <c r="AE50" s="4"/>
      <c r="AF50" s="4"/>
      <c r="AG50" s="33"/>
      <c r="AH50" s="34"/>
      <c r="AI50" s="34"/>
      <c r="AK50" s="4"/>
    </row>
    <row r="51" spans="1:37">
      <c r="A51" s="8">
        <v>44602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4"/>
      <c r="AA51" s="4"/>
      <c r="AB51" s="4"/>
      <c r="AC51" s="4"/>
      <c r="AD51" s="4"/>
      <c r="AE51" s="4"/>
      <c r="AF51" s="4"/>
      <c r="AG51" s="33"/>
      <c r="AH51" s="34"/>
      <c r="AI51" s="34"/>
      <c r="AK51" s="4"/>
    </row>
    <row r="52" spans="1:37">
      <c r="A52" s="8">
        <v>44603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4"/>
      <c r="AA52" s="4"/>
      <c r="AB52" s="4"/>
      <c r="AC52" s="4"/>
      <c r="AD52" s="4"/>
      <c r="AE52" s="4"/>
      <c r="AF52" s="4"/>
      <c r="AG52" s="33"/>
      <c r="AH52" s="34"/>
      <c r="AI52" s="34"/>
      <c r="AK52" s="4"/>
    </row>
    <row r="53" spans="1:37">
      <c r="A53" s="8">
        <v>44604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4"/>
      <c r="AA53" s="4"/>
      <c r="AB53" s="4"/>
      <c r="AC53" s="4"/>
      <c r="AD53" s="4"/>
      <c r="AE53" s="4"/>
      <c r="AF53" s="4"/>
      <c r="AG53" s="33"/>
      <c r="AH53" s="34"/>
      <c r="AI53" s="34"/>
      <c r="AK53" s="4"/>
    </row>
    <row r="54" spans="1:37">
      <c r="A54" s="8">
        <v>44605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4"/>
      <c r="AA54" s="4"/>
      <c r="AB54" s="4"/>
      <c r="AC54" s="4"/>
      <c r="AD54" s="4"/>
      <c r="AE54" s="4"/>
      <c r="AF54" s="4"/>
      <c r="AG54" s="33"/>
      <c r="AH54" s="34"/>
      <c r="AI54" s="34"/>
      <c r="AK54" s="4"/>
    </row>
    <row r="55" spans="1:37">
      <c r="A55" s="8">
        <v>44606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4"/>
      <c r="AA55" s="4"/>
      <c r="AB55" s="4"/>
      <c r="AC55" s="4"/>
      <c r="AD55" s="4"/>
      <c r="AE55" s="4"/>
      <c r="AF55" s="4"/>
      <c r="AG55" s="33"/>
      <c r="AH55" s="34"/>
      <c r="AI55" s="34"/>
      <c r="AK55" s="4"/>
    </row>
    <row r="56" spans="1:37">
      <c r="A56" s="8">
        <v>44607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4"/>
      <c r="AA56" s="4"/>
      <c r="AB56" s="4"/>
      <c r="AC56" s="4"/>
      <c r="AD56" s="4"/>
      <c r="AE56" s="4"/>
      <c r="AF56" s="4"/>
      <c r="AG56" s="33"/>
      <c r="AH56" s="34"/>
      <c r="AI56" s="34"/>
      <c r="AK56" s="4"/>
    </row>
    <row r="57" spans="1:37">
      <c r="A57" s="8">
        <v>44608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4"/>
      <c r="AA57" s="4"/>
      <c r="AB57" s="4"/>
      <c r="AC57" s="4"/>
      <c r="AD57" s="4"/>
      <c r="AE57" s="4"/>
      <c r="AF57" s="4"/>
      <c r="AG57" s="33"/>
      <c r="AH57" s="34"/>
      <c r="AI57" s="34"/>
      <c r="AK57" s="4"/>
    </row>
    <row r="58" spans="1:37">
      <c r="A58" s="8">
        <v>44609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4"/>
      <c r="AA58" s="4"/>
      <c r="AB58" s="4"/>
      <c r="AC58" s="4"/>
      <c r="AD58" s="4"/>
      <c r="AE58" s="4"/>
      <c r="AF58" s="4"/>
      <c r="AG58" s="33"/>
      <c r="AH58" s="34"/>
      <c r="AI58" s="34"/>
      <c r="AK58" s="4"/>
    </row>
    <row r="59" spans="1:37">
      <c r="A59" s="8">
        <v>44610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4"/>
      <c r="AA59" s="4"/>
      <c r="AB59" s="4"/>
      <c r="AC59" s="4"/>
      <c r="AD59" s="4"/>
      <c r="AE59" s="4"/>
      <c r="AF59" s="4"/>
      <c r="AG59" s="33"/>
      <c r="AH59" s="34"/>
      <c r="AI59" s="34"/>
      <c r="AK59" s="4"/>
    </row>
    <row r="60" spans="1:37">
      <c r="A60" s="8">
        <v>44611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4"/>
      <c r="AA60" s="4"/>
      <c r="AB60" s="4"/>
      <c r="AC60" s="4"/>
      <c r="AD60" s="4"/>
      <c r="AE60" s="4"/>
      <c r="AF60" s="4"/>
      <c r="AG60" s="33"/>
      <c r="AH60" s="34"/>
      <c r="AI60" s="34"/>
      <c r="AK60" s="4"/>
    </row>
    <row r="61" spans="1:37">
      <c r="A61" s="8">
        <v>44612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4"/>
      <c r="AA61" s="4"/>
      <c r="AB61" s="4"/>
      <c r="AC61" s="4"/>
      <c r="AD61" s="4"/>
      <c r="AE61" s="4"/>
      <c r="AF61" s="4"/>
      <c r="AG61" s="33"/>
      <c r="AH61" s="34"/>
      <c r="AI61" s="34"/>
      <c r="AK61" s="4"/>
    </row>
    <row r="62" spans="1:37">
      <c r="A62" s="8">
        <v>44613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4"/>
      <c r="AA62" s="4"/>
      <c r="AB62" s="4"/>
      <c r="AC62" s="4"/>
      <c r="AD62" s="4"/>
      <c r="AE62" s="4"/>
      <c r="AF62" s="4"/>
      <c r="AG62" s="33"/>
      <c r="AH62" s="34"/>
      <c r="AI62" s="34"/>
      <c r="AK62" s="4"/>
    </row>
    <row r="63" spans="1:37">
      <c r="A63" s="8">
        <v>44614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4"/>
      <c r="AA63" s="4"/>
      <c r="AB63" s="4"/>
      <c r="AC63" s="4"/>
      <c r="AD63" s="4"/>
      <c r="AE63" s="4"/>
      <c r="AF63" s="4"/>
      <c r="AG63" s="33"/>
      <c r="AH63" s="34"/>
      <c r="AI63" s="34"/>
      <c r="AK63" s="4"/>
    </row>
    <row r="64" spans="1:37">
      <c r="A64" s="8">
        <v>44615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4"/>
      <c r="AA64" s="4"/>
      <c r="AB64" s="4"/>
      <c r="AC64" s="4"/>
      <c r="AD64" s="4"/>
      <c r="AE64" s="4"/>
      <c r="AF64" s="4"/>
      <c r="AG64" s="33"/>
      <c r="AH64" s="34"/>
      <c r="AI64" s="34"/>
      <c r="AK64" s="4"/>
    </row>
    <row r="65" spans="1:37">
      <c r="A65" s="8">
        <v>44616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4"/>
      <c r="AA65" s="4"/>
      <c r="AB65" s="4"/>
      <c r="AC65" s="4"/>
      <c r="AD65" s="4"/>
      <c r="AE65" s="4"/>
      <c r="AF65" s="4"/>
      <c r="AG65" s="33"/>
      <c r="AH65" s="34"/>
      <c r="AI65" s="34"/>
      <c r="AK65" s="4"/>
    </row>
    <row r="66" spans="1:37">
      <c r="A66" s="8">
        <v>44617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4"/>
      <c r="AA66" s="4"/>
      <c r="AB66" s="4"/>
      <c r="AC66" s="4"/>
      <c r="AD66" s="4"/>
      <c r="AE66" s="4"/>
      <c r="AF66" s="4"/>
      <c r="AG66" s="33"/>
      <c r="AH66" s="34"/>
      <c r="AI66" s="34"/>
      <c r="AK66" s="4"/>
    </row>
    <row r="67" spans="1:37">
      <c r="A67" s="8">
        <v>44618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4"/>
      <c r="AA67" s="4"/>
      <c r="AB67" s="4"/>
      <c r="AC67" s="4"/>
      <c r="AD67" s="4"/>
      <c r="AE67" s="4"/>
      <c r="AF67" s="4"/>
      <c r="AG67" s="33"/>
      <c r="AH67" s="34"/>
      <c r="AI67" s="34"/>
      <c r="AK67" s="4"/>
    </row>
    <row r="68" spans="1:37">
      <c r="A68" s="8">
        <v>44619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4"/>
      <c r="AA68" s="4"/>
      <c r="AB68" s="4"/>
      <c r="AC68" s="4"/>
      <c r="AD68" s="4"/>
      <c r="AE68" s="4"/>
      <c r="AF68" s="4"/>
      <c r="AG68" s="33"/>
      <c r="AH68" s="34"/>
      <c r="AI68" s="34"/>
      <c r="AK68" s="4"/>
    </row>
    <row r="69" spans="1:37">
      <c r="A69" s="8">
        <v>44620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4"/>
      <c r="AA69" s="4"/>
      <c r="AB69" s="4"/>
      <c r="AC69" s="4"/>
      <c r="AD69" s="4"/>
      <c r="AE69" s="4"/>
      <c r="AF69" s="4"/>
      <c r="AG69" s="33"/>
      <c r="AH69" s="34"/>
      <c r="AI69" s="34"/>
      <c r="AK69" s="4"/>
    </row>
    <row r="70" spans="1:37">
      <c r="A70" s="8">
        <v>44621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4"/>
      <c r="AA70" s="4"/>
      <c r="AB70" s="4"/>
      <c r="AC70" s="4"/>
      <c r="AD70" s="4"/>
      <c r="AE70" s="4"/>
      <c r="AF70" s="4"/>
      <c r="AG70" s="33"/>
      <c r="AH70" s="34"/>
      <c r="AI70" s="34"/>
      <c r="AK70" s="4"/>
    </row>
    <row r="71" spans="1:37">
      <c r="A71" s="8">
        <v>44622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4"/>
      <c r="AA71" s="4"/>
      <c r="AB71" s="4"/>
      <c r="AC71" s="4"/>
      <c r="AD71" s="4"/>
      <c r="AE71" s="4"/>
      <c r="AF71" s="4"/>
      <c r="AG71" s="33"/>
      <c r="AH71" s="34"/>
      <c r="AI71" s="34"/>
      <c r="AK71" s="4"/>
    </row>
    <row r="72" spans="1:37">
      <c r="A72" s="8">
        <v>44623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4"/>
      <c r="AA72" s="4"/>
      <c r="AB72" s="4"/>
      <c r="AC72" s="4"/>
      <c r="AD72" s="4"/>
      <c r="AE72" s="4"/>
      <c r="AF72" s="4"/>
      <c r="AG72" s="33"/>
      <c r="AH72" s="34"/>
      <c r="AI72" s="34"/>
      <c r="AK72" s="4"/>
    </row>
    <row r="73" spans="1:37">
      <c r="A73" s="8">
        <v>44624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4"/>
      <c r="AA73" s="4"/>
      <c r="AB73" s="4"/>
      <c r="AC73" s="4"/>
      <c r="AD73" s="4"/>
      <c r="AE73" s="4"/>
      <c r="AF73" s="4"/>
      <c r="AG73" s="33"/>
      <c r="AH73" s="34"/>
      <c r="AI73" s="34"/>
      <c r="AK73" s="4"/>
    </row>
    <row r="74" spans="1:37">
      <c r="A74" s="8">
        <v>44625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4"/>
      <c r="AA74" s="4"/>
      <c r="AB74" s="4"/>
      <c r="AC74" s="4"/>
      <c r="AD74" s="4"/>
      <c r="AE74" s="4"/>
      <c r="AF74" s="4"/>
      <c r="AG74" s="33"/>
      <c r="AH74" s="34"/>
      <c r="AI74" s="34"/>
      <c r="AK74" s="4"/>
    </row>
    <row r="75" spans="1:37">
      <c r="A75" s="8">
        <v>44626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4"/>
      <c r="AA75" s="4"/>
      <c r="AB75" s="4"/>
      <c r="AC75" s="4"/>
      <c r="AD75" s="4"/>
      <c r="AE75" s="4"/>
      <c r="AF75" s="4"/>
      <c r="AG75" s="33"/>
      <c r="AH75" s="34"/>
      <c r="AI75" s="34"/>
      <c r="AK75" s="4"/>
    </row>
    <row r="76" spans="1:37">
      <c r="A76" s="8">
        <v>44627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4"/>
      <c r="AA76" s="4"/>
      <c r="AB76" s="4"/>
      <c r="AC76" s="4"/>
      <c r="AD76" s="4"/>
      <c r="AE76" s="4"/>
      <c r="AF76" s="4"/>
      <c r="AG76" s="33"/>
      <c r="AH76" s="34"/>
      <c r="AI76" s="34"/>
      <c r="AK76" s="4"/>
    </row>
    <row r="77" spans="1:37">
      <c r="A77" s="8">
        <v>44628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4"/>
      <c r="AA77" s="4"/>
      <c r="AB77" s="4"/>
      <c r="AC77" s="4"/>
      <c r="AD77" s="4"/>
      <c r="AE77" s="4"/>
      <c r="AF77" s="4"/>
      <c r="AG77" s="33"/>
      <c r="AH77" s="34"/>
      <c r="AI77" s="34"/>
      <c r="AK77" s="4"/>
    </row>
    <row r="78" spans="1:37">
      <c r="A78" s="8">
        <v>44629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4"/>
      <c r="AA78" s="4"/>
      <c r="AB78" s="4"/>
      <c r="AC78" s="4"/>
      <c r="AD78" s="4"/>
      <c r="AE78" s="4"/>
      <c r="AF78" s="4"/>
      <c r="AG78" s="33"/>
      <c r="AH78" s="34"/>
      <c r="AI78" s="34"/>
      <c r="AK78" s="4"/>
    </row>
    <row r="79" spans="1:37">
      <c r="A79" s="8">
        <v>44630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4"/>
      <c r="AA79" s="4"/>
      <c r="AB79" s="4"/>
      <c r="AC79" s="4"/>
      <c r="AD79" s="4"/>
      <c r="AE79" s="4"/>
      <c r="AF79" s="4"/>
      <c r="AG79" s="33"/>
      <c r="AH79" s="34"/>
      <c r="AI79" s="34"/>
      <c r="AK79" s="4"/>
    </row>
    <row r="80" spans="1:37">
      <c r="A80" s="8">
        <v>44631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4"/>
      <c r="AA80" s="4"/>
      <c r="AB80" s="4"/>
      <c r="AC80" s="4"/>
      <c r="AD80" s="4"/>
      <c r="AE80" s="4"/>
      <c r="AF80" s="4"/>
      <c r="AG80" s="33"/>
      <c r="AH80" s="34"/>
      <c r="AI80" s="34"/>
      <c r="AK80" s="4"/>
    </row>
    <row r="81" spans="1:37">
      <c r="A81" s="8">
        <v>44632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4"/>
      <c r="AA81" s="4"/>
      <c r="AB81" s="4"/>
      <c r="AC81" s="4"/>
      <c r="AD81" s="4"/>
      <c r="AE81" s="4"/>
      <c r="AF81" s="4"/>
      <c r="AG81" s="33"/>
      <c r="AH81" s="34"/>
      <c r="AI81" s="34"/>
      <c r="AK81" s="4"/>
    </row>
    <row r="82" spans="1:37">
      <c r="A82" s="8">
        <v>44633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4"/>
      <c r="AA82" s="4"/>
      <c r="AB82" s="4"/>
      <c r="AC82" s="4"/>
      <c r="AD82" s="4"/>
      <c r="AE82" s="4"/>
      <c r="AF82" s="4"/>
      <c r="AG82" s="33"/>
      <c r="AH82" s="34"/>
      <c r="AI82" s="34"/>
      <c r="AK82" s="4"/>
    </row>
    <row r="83" spans="1:37">
      <c r="A83" s="8">
        <v>44634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4"/>
      <c r="AA83" s="4"/>
      <c r="AB83" s="4"/>
      <c r="AC83" s="4"/>
      <c r="AD83" s="4"/>
      <c r="AE83" s="4"/>
      <c r="AF83" s="4"/>
      <c r="AG83" s="33"/>
      <c r="AH83" s="34"/>
      <c r="AI83" s="34"/>
      <c r="AK83" s="4"/>
    </row>
    <row r="84" spans="1:37">
      <c r="A84" s="8">
        <v>44635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4"/>
      <c r="AA84" s="4"/>
      <c r="AB84" s="4"/>
      <c r="AC84" s="4"/>
      <c r="AD84" s="4"/>
      <c r="AE84" s="4"/>
      <c r="AF84" s="4"/>
      <c r="AG84" s="33"/>
      <c r="AH84" s="34"/>
      <c r="AI84" s="34"/>
      <c r="AK84" s="4"/>
    </row>
    <row r="85" spans="1:37">
      <c r="A85" s="8">
        <v>44636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4"/>
      <c r="AA85" s="4"/>
      <c r="AB85" s="4"/>
      <c r="AC85" s="4"/>
      <c r="AD85" s="4"/>
      <c r="AE85" s="4"/>
      <c r="AF85" s="4"/>
      <c r="AG85" s="33"/>
      <c r="AH85" s="34"/>
      <c r="AI85" s="34"/>
      <c r="AK85" s="4"/>
    </row>
    <row r="86" spans="1:37">
      <c r="A86" s="8">
        <v>44637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4"/>
      <c r="AA86" s="4"/>
      <c r="AB86" s="4"/>
      <c r="AC86" s="4"/>
      <c r="AD86" s="4"/>
      <c r="AE86" s="4"/>
      <c r="AF86" s="4"/>
      <c r="AG86" s="33"/>
      <c r="AH86" s="34"/>
      <c r="AI86" s="34"/>
      <c r="AK86" s="4"/>
    </row>
    <row r="87" spans="1:37">
      <c r="A87" s="8">
        <v>44638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4"/>
      <c r="AA87" s="4"/>
      <c r="AB87" s="4"/>
      <c r="AC87" s="4"/>
      <c r="AD87" s="4"/>
      <c r="AE87" s="4"/>
      <c r="AF87" s="4"/>
      <c r="AG87" s="33"/>
      <c r="AH87" s="34"/>
      <c r="AI87" s="34"/>
      <c r="AK87" s="4"/>
    </row>
    <row r="88" spans="1:37">
      <c r="A88" s="8">
        <v>44639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4"/>
      <c r="AA88" s="4"/>
      <c r="AB88" s="4"/>
      <c r="AC88" s="4"/>
      <c r="AD88" s="4"/>
      <c r="AE88" s="4"/>
      <c r="AF88" s="4"/>
      <c r="AG88" s="33"/>
      <c r="AH88" s="34"/>
      <c r="AI88" s="34"/>
      <c r="AK88" s="4"/>
    </row>
    <row r="89" spans="1:37">
      <c r="A89" s="8">
        <v>44640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4"/>
      <c r="AA89" s="4"/>
      <c r="AB89" s="4"/>
      <c r="AC89" s="4"/>
      <c r="AD89" s="4"/>
      <c r="AE89" s="4"/>
      <c r="AF89" s="4"/>
      <c r="AG89" s="33"/>
      <c r="AH89" s="34"/>
      <c r="AI89" s="34"/>
      <c r="AK89" s="4"/>
    </row>
    <row r="90" spans="1:37">
      <c r="A90" s="8">
        <v>44641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4"/>
      <c r="AA90" s="4"/>
      <c r="AB90" s="4"/>
      <c r="AC90" s="4"/>
      <c r="AD90" s="4"/>
      <c r="AE90" s="4"/>
      <c r="AF90" s="4"/>
      <c r="AG90" s="33"/>
      <c r="AH90" s="34"/>
      <c r="AI90" s="34"/>
      <c r="AK90" s="4"/>
    </row>
    <row r="91" spans="1:37">
      <c r="A91" s="8">
        <v>44642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4"/>
      <c r="AA91" s="4"/>
      <c r="AB91" s="4"/>
      <c r="AC91" s="4"/>
      <c r="AD91" s="4"/>
      <c r="AE91" s="4"/>
      <c r="AF91" s="4"/>
      <c r="AG91" s="33"/>
      <c r="AH91" s="34"/>
      <c r="AI91" s="34"/>
      <c r="AK91" s="4"/>
    </row>
    <row r="92" spans="1:37">
      <c r="A92" s="8">
        <v>44643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4"/>
      <c r="AA92" s="4"/>
      <c r="AB92" s="4"/>
      <c r="AC92" s="4"/>
      <c r="AD92" s="4"/>
      <c r="AE92" s="4"/>
      <c r="AF92" s="4"/>
      <c r="AG92" s="33"/>
      <c r="AH92" s="34"/>
      <c r="AI92" s="34"/>
      <c r="AK92" s="4"/>
    </row>
    <row r="93" spans="1:37">
      <c r="A93" s="8">
        <v>44644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4"/>
      <c r="AA93" s="4"/>
      <c r="AB93" s="4"/>
      <c r="AC93" s="4"/>
      <c r="AD93" s="4"/>
      <c r="AE93" s="4"/>
      <c r="AF93" s="4"/>
      <c r="AG93" s="33"/>
      <c r="AH93" s="34"/>
      <c r="AI93" s="34"/>
      <c r="AK93" s="4"/>
    </row>
    <row r="94" spans="1:37">
      <c r="A94" s="8">
        <v>44645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4"/>
      <c r="AA94" s="4"/>
      <c r="AB94" s="4"/>
      <c r="AC94" s="4"/>
      <c r="AD94" s="4"/>
      <c r="AE94" s="4"/>
      <c r="AF94" s="4"/>
      <c r="AG94" s="33"/>
      <c r="AH94" s="34"/>
      <c r="AI94" s="34"/>
      <c r="AK94" s="4"/>
    </row>
    <row r="95" spans="1:37">
      <c r="A95" s="8">
        <v>44646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4"/>
      <c r="AA95" s="4"/>
      <c r="AB95" s="4"/>
      <c r="AC95" s="4"/>
      <c r="AD95" s="4"/>
      <c r="AE95" s="4"/>
      <c r="AF95" s="4"/>
      <c r="AG95" s="33"/>
      <c r="AH95" s="34"/>
      <c r="AI95" s="34"/>
      <c r="AK95" s="4"/>
    </row>
    <row r="96" spans="1:37">
      <c r="A96" s="8">
        <v>44647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4"/>
      <c r="AA96" s="4"/>
      <c r="AB96" s="4"/>
      <c r="AC96" s="4"/>
      <c r="AD96" s="4"/>
      <c r="AE96" s="4"/>
      <c r="AF96" s="4"/>
      <c r="AG96" s="33"/>
      <c r="AH96" s="34"/>
      <c r="AI96" s="34"/>
      <c r="AK96" s="4"/>
    </row>
    <row r="97" spans="1:37">
      <c r="A97" s="8">
        <v>44648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4"/>
      <c r="AA97" s="4"/>
      <c r="AB97" s="4"/>
      <c r="AC97" s="4"/>
      <c r="AD97" s="4"/>
      <c r="AE97" s="4"/>
      <c r="AF97" s="4"/>
      <c r="AG97" s="33"/>
      <c r="AH97" s="34"/>
      <c r="AI97" s="34"/>
      <c r="AK97" s="4"/>
    </row>
    <row r="98" spans="1:37">
      <c r="A98" s="8">
        <v>44649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4"/>
      <c r="AA98" s="4"/>
      <c r="AB98" s="4"/>
      <c r="AC98" s="4"/>
      <c r="AD98" s="4"/>
      <c r="AE98" s="4"/>
      <c r="AF98" s="4"/>
      <c r="AG98" s="33"/>
      <c r="AH98" s="34"/>
      <c r="AI98" s="34"/>
      <c r="AK98" s="4"/>
    </row>
    <row r="99" spans="1:36">
      <c r="A99" s="2"/>
      <c r="B99" s="2"/>
      <c r="C99" s="2"/>
      <c r="D99" s="2"/>
      <c r="E99" s="2"/>
      <c r="F99" s="2"/>
      <c r="G99" s="2"/>
      <c r="H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Y99" s="2"/>
      <c r="AJ99" s="36"/>
    </row>
    <row r="100" spans="1:25">
      <c r="A100" s="2"/>
      <c r="B100" s="2"/>
      <c r="C100" s="2"/>
      <c r="D100" s="2"/>
      <c r="E100" s="2"/>
      <c r="F100" s="2"/>
      <c r="G100" s="2"/>
      <c r="H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Y469" s="2"/>
    </row>
  </sheetData>
  <mergeCells count="39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AK1:AK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2021-12-06T06:54:00Z</dcterms:created>
  <dcterms:modified xsi:type="dcterms:W3CDTF">2021-12-27T18:22:10Z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