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<sst xmlns="http://schemas.openxmlformats.org/spreadsheetml/2006/main" count="335">
  <si>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</si>
  <si>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</si>
  <si>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</si>
  <si>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</si>
  <si>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</si>
  <si>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</si>
  <si>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</si>
  <si>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</si>
  <si>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</si>
  <si>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</si>
  <si>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</si>
  <si>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</si>
  <si>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</si>
  <si>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</si>
  <si>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</si>
  <si>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</si>
  <si>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</si>
  <si>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</si>
  <si>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</si>
  <si>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</si>
  <si>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</si>
  <si>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</si>
  <si>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</si>
  <si>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</si>
  <si>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</si>
  <si>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</si>
  <si>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</si>
  <si>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</si>
  <si>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</si>
  <si>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</si>
  <si>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</si>
  <si>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</si>
  <si>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</si>
  <si>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</si>
  <si>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</si>
  <si>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</si>
  <si>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</si>
  <si>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</si>
  <si>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</si>
  <si>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</si>
  <si>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</si>
  <si>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</si>
  <si>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</si>
  <si>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</si>
  <si>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</si>
  <si>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</si>
  <si>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</si>
  <si>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</si>
  <si>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</si>
  <si>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</si>
  <si>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</si>
  <si>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</si>
  <si>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</si>
  <si>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</si>
  <si>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</si>
  <si>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</si>
  <si>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</si>
  <si>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</si>
  <si>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</si>
  <si>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</si>
  <si>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</si>
  <si>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</si>
  <si>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</si>
  <si>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</si>
  <si>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</si>
  <si>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</si>
  <si>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</si>
  <si>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</si>
  <si>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</si>
  <si>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</si>
  <si>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</si>
  <si>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</si>
  <si>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</si>
  <si>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</si>
  <si>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</si>
  <si>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</si>
  <si>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</si>
  <si>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</si>
  <si>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</si>
  <si>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</si>
  <si>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</si>
  <si>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</si>
  <si>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</si>
  <si>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</si>
  <si>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</si>
  <si>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</si>
  <si>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</si>
  <si>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</si>
  <si>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</si>
  <si>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</si>
  <si>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</si>
  <si>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</si>
  <si>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</si>
  <si>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</si>
  <si>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</si>
  <si>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</si>
  <si>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</si>
  <si>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</si>
  <si>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</si>
  <si>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</si>
  <si>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</si>
  <si>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</si>
  <si>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</si>
  <si>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</si>
  <si>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</si>
  <si>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</si>
  <si>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</si>
  <si>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</si>
  <si>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</si>
  <si>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</si>
  <si>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</si>
  <si>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</si>
  <si>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</si>
  <si>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</si>
  <si>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</si>
  <si>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</si>
  <si>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</si>
  <si>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</si>
  <si>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</si>
  <si>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</si>
  <si>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</si>
  <si>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</si>
  <si>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</si>
  <si>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</si>
  <si>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</si>
  <si>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</si>
  <si>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</si>
  <si>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</si>
  <si>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</si>
  <si>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</si>
  <si>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</si>
  <si>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</si>
  <si>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</si>
  <si>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</si>
  <si>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</si>
  <si>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</si>
  <si>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</si>
  <si>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</si>
  <si>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</si>
  <si>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</si>
  <si>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</si>
  <si>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</si>
  <si>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</si>
  <si>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</si>
  <si>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</si>
  <si>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</si>
  <si>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</si>
  <si>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</si>
  <si>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</si>
  <si>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</si>
  <si>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</si>
  <si>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</si>
  <si>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</si>
  <si>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</si>
  <si>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</si>
  <si>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</si>
  <si>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</si>
  <si>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</si>
  <si>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</si>
  <si>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</si>
  <si>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</si>
  <si>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</si>
  <si>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</si>
  <si>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</si>
  <si>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</si>
  <si>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</si>
  <si>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</si>
  <si>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</si>
  <si>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</si>
  <si>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</si>
  <si>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</si>
  <si>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</si>
  <si>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</si>
  <si>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</si>
  <si>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</si>
  <si>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</si>
  <si>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</si>
  <si>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</si>
  <si>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</si>
  <si>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</si>
  <si>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</si>
  <si>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</si>
  <si>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</si>
  <si>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</si>
  <si>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</si>
  <si>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</si>
  <si>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</si>
  <si>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</si>
  <si>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</si>
  <si>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</si>
  <si>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</si>
  <si>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</si>
  <si>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</si>
  <si>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</si>
  <si>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</si>
  <si>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</si>
  <si>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</si>
  <si>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</si>
  <si>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</si>
  <si>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</si>
  <si>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</si>
  <si>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</si>
  <si>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</si>
  <si>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</si>
  <si>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</si>
  <si>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</si>
  <si>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</si>
  <si>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</si>
  <si>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</si>
  <si>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</si>
  <si>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</si>
  <si>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</si>
  <si>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</si>
  <si>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</si>
  <si>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</si>
  <si>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</si>
  <si>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</si>
  <si>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</si>
  <si>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</si>
  <si>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</si>
  <si>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</si>
  <si>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</si>
  <si>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</si>
  <si>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</si>
  <si>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</si>
  <si>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</si>
  <si>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</si>
  <si>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</si>
  <si>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</si>
  <si>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</si>
  <si>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</si>
  <si>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</si>
  <si>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</si>
  <si>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</si>
  <si>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</si>
  <si>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</si>
  <si>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</si>
  <si>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</si>
  <si>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</si>
  <si>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</si>
  <si>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</si>
  <si>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</si>
  <si>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</si>
  <si>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</si>
  <si>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</si>
  <si>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</si>
  <si>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</si>
  <si>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</si>
  <si>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</si>
  <si>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</si>
  <si>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</si>
  <si>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</si>
  <si>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</si>
  <si>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</si>
  <si>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</si>
  <si>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</si>
  <si>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</si>
  <si>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</si>
  <si>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</si>
  <si>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</si>
  <si>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</si>
  <si>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</si>
  <si>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</si>
  <si>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</si>
  <si>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</si>
  <si>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</si>
  <si>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</si>
  <si>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</si>
  <si>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</si>
  <si>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</si>
  <si>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</si>
  <si>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</si>
  <si>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</si>
  <si>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</si>
  <si>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</si>
  <si>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</si>
  <si>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</si>
  <si>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</si>
  <si>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</si>
  <si>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</si>
  <si>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</si>
  <si>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</si>
  <si>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</si>
  <si>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</si>
  <si>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</si>
  <si>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</si>
  <si>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</si>
  <si>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</si>
  <si>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</si>
  <si>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</si>
  <si>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</si>
  <si>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</si>
  <si>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</si>
  <si>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</si>
  <si>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</si>
  <si>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</si>
  <si>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</si>
  <si>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JBM_000005</t>
  </si>
  <si>
    <t>工业金属</t>
  </si>
  <si>
    <t>JBM_000006</t>
  </si>
  <si>
    <t>国防军工</t>
  </si>
  <si>
    <t>JBM_000007</t>
  </si>
  <si>
    <t>化学原料</t>
  </si>
  <si>
    <t>JBM_000008</t>
  </si>
  <si>
    <t>水井坊</t>
  </si>
  <si>
    <t>饮料制造</t>
  </si>
  <si>
    <t>JBM_000009</t>
  </si>
  <si>
    <t>电力</t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</si>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</sst>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9">
    <font>
      <sz val="12"/>
      <name val="Calibri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b/>
      <sz val="10"/>
      <color rgb="FF000000"/>
      <name val="方正书宋_GBK"/>
      <charset val="134"/>
    </font>
    <font>
      <sz val="10"/>
      <name val="方正书宋_GBK"/>
      <charset val="134"/>
    </font>
    <font>
      <sz val="10"/>
      <color rgb="FF000000"/>
      <name val="方正书宋_GBK"/>
      <charset val="134"/>
    </font>
    <font>
      <sz val="10"/>
      <name val="Helvetica Neue Regular"/>
      <charset val="134"/>
    </font>
    <font>
      <sz val="10"/>
      <color theme="1"/>
      <name val="方正书宋_GBK"/>
      <charset val="134"/>
    </font>
    <font>
      <sz val="12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0" fillId="3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3" fillId="21" borderId="15" applyNumberFormat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9" fillId="22" borderId="15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5" fillId="22" borderId="16" applyNumberFormat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34" borderId="20" applyNumberFormat="0" applyFon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</cellStyleXfs>
  <cellXfs count="2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8" fillId="0" borderId="0" xfId="0" applyFont="1" applyAlignment="1">
      <alignment horizontal="center" vertical="center"/>
    </xf>
    <xf numFmtId="10" fontId="0" fillId="0" borderId="0" xfId="9" applyNumberFormat="1"/>
    <xf numFmtId="10" fontId="0" fillId="7" borderId="0" xfId="9" applyNumberFormat="1" applyFill="1"/>
    <xf numFmtId="10" fontId="0" fillId="8" borderId="0" xfId="9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9" fontId="9" fillId="3" borderId="4" xfId="41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 wrapText="1"/>
    </xf>
    <xf numFmtId="49" fontId="10" fillId="4" borderId="4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 applyProtection="1">
      <alignment horizontal="center" vertical="center" wrapText="1"/>
    </xf>
    <xf numFmtId="0" fontId="6" fillId="5" borderId="4" xfId="0" applyNumberFormat="1" applyFont="1" applyFill="1" applyBorder="1" applyAlignment="1" applyProtection="1">
      <alignment horizontal="center" vertical="center"/>
    </xf>
    <xf numFmtId="0" fontId="12" fillId="3" borderId="4" xfId="0" applyNumberFormat="1" applyFont="1" applyFill="1" applyBorder="1" applyAlignment="1" applyProtection="1">
      <alignment horizontal="center" vertical="center" wrapText="1"/>
    </xf>
    <xf numFmtId="0" fontId="6" fillId="3" borderId="4" xfId="0" applyNumberFormat="1" applyFont="1" applyFill="1" applyBorder="1" applyAlignment="1" applyProtection="1">
      <alignment horizontal="center" vertical="center"/>
    </xf>
    <xf numFmtId="0" fontId="4" fillId="3" borderId="4" xfId="0" applyNumberFormat="1" applyFont="1" applyFill="1" applyBorder="1" applyAlignment="1" applyProtection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0" fillId="6" borderId="4" xfId="0" applyNumberFormat="1" applyFont="1" applyFill="1" applyBorder="1" applyAlignment="1" applyProtection="1">
      <alignment horizontal="center" vertical="center" wrapText="1"/>
    </xf>
    <xf numFmtId="0" fontId="5" fillId="6" borderId="4" xfId="0" applyNumberFormat="1" applyFont="1" applyFill="1" applyBorder="1" applyAlignment="1" applyProtection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0" borderId="2" xfId="9" applyNumberFormat="1" applyFont="1" applyBorder="1" applyAlignment="1">
      <alignment horizontal="center" vertical="center"/>
    </xf>
    <xf numFmtId="10" fontId="3" fillId="2" borderId="4" xfId="9" applyNumberFormat="1" applyFont="1" applyFill="1" applyBorder="1" applyAlignment="1">
      <alignment horizontal="center" vertical="center" wrapText="1"/>
    </xf>
    <xf numFmtId="10" fontId="14" fillId="3" borderId="4" xfId="9" applyNumberFormat="1" applyFont="1" applyFill="1" applyBorder="1" applyAlignment="1">
      <alignment horizontal="center" vertical="center" wrapText="1"/>
    </xf>
    <xf numFmtId="10" fontId="15" fillId="4" borderId="4" xfId="9" applyNumberFormat="1" applyFont="1" applyFill="1" applyBorder="1" applyAlignment="1">
      <alignment horizontal="center" vertical="center" wrapText="1"/>
    </xf>
    <xf numFmtId="10" fontId="16" fillId="4" borderId="4" xfId="9" applyNumberFormat="1" applyFont="1" applyFill="1" applyBorder="1" applyAlignment="1">
      <alignment horizontal="center" vertical="center"/>
    </xf>
    <xf numFmtId="10" fontId="16" fillId="5" borderId="4" xfId="9" applyNumberFormat="1" applyFont="1" applyFill="1" applyBorder="1" applyAlignment="1" applyProtection="1">
      <alignment horizontal="center" vertical="center"/>
    </xf>
    <xf numFmtId="10" fontId="16" fillId="3" borderId="4" xfId="9" applyNumberFormat="1" applyFont="1" applyFill="1" applyBorder="1" applyAlignment="1" applyProtection="1">
      <alignment horizontal="center" vertical="center"/>
    </xf>
    <xf numFmtId="10" fontId="15" fillId="6" borderId="4" xfId="9" applyNumberFormat="1" applyFont="1" applyFill="1" applyBorder="1" applyAlignment="1">
      <alignment horizontal="center" vertical="center" wrapText="1"/>
    </xf>
    <xf numFmtId="10" fontId="17" fillId="5" borderId="4" xfId="9" applyNumberFormat="1" applyFont="1" applyFill="1" applyBorder="1" applyAlignment="1">
      <alignment horizontal="center" vertical="center" wrapText="1"/>
    </xf>
    <xf numFmtId="10" fontId="15" fillId="6" borderId="4" xfId="9" applyNumberFormat="1" applyFont="1" applyFill="1" applyBorder="1" applyAlignment="1" applyProtection="1">
      <alignment horizontal="center" vertical="center" wrapText="1"/>
    </xf>
    <xf numFmtId="10" fontId="4" fillId="0" borderId="4" xfId="9" applyNumberFormat="1" applyFont="1" applyBorder="1" applyAlignment="1">
      <alignment horizontal="center" vertical="center"/>
    </xf>
    <xf numFmtId="10" fontId="7" fillId="0" borderId="0" xfId="9" applyNumberFormat="1" applyFont="1" applyAlignment="1">
      <alignment horizontal="center" vertical="center"/>
    </xf>
    <xf numFmtId="10" fontId="6" fillId="0" borderId="4" xfId="9" applyNumberFormat="1" applyFont="1" applyBorder="1" applyAlignment="1">
      <alignment horizontal="center" vertical="center"/>
    </xf>
    <xf numFmtId="10" fontId="2" fillId="0" borderId="2" xfId="9" applyNumberFormat="1" applyFont="1" applyBorder="1" applyAlignment="1">
      <alignment horizontal="center" vertical="center"/>
    </xf>
    <xf numFmtId="10" fontId="16" fillId="6" borderId="0" xfId="9" applyNumberFormat="1" applyFont="1" applyFill="1" applyAlignment="1">
      <alignment horizontal="center" vertical="center"/>
    </xf>
    <xf numFmtId="10" fontId="2" fillId="7" borderId="2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 wrapText="1"/>
    </xf>
    <xf numFmtId="10" fontId="17" fillId="3" borderId="4" xfId="9" applyNumberFormat="1" applyFont="1" applyFill="1" applyBorder="1" applyAlignment="1">
      <alignment horizontal="center" vertical="center" wrapText="1"/>
    </xf>
    <xf numFmtId="10" fontId="17" fillId="4" borderId="4" xfId="9" applyNumberFormat="1" applyFont="1" applyFill="1" applyBorder="1" applyAlignment="1">
      <alignment horizontal="center" vertical="center" wrapText="1"/>
    </xf>
    <xf numFmtId="10" fontId="17" fillId="6" borderId="4" xfId="9" applyNumberFormat="1" applyFont="1" applyFill="1" applyBorder="1" applyAlignment="1">
      <alignment horizontal="center" vertical="center" wrapText="1"/>
    </xf>
    <xf numFmtId="10" fontId="4" fillId="7" borderId="4" xfId="9" applyNumberFormat="1" applyFont="1" applyFill="1" applyBorder="1" applyAlignment="1">
      <alignment horizontal="center" vertical="center"/>
    </xf>
    <xf numFmtId="10" fontId="7" fillId="7" borderId="0" xfId="9" applyNumberFormat="1" applyFont="1" applyFill="1" applyAlignment="1">
      <alignment horizontal="center" vertical="center"/>
    </xf>
    <xf numFmtId="10" fontId="6" fillId="7" borderId="4" xfId="9" applyNumberFormat="1" applyFont="1" applyFill="1" applyBorder="1" applyAlignment="1">
      <alignment horizontal="center" vertical="center"/>
    </xf>
    <xf numFmtId="10" fontId="2" fillId="7" borderId="3" xfId="9" applyNumberFormat="1" applyFont="1" applyFill="1" applyBorder="1" applyAlignment="1">
      <alignment horizontal="center" vertical="center"/>
    </xf>
    <xf numFmtId="10" fontId="1" fillId="7" borderId="0" xfId="9" applyNumberFormat="1" applyFont="1" applyFill="1" applyAlignment="1">
      <alignment horizontal="center" vertical="center"/>
    </xf>
    <xf numFmtId="10" fontId="1" fillId="0" borderId="0" xfId="9" applyNumberFormat="1" applyFont="1" applyAlignment="1">
      <alignment horizontal="center" vertical="center"/>
    </xf>
    <xf numFmtId="10" fontId="0" fillId="3" borderId="0" xfId="9" applyNumberFormat="1" applyFill="1"/>
    <xf numFmtId="10" fontId="18" fillId="3" borderId="4" xfId="9" applyNumberFormat="1" applyFont="1" applyFill="1" applyBorder="1" applyAlignment="1">
      <alignment horizontal="center" vertical="center" wrapText="1"/>
    </xf>
    <xf numFmtId="10" fontId="5" fillId="4" borderId="4" xfId="9" applyNumberFormat="1" applyFont="1" applyFill="1" applyBorder="1" applyAlignment="1">
      <alignment horizontal="center" vertical="center" wrapText="1"/>
    </xf>
    <xf numFmtId="10" fontId="4" fillId="4" borderId="4" xfId="9" applyNumberFormat="1" applyFont="1" applyFill="1" applyBorder="1" applyAlignment="1">
      <alignment horizontal="center" vertical="center"/>
    </xf>
    <xf numFmtId="10" fontId="6" fillId="5" borderId="4" xfId="9" applyNumberFormat="1" applyFont="1" applyFill="1" applyBorder="1" applyAlignment="1" applyProtection="1">
      <alignment horizontal="center" vertical="center"/>
    </xf>
    <xf numFmtId="10" fontId="4" fillId="3" borderId="4" xfId="9" applyNumberFormat="1" applyFont="1" applyFill="1" applyBorder="1" applyAlignment="1" applyProtection="1">
      <alignment horizontal="center" vertical="center"/>
    </xf>
    <xf numFmtId="10" fontId="5" fillId="6" borderId="4" xfId="9" applyNumberFormat="1" applyFont="1" applyFill="1" applyBorder="1" applyAlignment="1">
      <alignment horizontal="center" vertical="center" wrapText="1"/>
    </xf>
    <xf numFmtId="10" fontId="7" fillId="5" borderId="4" xfId="9" applyNumberFormat="1" applyFont="1" applyFill="1" applyBorder="1" applyAlignment="1">
      <alignment horizontal="center" vertical="center" wrapText="1"/>
    </xf>
    <xf numFmtId="10" fontId="5" fillId="6" borderId="4" xfId="9" applyNumberFormat="1" applyFont="1" applyFill="1" applyBorder="1" applyAlignment="1" applyProtection="1">
      <alignment horizontal="center" vertical="center" wrapText="1"/>
    </xf>
    <xf numFmtId="10" fontId="2" fillId="8" borderId="2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 wrapText="1"/>
    </xf>
    <xf numFmtId="10" fontId="7" fillId="3" borderId="4" xfId="9" applyNumberFormat="1" applyFont="1" applyFill="1" applyBorder="1" applyAlignment="1">
      <alignment horizontal="center" vertical="center" wrapText="1"/>
    </xf>
    <xf numFmtId="10" fontId="7" fillId="4" borderId="4" xfId="9" applyNumberFormat="1" applyFont="1" applyFill="1" applyBorder="1" applyAlignment="1">
      <alignment horizontal="center" vertical="center" wrapText="1"/>
    </xf>
    <xf numFmtId="10" fontId="7" fillId="6" borderId="4" xfId="9" applyNumberFormat="1" applyFont="1" applyFill="1" applyBorder="1" applyAlignment="1">
      <alignment horizontal="center" vertical="center" wrapText="1"/>
    </xf>
    <xf numFmtId="10" fontId="4" fillId="8" borderId="4" xfId="9" applyNumberFormat="1" applyFont="1" applyFill="1" applyBorder="1" applyAlignment="1">
      <alignment horizontal="center" vertical="center"/>
    </xf>
    <xf numFmtId="10" fontId="7" fillId="8" borderId="0" xfId="9" applyNumberFormat="1" applyFont="1" applyFill="1" applyAlignment="1">
      <alignment horizontal="center" vertical="center"/>
    </xf>
    <xf numFmtId="10" fontId="6" fillId="8" borderId="4" xfId="9" applyNumberFormat="1" applyFont="1" applyFill="1" applyBorder="1" applyAlignment="1">
      <alignment horizontal="center" vertical="center"/>
    </xf>
    <xf numFmtId="10" fontId="2" fillId="8" borderId="3" xfId="9" applyNumberFormat="1" applyFont="1" applyFill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0" fontId="1" fillId="8" borderId="0" xfId="9" applyNumberFormat="1" applyFont="1" applyFill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7" fontId="6" fillId="3" borderId="4" xfId="0" applyNumberFormat="1" applyFon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horizontal="center" vertical="center"/>
    </xf>
    <xf numFmtId="177" fontId="6" fillId="5" borderId="4" xfId="0" applyNumberFormat="1" applyFont="1" applyFill="1" applyBorder="1" applyAlignment="1">
      <alignment horizontal="center" vertical="center"/>
    </xf>
    <xf numFmtId="177" fontId="6" fillId="6" borderId="4" xfId="0" applyNumberFormat="1" applyFont="1" applyFill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0" fontId="0" fillId="2" borderId="0" xfId="0" applyFill="1"/>
    <xf numFmtId="0" fontId="0" fillId="9" borderId="0" xfId="0" applyFill="1"/>
    <xf numFmtId="0" fontId="19" fillId="9" borderId="0" xfId="0" applyFont="1" applyFill="1"/>
    <xf numFmtId="0" fontId="0" fillId="3" borderId="4" xfId="0" applyFill="1" applyBorder="1"/>
    <xf numFmtId="0" fontId="0" fillId="3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20" fillId="8" borderId="0" xfId="0" applyNumberFormat="1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49" fontId="22" fillId="8" borderId="4" xfId="0" applyNumberFormat="1" applyFont="1" applyFill="1" applyBorder="1" applyAlignment="1">
      <alignment horizontal="center" vertical="center" wrapText="1"/>
    </xf>
    <xf numFmtId="49" fontId="20" fillId="8" borderId="0" xfId="0" applyNumberFormat="1" applyFont="1" applyFill="1" applyAlignment="1">
      <alignment horizontal="left" vertical="center" wrapText="1"/>
    </xf>
    <xf numFmtId="0" fontId="20" fillId="8" borderId="0" xfId="0" applyFont="1" applyFill="1" applyAlignment="1">
      <alignment horizontal="left" vertical="center" wrapText="1"/>
    </xf>
    <xf numFmtId="0" fontId="22" fillId="8" borderId="8" xfId="0" applyFont="1" applyFill="1" applyBorder="1" applyAlignment="1">
      <alignment horizontal="center" vertical="center" wrapText="1"/>
    </xf>
    <xf numFmtId="49" fontId="10" fillId="10" borderId="4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49" fontId="10" fillId="9" borderId="4" xfId="0" applyNumberFormat="1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49" fontId="13" fillId="9" borderId="4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22" fillId="2" borderId="4" xfId="0" applyNumberFormat="1" applyFont="1" applyFill="1" applyBorder="1" applyAlignment="1">
      <alignment horizontal="center" vertical="center" wrapText="1"/>
    </xf>
    <xf numFmtId="49" fontId="22" fillId="8" borderId="8" xfId="0" applyNumberFormat="1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176" fontId="21" fillId="8" borderId="3" xfId="0" applyNumberFormat="1" applyFont="1" applyFill="1" applyBorder="1" applyAlignment="1">
      <alignment horizontal="center" vertical="center" wrapText="1"/>
    </xf>
    <xf numFmtId="49" fontId="23" fillId="2" borderId="4" xfId="0" applyNumberFormat="1" applyFont="1" applyFill="1" applyBorder="1" applyAlignment="1">
      <alignment horizontal="center" vertical="center" wrapText="1"/>
    </xf>
    <xf numFmtId="176" fontId="3" fillId="2" borderId="8" xfId="0" applyNumberFormat="1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176" fontId="3" fillId="2" borderId="11" xfId="0" applyNumberFormat="1" applyFont="1" applyFill="1" applyBorder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0" fontId="11" fillId="2" borderId="4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11" fillId="9" borderId="4" xfId="0" applyNumberFormat="1" applyFont="1" applyFill="1" applyBorder="1" applyAlignment="1">
      <alignment horizontal="center" vertical="center" wrapText="1"/>
    </xf>
    <xf numFmtId="10" fontId="11" fillId="9" borderId="4" xfId="0" applyNumberFormat="1" applyFont="1" applyFill="1" applyBorder="1" applyAlignment="1">
      <alignment horizontal="center" vertical="center" wrapText="1"/>
    </xf>
    <xf numFmtId="176" fontId="13" fillId="9" borderId="4" xfId="0" applyNumberFormat="1" applyFont="1" applyFill="1" applyBorder="1" applyAlignment="1">
      <alignment horizontal="center" vertical="center"/>
    </xf>
    <xf numFmtId="10" fontId="13" fillId="9" borderId="4" xfId="0" applyNumberFormat="1" applyFont="1" applyFill="1" applyBorder="1" applyAlignment="1">
      <alignment horizontal="center" vertical="center" wrapText="1"/>
    </xf>
    <xf numFmtId="10" fontId="13" fillId="2" borderId="4" xfId="0" applyNumberFormat="1" applyFont="1" applyFill="1" applyBorder="1" applyAlignment="1">
      <alignment horizontal="center" vertical="center" wrapText="1"/>
    </xf>
    <xf numFmtId="176" fontId="6" fillId="9" borderId="4" xfId="0" applyNumberFormat="1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10" fontId="11" fillId="3" borderId="4" xfId="0" applyNumberFormat="1" applyFont="1" applyFill="1" applyBorder="1" applyAlignment="1">
      <alignment horizontal="center" vertical="center" wrapText="1"/>
    </xf>
    <xf numFmtId="10" fontId="21" fillId="8" borderId="3" xfId="0" applyNumberFormat="1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10" fontId="3" fillId="8" borderId="8" xfId="0" applyNumberFormat="1" applyFont="1" applyFill="1" applyBorder="1" applyAlignment="1">
      <alignment horizontal="center" vertical="center" wrapText="1"/>
    </xf>
    <xf numFmtId="49" fontId="24" fillId="8" borderId="4" xfId="0" applyNumberFormat="1" applyFont="1" applyFill="1" applyBorder="1" applyAlignment="1">
      <alignment horizontal="center" vertical="center" wrapText="1"/>
    </xf>
    <xf numFmtId="10" fontId="3" fillId="8" borderId="11" xfId="0" applyNumberFormat="1" applyFont="1" applyFill="1" applyBorder="1" applyAlignment="1">
      <alignment horizontal="center" vertical="center" wrapText="1"/>
    </xf>
    <xf numFmtId="49" fontId="22" fillId="2" borderId="8" xfId="0" applyNumberFormat="1" applyFont="1" applyFill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10" fontId="6" fillId="2" borderId="4" xfId="0" applyNumberFormat="1" applyFont="1" applyFill="1" applyBorder="1" applyAlignment="1">
      <alignment horizontal="center" vertical="center"/>
    </xf>
    <xf numFmtId="10" fontId="6" fillId="9" borderId="4" xfId="0" applyNumberFormat="1" applyFont="1" applyFill="1" applyBorder="1" applyAlignment="1">
      <alignment horizontal="center" vertical="center"/>
    </xf>
    <xf numFmtId="10" fontId="13" fillId="9" borderId="4" xfId="0" applyNumberFormat="1" applyFont="1" applyFill="1" applyBorder="1" applyAlignment="1">
      <alignment horizontal="center" vertical="center"/>
    </xf>
    <xf numFmtId="10" fontId="13" fillId="2" borderId="4" xfId="0" applyNumberFormat="1" applyFont="1" applyFill="1" applyBorder="1" applyAlignment="1">
      <alignment horizontal="center" vertical="center"/>
    </xf>
    <xf numFmtId="10" fontId="13" fillId="3" borderId="4" xfId="0" applyNumberFormat="1" applyFont="1" applyFill="1" applyBorder="1" applyAlignment="1">
      <alignment horizontal="center" vertical="center"/>
    </xf>
    <xf numFmtId="10" fontId="13" fillId="3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0" fontId="21" fillId="8" borderId="4" xfId="0" applyNumberFormat="1" applyFont="1" applyFill="1" applyBorder="1" applyAlignment="1">
      <alignment horizontal="center" vertical="center" wrapText="1"/>
    </xf>
    <xf numFmtId="10" fontId="22" fillId="8" borderId="8" xfId="0" applyNumberFormat="1" applyFont="1" applyFill="1" applyBorder="1" applyAlignment="1">
      <alignment horizontal="center" vertical="center" wrapText="1"/>
    </xf>
    <xf numFmtId="10" fontId="11" fillId="0" borderId="4" xfId="0" applyNumberFormat="1" applyFont="1" applyBorder="1" applyAlignment="1">
      <alignment horizontal="center" vertical="center" wrapText="1"/>
    </xf>
    <xf numFmtId="10" fontId="25" fillId="9" borderId="4" xfId="0" applyNumberFormat="1" applyFont="1" applyFill="1" applyBorder="1" applyAlignment="1">
      <alignment horizontal="center" vertical="center" wrapText="1"/>
    </xf>
    <xf numFmtId="0" fontId="2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3" fillId="8" borderId="8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0" fillId="3" borderId="3" xfId="0" applyFill="1" applyBorder="1"/>
    <xf numFmtId="49" fontId="12" fillId="9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12" fillId="9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49" fontId="6" fillId="9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/>
    <xf numFmtId="0" fontId="0" fillId="0" borderId="4" xfId="0" applyBorder="1"/>
    <xf numFmtId="176" fontId="6" fillId="0" borderId="4" xfId="0" applyNumberFormat="1" applyFont="1" applyBorder="1"/>
    <xf numFmtId="176" fontId="6" fillId="2" borderId="4" xfId="0" applyNumberFormat="1" applyFont="1" applyFill="1" applyBorder="1" applyAlignment="1">
      <alignment horizontal="center" vertical="center"/>
    </xf>
    <xf numFmtId="176" fontId="0" fillId="0" borderId="4" xfId="0" applyNumberFormat="1" applyBorder="1"/>
    <xf numFmtId="10" fontId="6" fillId="0" borderId="4" xfId="0" applyNumberFormat="1" applyFont="1" applyBorder="1"/>
    <xf numFmtId="10" fontId="0" fillId="0" borderId="4" xfId="0" applyNumberFormat="1" applyBorder="1"/>
    <xf numFmtId="2" fontId="11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49" fontId="12" fillId="9" borderId="4" xfId="0" applyNumberFormat="1" applyFont="1" applyFill="1" applyBorder="1" applyAlignment="1" quotePrefix="1">
      <alignment horizontal="center" vertical="center" wrapText="1"/>
    </xf>
    <xf numFmtId="0" fontId="12" fillId="10" borderId="4" xfId="0" applyFont="1" applyFill="1" applyBorder="1" applyAlignment="1" quotePrefix="1">
      <alignment horizontal="center" vertical="center" wrapText="1"/>
    </xf>
    <xf numFmtId="0" fontId="12" fillId="3" borderId="4" xfId="0" applyFont="1" applyFill="1" applyBorder="1" applyAlignment="1" quotePrefix="1">
      <alignment horizontal="center" vertical="center" wrapText="1"/>
    </xf>
    <xf numFmtId="0" fontId="12" fillId="9" borderId="4" xfId="0" applyFont="1" applyFill="1" applyBorder="1" applyAlignment="1" quotePrefix="1">
      <alignment horizontal="center" vertical="center" wrapText="1"/>
    </xf>
    <xf numFmtId="0" fontId="6" fillId="4" borderId="0" xfId="0" applyFont="1" applyFill="1" applyAlignment="1" quotePrefix="1">
      <alignment horizontal="center" vertical="center"/>
    </xf>
    <xf numFmtId="0" fontId="12" fillId="3" borderId="4" xfId="0" applyNumberFormat="1" applyFont="1" applyFill="1" applyBorder="1" applyAlignment="1" applyProtection="1" quotePrefix="1">
      <alignment horizontal="center" vertical="center" wrapText="1"/>
    </xf>
    <xf numFmtId="49" fontId="12" fillId="2" borderId="4" xfId="0" applyNumberFormat="1" applyFont="1" applyFill="1" applyBorder="1" applyAlignment="1" quotePrefix="1">
      <alignment horizontal="center" vertical="center" wrapText="1"/>
    </xf>
    <xf numFmtId="0" fontId="12" fillId="2" borderId="4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C77" activePane="bottomRight" state="frozen"/>
      <selection/>
      <selection pane="topRight"/>
      <selection pane="bottomLeft"/>
      <selection pane="bottomRight" activeCell="A86" sqref="A86:B86"/>
    </sheetView>
  </sheetViews>
  <sheetFormatPr defaultColWidth="7.94117647058824" defaultRowHeight="14.8"/>
  <cols>
    <col min="1" max="1" width="8.71323529411765" style="125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26"/>
    <col min="11" max="11" width="11.5147058823529" customWidth="1"/>
    <col min="12" max="12" width="10.9044117647059" customWidth="1"/>
    <col min="13" max="13" width="13.2352941176471" style="127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128" t="s">
        <v>0</v>
      </c>
      <c r="B1" s="129" t="s">
        <v>1</v>
      </c>
      <c r="C1" s="130" t="s">
        <v>2</v>
      </c>
      <c r="D1" s="131"/>
      <c r="E1" s="131"/>
      <c r="F1" s="131"/>
      <c r="G1" s="131"/>
      <c r="H1" s="131"/>
      <c r="I1" s="131"/>
      <c r="J1" s="156"/>
      <c r="K1" s="131"/>
      <c r="L1" s="131"/>
      <c r="M1" s="172"/>
      <c r="N1" s="173" t="s">
        <v>3</v>
      </c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86"/>
      <c r="AE1" s="173"/>
      <c r="AF1" s="173"/>
      <c r="AG1" s="173"/>
      <c r="AH1" s="190" t="s">
        <v>4</v>
      </c>
    </row>
    <row r="2" ht="18.8" spans="1:34">
      <c r="A2" s="128"/>
      <c r="B2" s="129"/>
      <c r="C2" s="132" t="s">
        <v>5</v>
      </c>
      <c r="D2" s="132" t="s">
        <v>6</v>
      </c>
      <c r="E2" s="132" t="s">
        <v>7</v>
      </c>
      <c r="F2" s="150" t="s">
        <v>8</v>
      </c>
      <c r="G2" s="132" t="s">
        <v>9</v>
      </c>
      <c r="H2" s="151" t="s">
        <v>10</v>
      </c>
      <c r="I2" s="157" t="s">
        <v>11</v>
      </c>
      <c r="J2" s="158" t="s">
        <v>12</v>
      </c>
      <c r="K2" s="150" t="s">
        <v>13</v>
      </c>
      <c r="L2" s="150" t="s">
        <v>14</v>
      </c>
      <c r="M2" s="174" t="s">
        <v>15</v>
      </c>
      <c r="N2" s="175" t="s">
        <v>16</v>
      </c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50" t="s">
        <v>17</v>
      </c>
      <c r="AH2" s="191"/>
    </row>
    <row r="3" spans="1:34">
      <c r="A3" s="133"/>
      <c r="B3" s="134"/>
      <c r="C3" s="135"/>
      <c r="D3" s="135"/>
      <c r="E3" s="135"/>
      <c r="F3" s="152"/>
      <c r="G3" s="135"/>
      <c r="H3" s="153"/>
      <c r="I3" s="159"/>
      <c r="J3" s="160"/>
      <c r="K3" s="135"/>
      <c r="L3" s="135"/>
      <c r="M3" s="176"/>
      <c r="N3" s="177" t="s">
        <v>18</v>
      </c>
      <c r="O3" s="177" t="s">
        <v>19</v>
      </c>
      <c r="P3" s="177" t="s">
        <v>20</v>
      </c>
      <c r="Q3" s="177" t="s">
        <v>21</v>
      </c>
      <c r="R3" s="177" t="s">
        <v>22</v>
      </c>
      <c r="S3" s="177" t="s">
        <v>23</v>
      </c>
      <c r="T3" s="177" t="s">
        <v>24</v>
      </c>
      <c r="U3" s="177" t="s">
        <v>25</v>
      </c>
      <c r="V3" s="177" t="s">
        <v>26</v>
      </c>
      <c r="W3" s="177" t="s">
        <v>27</v>
      </c>
      <c r="X3" s="177" t="s">
        <v>28</v>
      </c>
      <c r="Y3" s="152" t="s">
        <v>29</v>
      </c>
      <c r="Z3" s="152" t="s">
        <v>30</v>
      </c>
      <c r="AA3" s="152" t="s">
        <v>31</v>
      </c>
      <c r="AB3" s="152" t="s">
        <v>32</v>
      </c>
      <c r="AC3" s="152" t="s">
        <v>33</v>
      </c>
      <c r="AD3" s="187" t="s">
        <v>34</v>
      </c>
      <c r="AE3" s="152" t="s">
        <v>35</v>
      </c>
      <c r="AF3" s="152" t="s">
        <v>36</v>
      </c>
      <c r="AG3" s="192"/>
      <c r="AH3" s="191"/>
    </row>
    <row r="4" ht="38" spans="1:34">
      <c r="A4" s="136" t="s">
        <v>37</v>
      </c>
      <c r="B4" s="137" t="s">
        <v>38</v>
      </c>
      <c r="C4" s="138">
        <v>15.56</v>
      </c>
      <c r="D4" s="138">
        <v>17.84</v>
      </c>
      <c r="E4" s="138">
        <v>24.67</v>
      </c>
      <c r="F4" s="138"/>
      <c r="G4" s="138">
        <v>24.93</v>
      </c>
      <c r="H4" s="138">
        <v>2.55</v>
      </c>
      <c r="I4" s="138">
        <v>35</v>
      </c>
      <c r="J4" s="161">
        <v>18.71</v>
      </c>
      <c r="K4" s="162">
        <f t="shared" ref="K4:K20" si="0">(G4-H4)/H4</f>
        <v>8.77647058823529</v>
      </c>
      <c r="L4" s="162">
        <f t="shared" ref="L4:L20" si="1">(I4-G4)/I4</f>
        <v>0.287714285714286</v>
      </c>
      <c r="M4" s="178">
        <f t="shared" ref="M4:M37" si="2">(I4-J4)/J4</f>
        <v>0.870657402458578</v>
      </c>
      <c r="N4" s="138">
        <v>22.86</v>
      </c>
      <c r="O4" s="138">
        <v>28.67</v>
      </c>
      <c r="P4" s="138">
        <v>24.08</v>
      </c>
      <c r="Q4" s="138"/>
      <c r="R4" s="138"/>
      <c r="S4" s="138"/>
      <c r="T4" s="138"/>
      <c r="U4" s="138"/>
      <c r="V4" s="138"/>
      <c r="W4" s="138"/>
      <c r="X4" s="138"/>
      <c r="Y4" s="138" t="s">
        <v>39</v>
      </c>
      <c r="Z4" s="168">
        <f t="shared" ref="Z4:Z12" si="3">(I4-N4)/I4</f>
        <v>0.346857142857143</v>
      </c>
      <c r="AA4" s="168">
        <f t="shared" ref="AA4:AA8" si="4">(O4-P4)/O4</f>
        <v>0.160097663062435</v>
      </c>
      <c r="AB4" s="162" t="e">
        <f t="shared" ref="AB4:AB8" si="5">(Q4-R4)/Q4</f>
        <v>#DIV/0!</v>
      </c>
      <c r="AC4" s="162" t="e">
        <f t="shared" ref="AC4:AC8" si="6">(S4-T4)/S4</f>
        <v>#DIV/0!</v>
      </c>
      <c r="AD4" s="188"/>
      <c r="AE4" s="138"/>
      <c r="AF4" s="138"/>
      <c r="AG4" s="13"/>
      <c r="AH4" s="193" t="s">
        <v>40</v>
      </c>
    </row>
    <row r="5" ht="38" spans="1:34">
      <c r="A5" s="136" t="s">
        <v>41</v>
      </c>
      <c r="B5" s="137" t="s">
        <v>42</v>
      </c>
      <c r="C5" s="139">
        <v>16.82</v>
      </c>
      <c r="D5" s="139">
        <v>18.67</v>
      </c>
      <c r="E5" s="139">
        <v>22.98</v>
      </c>
      <c r="F5" s="139"/>
      <c r="G5" s="13">
        <v>23.9</v>
      </c>
      <c r="H5" s="13">
        <v>3.38</v>
      </c>
      <c r="I5" s="13">
        <v>32.56</v>
      </c>
      <c r="J5" s="163">
        <v>11.9</v>
      </c>
      <c r="K5" s="162">
        <f t="shared" si="0"/>
        <v>6.07100591715976</v>
      </c>
      <c r="L5" s="162">
        <f t="shared" si="1"/>
        <v>0.265970515970516</v>
      </c>
      <c r="M5" s="178">
        <f t="shared" si="2"/>
        <v>1.73613445378151</v>
      </c>
      <c r="N5" s="13">
        <v>18.48</v>
      </c>
      <c r="O5" s="13">
        <v>25.15</v>
      </c>
      <c r="P5" s="13">
        <v>19</v>
      </c>
      <c r="Q5" s="13">
        <v>27.59</v>
      </c>
      <c r="R5" s="13">
        <v>22.7</v>
      </c>
      <c r="S5" s="13"/>
      <c r="T5" s="13"/>
      <c r="U5" s="13"/>
      <c r="V5" s="13"/>
      <c r="W5" s="13"/>
      <c r="X5" s="13"/>
      <c r="Y5" s="13" t="s">
        <v>43</v>
      </c>
      <c r="Z5" s="168">
        <f t="shared" si="3"/>
        <v>0.432432432432432</v>
      </c>
      <c r="AA5" s="168">
        <f t="shared" si="4"/>
        <v>0.244532803180914</v>
      </c>
      <c r="AB5" s="162">
        <f t="shared" si="5"/>
        <v>0.177238129757158</v>
      </c>
      <c r="AC5" s="13"/>
      <c r="AD5" s="13"/>
      <c r="AE5" s="13"/>
      <c r="AF5" s="13"/>
      <c r="AG5" s="13"/>
      <c r="AH5" s="193" t="s">
        <v>40</v>
      </c>
    </row>
    <row r="6" s="119" customFormat="1" ht="25" spans="1:34">
      <c r="A6" s="56" t="s">
        <v>44</v>
      </c>
      <c r="B6" s="7" t="s">
        <v>45</v>
      </c>
      <c r="C6" s="140">
        <v>175.79</v>
      </c>
      <c r="D6" s="140">
        <v>198.7</v>
      </c>
      <c r="E6" s="140">
        <v>267.26</v>
      </c>
      <c r="F6" s="140"/>
      <c r="G6" s="140">
        <v>287.9</v>
      </c>
      <c r="H6" s="140">
        <v>38.49</v>
      </c>
      <c r="I6" s="140">
        <v>345.99</v>
      </c>
      <c r="J6" s="161">
        <v>197.48</v>
      </c>
      <c r="K6" s="162">
        <f t="shared" si="0"/>
        <v>6.47986489997402</v>
      </c>
      <c r="L6" s="162">
        <f t="shared" si="1"/>
        <v>0.1678950258678</v>
      </c>
      <c r="M6" s="179">
        <f t="shared" si="2"/>
        <v>0.752025521571805</v>
      </c>
      <c r="N6" s="140">
        <v>262.64</v>
      </c>
      <c r="O6" s="140">
        <v>299</v>
      </c>
      <c r="P6" s="140">
        <v>265.8</v>
      </c>
      <c r="Q6" s="140"/>
      <c r="R6" s="140"/>
      <c r="S6" s="140"/>
      <c r="T6" s="140"/>
      <c r="U6" s="140"/>
      <c r="V6" s="140"/>
      <c r="W6" s="140"/>
      <c r="X6" s="140"/>
      <c r="Y6" s="140" t="s">
        <v>39</v>
      </c>
      <c r="Z6" s="168">
        <f t="shared" si="3"/>
        <v>0.240902916269256</v>
      </c>
      <c r="AA6" s="168">
        <f t="shared" si="4"/>
        <v>0.111036789297659</v>
      </c>
      <c r="AB6" s="162" t="e">
        <f t="shared" si="5"/>
        <v>#DIV/0!</v>
      </c>
      <c r="AC6" s="162" t="e">
        <f t="shared" si="6"/>
        <v>#DIV/0!</v>
      </c>
      <c r="AD6" s="162"/>
      <c r="AE6" s="140"/>
      <c r="AF6" s="140"/>
      <c r="AG6" s="61"/>
      <c r="AH6" s="194" t="s">
        <v>46</v>
      </c>
    </row>
    <row r="7" ht="38" spans="1:34">
      <c r="A7" s="136" t="s">
        <v>47</v>
      </c>
      <c r="B7" s="137" t="s">
        <v>48</v>
      </c>
      <c r="C7" s="139">
        <v>60.53</v>
      </c>
      <c r="D7" s="139">
        <v>63.9</v>
      </c>
      <c r="E7" s="139">
        <v>75.29</v>
      </c>
      <c r="F7" s="139"/>
      <c r="G7" s="13">
        <v>86.94</v>
      </c>
      <c r="H7" s="13">
        <v>12.9</v>
      </c>
      <c r="I7" s="13">
        <v>89.99</v>
      </c>
      <c r="J7" s="163">
        <v>56.83</v>
      </c>
      <c r="K7" s="162">
        <f t="shared" si="0"/>
        <v>5.73953488372093</v>
      </c>
      <c r="L7" s="162">
        <f t="shared" si="1"/>
        <v>0.0338926547394155</v>
      </c>
      <c r="M7" s="178">
        <f t="shared" si="2"/>
        <v>0.583494633116312</v>
      </c>
      <c r="N7" s="13">
        <v>81.01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 t="s">
        <v>49</v>
      </c>
      <c r="Z7" s="168">
        <f t="shared" si="3"/>
        <v>0.0997888654294921</v>
      </c>
      <c r="AA7" s="13"/>
      <c r="AB7" s="13"/>
      <c r="AC7" s="13"/>
      <c r="AD7" s="13"/>
      <c r="AE7" s="13"/>
      <c r="AF7" s="13"/>
      <c r="AG7" s="13"/>
      <c r="AH7" s="193" t="s">
        <v>50</v>
      </c>
    </row>
    <row r="8" s="120" customFormat="1" ht="25" spans="1:34">
      <c r="A8" s="141" t="s">
        <v>51</v>
      </c>
      <c r="B8" s="142" t="s">
        <v>52</v>
      </c>
      <c r="C8" s="143">
        <v>38.63</v>
      </c>
      <c r="D8" s="143">
        <v>44.15</v>
      </c>
      <c r="E8" s="143">
        <v>59.89</v>
      </c>
      <c r="F8" s="143"/>
      <c r="G8" s="143">
        <v>60.42</v>
      </c>
      <c r="H8" s="143">
        <v>7.86</v>
      </c>
      <c r="I8" s="143">
        <v>81.13</v>
      </c>
      <c r="J8" s="164">
        <v>42.2</v>
      </c>
      <c r="K8" s="165">
        <f t="shared" si="0"/>
        <v>6.68702290076336</v>
      </c>
      <c r="L8" s="165">
        <f t="shared" si="1"/>
        <v>0.255269320843091</v>
      </c>
      <c r="M8" s="180">
        <f t="shared" si="2"/>
        <v>0.922511848341232</v>
      </c>
      <c r="N8" s="143">
        <v>54.88</v>
      </c>
      <c r="O8" s="143">
        <v>64.91</v>
      </c>
      <c r="P8" s="143">
        <v>56.48</v>
      </c>
      <c r="Q8" s="143"/>
      <c r="R8" s="143"/>
      <c r="S8" s="143"/>
      <c r="T8" s="143"/>
      <c r="U8" s="143"/>
      <c r="V8" s="143"/>
      <c r="W8" s="143"/>
      <c r="X8" s="143"/>
      <c r="Y8" s="147" t="s">
        <v>53</v>
      </c>
      <c r="Z8" s="167">
        <f t="shared" si="3"/>
        <v>0.323554788610871</v>
      </c>
      <c r="AA8" s="167">
        <f t="shared" si="4"/>
        <v>0.129872130642428</v>
      </c>
      <c r="AB8" s="165" t="e">
        <f t="shared" si="5"/>
        <v>#DIV/0!</v>
      </c>
      <c r="AC8" s="165" t="e">
        <f t="shared" si="6"/>
        <v>#DIV/0!</v>
      </c>
      <c r="AD8" s="165"/>
      <c r="AE8" s="143"/>
      <c r="AF8" s="143"/>
      <c r="AG8" s="195"/>
      <c r="AH8" s="196" t="s">
        <v>54</v>
      </c>
    </row>
    <row r="9" ht="38" spans="1:34">
      <c r="A9" s="136" t="s">
        <v>55</v>
      </c>
      <c r="B9" s="137" t="s">
        <v>56</v>
      </c>
      <c r="C9" s="139">
        <v>15.18</v>
      </c>
      <c r="D9" s="139">
        <v>16.99</v>
      </c>
      <c r="E9" s="139">
        <v>23.96</v>
      </c>
      <c r="F9" s="139"/>
      <c r="G9" s="13">
        <v>30.27</v>
      </c>
      <c r="H9" s="13">
        <v>4.96</v>
      </c>
      <c r="I9" s="13">
        <v>35.2</v>
      </c>
      <c r="J9" s="163">
        <v>17.1</v>
      </c>
      <c r="K9" s="162">
        <f t="shared" si="0"/>
        <v>5.10282258064516</v>
      </c>
      <c r="L9" s="162">
        <f t="shared" si="1"/>
        <v>0.140056818181818</v>
      </c>
      <c r="M9" s="178">
        <f t="shared" si="2"/>
        <v>1.05847953216374</v>
      </c>
      <c r="N9" s="13">
        <v>29.3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 t="s">
        <v>49</v>
      </c>
      <c r="Z9" s="168">
        <f t="shared" si="3"/>
        <v>0.167613636363636</v>
      </c>
      <c r="AA9" s="13"/>
      <c r="AB9" s="13"/>
      <c r="AC9" s="13"/>
      <c r="AD9" s="13"/>
      <c r="AE9" s="13"/>
      <c r="AF9" s="13"/>
      <c r="AG9" s="13"/>
      <c r="AH9" s="193" t="s">
        <v>50</v>
      </c>
    </row>
    <row r="10" ht="38" spans="1:34">
      <c r="A10" s="136" t="s">
        <v>57</v>
      </c>
      <c r="B10" s="137" t="s">
        <v>58</v>
      </c>
      <c r="C10" s="138">
        <v>78.97</v>
      </c>
      <c r="D10" s="138">
        <v>79.84</v>
      </c>
      <c r="E10" s="138">
        <v>81.17</v>
      </c>
      <c r="F10" s="138"/>
      <c r="G10" s="138">
        <v>83.72</v>
      </c>
      <c r="H10" s="138">
        <v>15.67</v>
      </c>
      <c r="I10" s="138">
        <v>114.9</v>
      </c>
      <c r="J10" s="161">
        <v>86.92</v>
      </c>
      <c r="K10" s="162">
        <f t="shared" si="0"/>
        <v>4.34269304403318</v>
      </c>
      <c r="L10" s="162">
        <f t="shared" si="1"/>
        <v>0.271366405570061</v>
      </c>
      <c r="M10" s="178">
        <f t="shared" si="2"/>
        <v>0.321905200184077</v>
      </c>
      <c r="N10" s="138">
        <v>66.69</v>
      </c>
      <c r="O10" s="138">
        <v>74.69</v>
      </c>
      <c r="P10" s="138">
        <v>67.5</v>
      </c>
      <c r="Q10" s="138">
        <v>92.99</v>
      </c>
      <c r="R10" s="138">
        <v>79.3</v>
      </c>
      <c r="S10" s="138">
        <v>93.5</v>
      </c>
      <c r="T10" s="138">
        <v>80.31</v>
      </c>
      <c r="U10" s="138"/>
      <c r="V10" s="138"/>
      <c r="W10" s="138"/>
      <c r="X10" s="138"/>
      <c r="Y10" s="138" t="s">
        <v>59</v>
      </c>
      <c r="Z10" s="168">
        <f t="shared" si="3"/>
        <v>0.419582245430809</v>
      </c>
      <c r="AA10" s="168">
        <f t="shared" ref="AA10:AA17" si="7">(O10-P10)/O10</f>
        <v>0.0962645601820859</v>
      </c>
      <c r="AB10" s="162">
        <f t="shared" ref="AB10:AB17" si="8">(Q10-R10)/Q10</f>
        <v>0.147220131196903</v>
      </c>
      <c r="AC10" s="162">
        <f>(S10-T10)/S10</f>
        <v>0.141069518716578</v>
      </c>
      <c r="AD10" s="188"/>
      <c r="AE10" s="138"/>
      <c r="AF10" s="138"/>
      <c r="AG10" s="13"/>
      <c r="AH10" s="193" t="s">
        <v>40</v>
      </c>
    </row>
    <row r="11" s="119" customFormat="1" ht="38" spans="1:34">
      <c r="A11" s="56" t="s">
        <v>60</v>
      </c>
      <c r="B11" s="7" t="s">
        <v>61</v>
      </c>
      <c r="C11" s="140">
        <v>26.22</v>
      </c>
      <c r="D11" s="140">
        <v>29.2</v>
      </c>
      <c r="E11" s="140">
        <v>43.92</v>
      </c>
      <c r="F11" s="140"/>
      <c r="G11" s="140">
        <v>53.52</v>
      </c>
      <c r="H11" s="140">
        <v>10.28</v>
      </c>
      <c r="I11" s="140">
        <v>61.58</v>
      </c>
      <c r="J11" s="161">
        <v>16.94</v>
      </c>
      <c r="K11" s="162">
        <f t="shared" si="0"/>
        <v>4.20622568093385</v>
      </c>
      <c r="L11" s="162">
        <f t="shared" si="1"/>
        <v>0.130886651510231</v>
      </c>
      <c r="M11" s="179">
        <f t="shared" si="2"/>
        <v>2.63518299881936</v>
      </c>
      <c r="N11" s="140">
        <v>47.97</v>
      </c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57" t="s">
        <v>62</v>
      </c>
      <c r="Z11" s="168">
        <f t="shared" si="3"/>
        <v>0.221013316011692</v>
      </c>
      <c r="AA11" s="168" t="e">
        <f t="shared" si="7"/>
        <v>#DIV/0!</v>
      </c>
      <c r="AB11" s="162" t="e">
        <f t="shared" si="8"/>
        <v>#DIV/0!</v>
      </c>
      <c r="AC11" s="140"/>
      <c r="AD11" s="162"/>
      <c r="AE11" s="140"/>
      <c r="AF11" s="140"/>
      <c r="AG11" s="61"/>
      <c r="AH11" s="194" t="s">
        <v>63</v>
      </c>
    </row>
    <row r="12" s="121" customFormat="1" ht="38" spans="1:34">
      <c r="A12" s="144" t="s">
        <v>64</v>
      </c>
      <c r="B12" s="145" t="s">
        <v>65</v>
      </c>
      <c r="C12" s="146">
        <v>17.38</v>
      </c>
      <c r="D12" s="146">
        <v>19.53</v>
      </c>
      <c r="E12" s="146">
        <v>26.83</v>
      </c>
      <c r="F12" s="146"/>
      <c r="G12" s="154">
        <v>29.61</v>
      </c>
      <c r="H12" s="154">
        <v>6.02</v>
      </c>
      <c r="I12" s="154">
        <v>33.99</v>
      </c>
      <c r="J12" s="166">
        <v>16.76</v>
      </c>
      <c r="K12" s="167">
        <f t="shared" si="0"/>
        <v>3.91860465116279</v>
      </c>
      <c r="L12" s="167">
        <f t="shared" si="1"/>
        <v>0.128861429832304</v>
      </c>
      <c r="M12" s="181">
        <f t="shared" si="2"/>
        <v>1.02804295942721</v>
      </c>
      <c r="N12" s="154">
        <v>27.06</v>
      </c>
      <c r="O12" s="154">
        <v>32.89</v>
      </c>
      <c r="P12" s="154">
        <v>27.1</v>
      </c>
      <c r="Q12" s="154">
        <v>33.33</v>
      </c>
      <c r="R12" s="154">
        <v>28.92</v>
      </c>
      <c r="S12" s="154"/>
      <c r="T12" s="154"/>
      <c r="U12" s="154"/>
      <c r="V12" s="154"/>
      <c r="W12" s="154"/>
      <c r="X12" s="154"/>
      <c r="Y12" s="154" t="s">
        <v>66</v>
      </c>
      <c r="Z12" s="167">
        <f t="shared" si="3"/>
        <v>0.203883495145631</v>
      </c>
      <c r="AA12" s="167">
        <f t="shared" si="7"/>
        <v>0.176041349954393</v>
      </c>
      <c r="AB12" s="167">
        <f t="shared" si="8"/>
        <v>0.132313231323132</v>
      </c>
      <c r="AC12" s="154"/>
      <c r="AD12" s="154"/>
      <c r="AE12" s="154"/>
      <c r="AF12" s="154"/>
      <c r="AG12" s="197" t="s">
        <v>67</v>
      </c>
      <c r="AH12" s="145" t="s">
        <v>68</v>
      </c>
    </row>
    <row r="13" ht="38" spans="1:34">
      <c r="A13" s="136" t="s">
        <v>69</v>
      </c>
      <c r="B13" s="137" t="s">
        <v>70</v>
      </c>
      <c r="C13" s="139">
        <v>22.79</v>
      </c>
      <c r="D13" s="139">
        <v>24.13</v>
      </c>
      <c r="E13" s="139">
        <v>25.56</v>
      </c>
      <c r="F13" s="139"/>
      <c r="G13" s="13">
        <v>27.46</v>
      </c>
      <c r="H13" s="13">
        <v>5.46</v>
      </c>
      <c r="I13" s="13">
        <v>46.33</v>
      </c>
      <c r="J13" s="163">
        <v>5.46</v>
      </c>
      <c r="K13" s="168">
        <f t="shared" si="0"/>
        <v>4.02930402930403</v>
      </c>
      <c r="L13" s="168">
        <f t="shared" si="1"/>
        <v>0.407295488884092</v>
      </c>
      <c r="M13" s="182">
        <f t="shared" si="2"/>
        <v>7.48534798534798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68"/>
      <c r="AA13" s="168" t="e">
        <f t="shared" si="7"/>
        <v>#DIV/0!</v>
      </c>
      <c r="AB13" s="162" t="e">
        <f t="shared" si="8"/>
        <v>#DIV/0!</v>
      </c>
      <c r="AC13" s="13"/>
      <c r="AD13" s="13"/>
      <c r="AE13" s="13"/>
      <c r="AF13" s="13"/>
      <c r="AG13" s="13"/>
      <c r="AH13" s="193" t="s">
        <v>71</v>
      </c>
    </row>
    <row r="14" ht="38" spans="1:34">
      <c r="A14" s="136" t="s">
        <v>72</v>
      </c>
      <c r="B14" s="137" t="s">
        <v>73</v>
      </c>
      <c r="C14" s="139">
        <v>20.53</v>
      </c>
      <c r="D14" s="139">
        <v>23.65</v>
      </c>
      <c r="E14" s="139">
        <v>37.48</v>
      </c>
      <c r="F14" s="139"/>
      <c r="G14" s="13">
        <v>43.9</v>
      </c>
      <c r="H14" s="13">
        <v>6.65</v>
      </c>
      <c r="I14" s="13">
        <v>53.77</v>
      </c>
      <c r="J14" s="163">
        <v>20.55</v>
      </c>
      <c r="K14" s="168">
        <f t="shared" si="0"/>
        <v>5.6015037593985</v>
      </c>
      <c r="L14" s="168">
        <f t="shared" si="1"/>
        <v>0.183559605728101</v>
      </c>
      <c r="M14" s="182">
        <f t="shared" si="2"/>
        <v>1.61654501216545</v>
      </c>
      <c r="N14" s="13">
        <v>40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 t="s">
        <v>49</v>
      </c>
      <c r="Z14" s="168">
        <f t="shared" ref="Z14:Z29" si="9">(I14-N14)/I14</f>
        <v>0.256090756927655</v>
      </c>
      <c r="AA14" s="168" t="e">
        <f t="shared" si="7"/>
        <v>#DIV/0!</v>
      </c>
      <c r="AB14" s="162" t="e">
        <f t="shared" si="8"/>
        <v>#DIV/0!</v>
      </c>
      <c r="AC14" s="13"/>
      <c r="AD14" s="13"/>
      <c r="AE14" s="13"/>
      <c r="AF14" s="13"/>
      <c r="AG14" s="13"/>
      <c r="AH14" s="193" t="s">
        <v>50</v>
      </c>
    </row>
    <row r="15" ht="25" spans="1:34">
      <c r="A15" s="136" t="s">
        <v>74</v>
      </c>
      <c r="B15" s="137" t="s">
        <v>75</v>
      </c>
      <c r="C15" s="139"/>
      <c r="D15" s="139"/>
      <c r="E15" s="139"/>
      <c r="F15" s="139"/>
      <c r="G15" s="13"/>
      <c r="H15" s="13"/>
      <c r="I15" s="13"/>
      <c r="J15" s="163"/>
      <c r="K15" s="168" t="e">
        <f t="shared" si="0"/>
        <v>#DIV/0!</v>
      </c>
      <c r="L15" s="168" t="e">
        <f t="shared" si="1"/>
        <v>#DIV/0!</v>
      </c>
      <c r="M15" s="182" t="e">
        <f t="shared" si="2"/>
        <v>#DIV/0!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68" t="e">
        <f t="shared" si="9"/>
        <v>#DIV/0!</v>
      </c>
      <c r="AA15" s="168" t="e">
        <f t="shared" si="7"/>
        <v>#DIV/0!</v>
      </c>
      <c r="AB15" s="162" t="e">
        <f t="shared" si="8"/>
        <v>#DIV/0!</v>
      </c>
      <c r="AC15" s="13"/>
      <c r="AD15" s="13"/>
      <c r="AE15" s="13"/>
      <c r="AF15" s="13"/>
      <c r="AG15" s="13"/>
      <c r="AH15" s="193" t="s">
        <v>76</v>
      </c>
    </row>
    <row r="16" s="121" customFormat="1" ht="25" spans="1:34">
      <c r="A16" s="144" t="s">
        <v>77</v>
      </c>
      <c r="B16" s="145" t="s">
        <v>78</v>
      </c>
      <c r="C16" s="146">
        <v>35.16</v>
      </c>
      <c r="D16" s="146">
        <v>38.7</v>
      </c>
      <c r="E16" s="146">
        <v>46.42</v>
      </c>
      <c r="F16" s="146"/>
      <c r="G16" s="154">
        <v>46.67</v>
      </c>
      <c r="H16" s="154">
        <v>7.63</v>
      </c>
      <c r="I16" s="154">
        <v>54.93</v>
      </c>
      <c r="J16" s="166">
        <v>40.37</v>
      </c>
      <c r="K16" s="167">
        <f t="shared" si="0"/>
        <v>5.11664482306684</v>
      </c>
      <c r="L16" s="167">
        <f t="shared" si="1"/>
        <v>0.150373202257418</v>
      </c>
      <c r="M16" s="181">
        <f t="shared" si="2"/>
        <v>0.360663859301462</v>
      </c>
      <c r="N16" s="154">
        <v>43.95</v>
      </c>
      <c r="O16" s="154">
        <v>51.15</v>
      </c>
      <c r="P16" s="154">
        <v>44.79</v>
      </c>
      <c r="Q16" s="154"/>
      <c r="R16" s="154"/>
      <c r="S16" s="154"/>
      <c r="T16" s="154"/>
      <c r="U16" s="154"/>
      <c r="V16" s="154"/>
      <c r="W16" s="154"/>
      <c r="X16" s="154"/>
      <c r="Y16" s="154" t="s">
        <v>66</v>
      </c>
      <c r="Z16" s="167">
        <f t="shared" si="9"/>
        <v>0.199890770070999</v>
      </c>
      <c r="AA16" s="167">
        <f t="shared" si="7"/>
        <v>0.124340175953079</v>
      </c>
      <c r="AB16" s="165" t="e">
        <f t="shared" si="8"/>
        <v>#DIV/0!</v>
      </c>
      <c r="AC16" s="154"/>
      <c r="AD16" s="154"/>
      <c r="AE16" s="154"/>
      <c r="AF16" s="154"/>
      <c r="AG16" s="154"/>
      <c r="AH16" s="145" t="s">
        <v>79</v>
      </c>
    </row>
    <row r="17" s="120" customFormat="1" ht="25" spans="1:34">
      <c r="A17" s="141" t="s">
        <v>80</v>
      </c>
      <c r="B17" s="142" t="s">
        <v>81</v>
      </c>
      <c r="C17" s="147">
        <v>71.53</v>
      </c>
      <c r="D17" s="147">
        <v>73.89</v>
      </c>
      <c r="E17" s="147">
        <v>77.09</v>
      </c>
      <c r="F17" s="147"/>
      <c r="G17" s="155">
        <v>78.3</v>
      </c>
      <c r="H17" s="155">
        <v>37.92</v>
      </c>
      <c r="I17" s="155">
        <v>98.17</v>
      </c>
      <c r="J17" s="169">
        <v>77</v>
      </c>
      <c r="K17" s="167">
        <f t="shared" si="0"/>
        <v>1.06487341772152</v>
      </c>
      <c r="L17" s="167">
        <f t="shared" si="1"/>
        <v>0.20240399307324</v>
      </c>
      <c r="M17" s="181">
        <f t="shared" si="2"/>
        <v>0.274935064935065</v>
      </c>
      <c r="N17" s="155">
        <v>62.5</v>
      </c>
      <c r="O17" s="155">
        <v>82.67</v>
      </c>
      <c r="P17" s="155">
        <v>71.08</v>
      </c>
      <c r="Q17" s="155">
        <v>86.68</v>
      </c>
      <c r="R17" s="155">
        <v>74.33</v>
      </c>
      <c r="S17" s="155"/>
      <c r="T17" s="155"/>
      <c r="U17" s="155"/>
      <c r="V17" s="155"/>
      <c r="W17" s="155"/>
      <c r="X17" s="155"/>
      <c r="Y17" s="155" t="s">
        <v>82</v>
      </c>
      <c r="Z17" s="167">
        <f t="shared" si="9"/>
        <v>0.363349292044413</v>
      </c>
      <c r="AA17" s="167">
        <f t="shared" si="7"/>
        <v>0.140195959840329</v>
      </c>
      <c r="AB17" s="165">
        <f t="shared" si="8"/>
        <v>0.142478080295339</v>
      </c>
      <c r="AC17" s="155"/>
      <c r="AD17" s="155"/>
      <c r="AE17" s="155"/>
      <c r="AF17" s="155"/>
      <c r="AG17" s="155"/>
      <c r="AH17" s="196" t="s">
        <v>46</v>
      </c>
    </row>
    <row r="18" ht="25" spans="1:34">
      <c r="A18" s="136" t="s">
        <v>83</v>
      </c>
      <c r="B18" s="137" t="s">
        <v>84</v>
      </c>
      <c r="C18" s="139">
        <v>30.69</v>
      </c>
      <c r="D18" s="139">
        <v>32.19</v>
      </c>
      <c r="E18" s="139">
        <v>32.15</v>
      </c>
      <c r="F18" s="139"/>
      <c r="G18" s="13"/>
      <c r="H18" s="13"/>
      <c r="I18" s="13"/>
      <c r="J18" s="163"/>
      <c r="K18" s="168" t="e">
        <f t="shared" si="0"/>
        <v>#DIV/0!</v>
      </c>
      <c r="L18" s="168" t="e">
        <f t="shared" si="1"/>
        <v>#DIV/0!</v>
      </c>
      <c r="M18" s="182" t="e">
        <f t="shared" si="2"/>
        <v>#DIV/0!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68" t="e">
        <f t="shared" si="9"/>
        <v>#DIV/0!</v>
      </c>
      <c r="AA18" s="168" t="e">
        <f t="shared" ref="AA18:AA25" si="10">(O18-P18)/O18</f>
        <v>#DIV/0!</v>
      </c>
      <c r="AB18" s="162" t="e">
        <f t="shared" ref="AB18:AB25" si="11">(Q18-R18)/Q18</f>
        <v>#DIV/0!</v>
      </c>
      <c r="AC18" s="13"/>
      <c r="AD18" s="13"/>
      <c r="AE18" s="13"/>
      <c r="AF18" s="13"/>
      <c r="AG18" s="13"/>
      <c r="AH18" s="193" t="s">
        <v>85</v>
      </c>
    </row>
    <row r="19" ht="38" spans="1:34">
      <c r="A19" s="136" t="s">
        <v>86</v>
      </c>
      <c r="B19" s="137" t="s">
        <v>87</v>
      </c>
      <c r="C19" s="139">
        <v>16.77</v>
      </c>
      <c r="D19" s="139">
        <v>17.98</v>
      </c>
      <c r="E19" s="139">
        <v>21.36</v>
      </c>
      <c r="F19" s="139"/>
      <c r="G19" s="13">
        <v>25.22</v>
      </c>
      <c r="H19" s="13">
        <v>7.63</v>
      </c>
      <c r="I19" s="13">
        <v>26.78</v>
      </c>
      <c r="J19" s="163">
        <v>19.08</v>
      </c>
      <c r="K19" s="168">
        <f t="shared" si="0"/>
        <v>2.30537352555701</v>
      </c>
      <c r="L19" s="168">
        <f t="shared" si="1"/>
        <v>0.0582524271844661</v>
      </c>
      <c r="M19" s="182">
        <f t="shared" si="2"/>
        <v>0.403563941299791</v>
      </c>
      <c r="N19" s="13">
        <v>22.2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 t="s">
        <v>62</v>
      </c>
      <c r="Z19" s="168">
        <f t="shared" si="9"/>
        <v>0.171023151605676</v>
      </c>
      <c r="AA19" s="168" t="e">
        <f t="shared" si="10"/>
        <v>#DIV/0!</v>
      </c>
      <c r="AB19" s="162" t="e">
        <f t="shared" si="11"/>
        <v>#DIV/0!</v>
      </c>
      <c r="AC19" s="13"/>
      <c r="AD19" s="13"/>
      <c r="AE19" s="13"/>
      <c r="AF19" s="13"/>
      <c r="AG19" s="13"/>
      <c r="AH19" s="193" t="s">
        <v>63</v>
      </c>
    </row>
    <row r="20" ht="38" spans="1:34">
      <c r="A20" s="136" t="s">
        <v>88</v>
      </c>
      <c r="B20" s="137" t="s">
        <v>89</v>
      </c>
      <c r="C20" s="139">
        <v>85.08</v>
      </c>
      <c r="D20" s="139">
        <v>92.22</v>
      </c>
      <c r="E20" s="139">
        <v>115.23</v>
      </c>
      <c r="F20" s="139"/>
      <c r="G20" s="13">
        <v>136.1</v>
      </c>
      <c r="H20" s="13">
        <v>37.67</v>
      </c>
      <c r="I20" s="13">
        <v>146.5</v>
      </c>
      <c r="J20" s="163">
        <v>92.03</v>
      </c>
      <c r="K20" s="168">
        <f t="shared" si="0"/>
        <v>2.6129546057871</v>
      </c>
      <c r="L20" s="168">
        <f t="shared" si="1"/>
        <v>0.0709897610921502</v>
      </c>
      <c r="M20" s="182">
        <f t="shared" si="2"/>
        <v>0.591872215581875</v>
      </c>
      <c r="N20" s="13">
        <v>126.88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 t="s">
        <v>49</v>
      </c>
      <c r="Z20" s="168">
        <f t="shared" si="9"/>
        <v>0.133924914675768</v>
      </c>
      <c r="AA20" s="168" t="e">
        <f t="shared" si="10"/>
        <v>#DIV/0!</v>
      </c>
      <c r="AB20" s="162" t="e">
        <f t="shared" si="11"/>
        <v>#DIV/0!</v>
      </c>
      <c r="AC20" s="13"/>
      <c r="AD20" s="13"/>
      <c r="AE20" s="13"/>
      <c r="AF20" s="13"/>
      <c r="AG20" s="13"/>
      <c r="AH20" s="193" t="s">
        <v>50</v>
      </c>
    </row>
    <row r="21" ht="25" spans="1:34">
      <c r="A21" s="136" t="s">
        <v>90</v>
      </c>
      <c r="B21" s="137" t="s">
        <v>91</v>
      </c>
      <c r="C21" s="139"/>
      <c r="D21" s="139"/>
      <c r="E21" s="139"/>
      <c r="F21" s="137" t="s">
        <v>92</v>
      </c>
      <c r="G21" s="13"/>
      <c r="H21" s="13"/>
      <c r="I21" s="13"/>
      <c r="J21" s="163"/>
      <c r="K21" s="13"/>
      <c r="L21" s="13"/>
      <c r="M21" s="182" t="e">
        <f t="shared" si="2"/>
        <v>#DIV/0!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68" t="e">
        <f t="shared" si="9"/>
        <v>#DIV/0!</v>
      </c>
      <c r="AA21" s="168" t="e">
        <f t="shared" si="10"/>
        <v>#DIV/0!</v>
      </c>
      <c r="AB21" s="162" t="e">
        <f t="shared" si="11"/>
        <v>#DIV/0!</v>
      </c>
      <c r="AC21" s="13"/>
      <c r="AD21" s="13"/>
      <c r="AE21" s="13"/>
      <c r="AF21" s="13"/>
      <c r="AG21" s="13"/>
      <c r="AH21" s="193" t="s">
        <v>93</v>
      </c>
    </row>
    <row r="22" ht="25" spans="1:34">
      <c r="A22" s="136" t="s">
        <v>94</v>
      </c>
      <c r="B22" s="137" t="s">
        <v>95</v>
      </c>
      <c r="C22" s="139"/>
      <c r="D22" s="139"/>
      <c r="E22" s="139"/>
      <c r="F22" s="139"/>
      <c r="G22" s="13"/>
      <c r="H22" s="13"/>
      <c r="I22" s="13"/>
      <c r="J22" s="163"/>
      <c r="K22" s="13"/>
      <c r="L22" s="13"/>
      <c r="M22" s="182" t="e">
        <f t="shared" si="2"/>
        <v>#DIV/0!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68" t="e">
        <f t="shared" si="9"/>
        <v>#DIV/0!</v>
      </c>
      <c r="AA22" s="168" t="e">
        <f t="shared" si="10"/>
        <v>#DIV/0!</v>
      </c>
      <c r="AB22" s="162" t="e">
        <f t="shared" si="11"/>
        <v>#DIV/0!</v>
      </c>
      <c r="AC22" s="13"/>
      <c r="AD22" s="13"/>
      <c r="AE22" s="13"/>
      <c r="AF22" s="13"/>
      <c r="AG22" s="13"/>
      <c r="AH22" s="193" t="s">
        <v>96</v>
      </c>
    </row>
    <row r="23" ht="25" spans="1:34">
      <c r="A23" s="136" t="s">
        <v>97</v>
      </c>
      <c r="B23" s="137" t="s">
        <v>98</v>
      </c>
      <c r="C23" s="139"/>
      <c r="D23" s="139"/>
      <c r="E23" s="139"/>
      <c r="F23" s="139"/>
      <c r="G23" s="13"/>
      <c r="H23" s="13"/>
      <c r="I23" s="13"/>
      <c r="J23" s="163"/>
      <c r="K23" s="13"/>
      <c r="L23" s="13"/>
      <c r="M23" s="182" t="e">
        <f t="shared" si="2"/>
        <v>#DIV/0!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68" t="e">
        <f t="shared" si="9"/>
        <v>#DIV/0!</v>
      </c>
      <c r="AA23" s="168" t="e">
        <f t="shared" si="10"/>
        <v>#DIV/0!</v>
      </c>
      <c r="AB23" s="162" t="e">
        <f t="shared" si="11"/>
        <v>#DIV/0!</v>
      </c>
      <c r="AC23" s="13"/>
      <c r="AD23" s="13"/>
      <c r="AE23" s="13"/>
      <c r="AF23" s="13"/>
      <c r="AG23" s="13"/>
      <c r="AH23" s="193" t="s">
        <v>96</v>
      </c>
    </row>
    <row r="24" ht="25" spans="1:34">
      <c r="A24" s="136" t="s">
        <v>99</v>
      </c>
      <c r="B24" s="137" t="s">
        <v>100</v>
      </c>
      <c r="C24" s="139"/>
      <c r="D24" s="139"/>
      <c r="E24" s="139"/>
      <c r="F24" s="139"/>
      <c r="G24" s="13"/>
      <c r="H24" s="13"/>
      <c r="I24" s="13"/>
      <c r="J24" s="163"/>
      <c r="K24" s="13"/>
      <c r="L24" s="13"/>
      <c r="M24" s="182" t="e">
        <f t="shared" si="2"/>
        <v>#DIV/0!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68" t="e">
        <f t="shared" si="9"/>
        <v>#DIV/0!</v>
      </c>
      <c r="AA24" s="168" t="e">
        <f t="shared" si="10"/>
        <v>#DIV/0!</v>
      </c>
      <c r="AB24" s="162" t="e">
        <f t="shared" si="11"/>
        <v>#DIV/0!</v>
      </c>
      <c r="AC24" s="13"/>
      <c r="AD24" s="13"/>
      <c r="AE24" s="13"/>
      <c r="AF24" s="13"/>
      <c r="AG24" s="13"/>
      <c r="AH24" s="193" t="s">
        <v>96</v>
      </c>
    </row>
    <row r="25" s="120" customFormat="1" ht="25" spans="1:34">
      <c r="A25" s="141" t="s">
        <v>101</v>
      </c>
      <c r="B25" s="142" t="s">
        <v>102</v>
      </c>
      <c r="C25" s="143">
        <v>38.23</v>
      </c>
      <c r="D25" s="143">
        <v>41.46</v>
      </c>
      <c r="E25" s="143">
        <v>49.82</v>
      </c>
      <c r="F25" s="143"/>
      <c r="G25" s="143">
        <v>52.3</v>
      </c>
      <c r="H25" s="143">
        <v>9.87</v>
      </c>
      <c r="I25" s="143">
        <v>62.1</v>
      </c>
      <c r="J25" s="169">
        <v>33.07</v>
      </c>
      <c r="K25" s="165">
        <f>(G25-H25)/H25</f>
        <v>4.29888551165147</v>
      </c>
      <c r="L25" s="165">
        <f>(I25-G25)/I25</f>
        <v>0.15780998389694</v>
      </c>
      <c r="M25" s="181">
        <f t="shared" si="2"/>
        <v>0.877834895675839</v>
      </c>
      <c r="N25" s="143">
        <v>40.92</v>
      </c>
      <c r="O25" s="143">
        <v>55</v>
      </c>
      <c r="P25" s="143">
        <v>43.54</v>
      </c>
      <c r="Q25" s="143">
        <v>57.34</v>
      </c>
      <c r="R25" s="143">
        <v>49.81</v>
      </c>
      <c r="S25" s="155"/>
      <c r="T25" s="155"/>
      <c r="U25" s="143"/>
      <c r="V25" s="143"/>
      <c r="W25" s="143"/>
      <c r="X25" s="143"/>
      <c r="Y25" s="147" t="s">
        <v>103</v>
      </c>
      <c r="Z25" s="167">
        <f t="shared" si="9"/>
        <v>0.341062801932367</v>
      </c>
      <c r="AA25" s="167">
        <f t="shared" si="10"/>
        <v>0.208363636363636</v>
      </c>
      <c r="AB25" s="165">
        <f t="shared" si="11"/>
        <v>0.131321939309383</v>
      </c>
      <c r="AC25" s="165"/>
      <c r="AD25" s="165"/>
      <c r="AE25" s="189"/>
      <c r="AF25" s="143"/>
      <c r="AG25" s="155"/>
      <c r="AH25" s="196" t="s">
        <v>46</v>
      </c>
    </row>
    <row r="26" ht="25" spans="1:34">
      <c r="A26" s="136" t="s">
        <v>104</v>
      </c>
      <c r="B26" s="137" t="s">
        <v>105</v>
      </c>
      <c r="C26" s="139">
        <v>22.8</v>
      </c>
      <c r="D26" s="139">
        <v>24.27</v>
      </c>
      <c r="E26" s="139">
        <v>27.76</v>
      </c>
      <c r="F26" s="139"/>
      <c r="G26" s="13"/>
      <c r="H26" s="13"/>
      <c r="I26" s="13"/>
      <c r="J26" s="163"/>
      <c r="K26" s="13"/>
      <c r="L26" s="13"/>
      <c r="M26" s="182" t="e">
        <f t="shared" si="2"/>
        <v>#DIV/0!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68" t="e">
        <f t="shared" si="9"/>
        <v>#DIV/0!</v>
      </c>
      <c r="AA26" s="13"/>
      <c r="AB26" s="13"/>
      <c r="AC26" s="13"/>
      <c r="AD26" s="13"/>
      <c r="AE26" s="13"/>
      <c r="AF26" s="13"/>
      <c r="AG26" s="13"/>
      <c r="AH26" s="193" t="s">
        <v>106</v>
      </c>
    </row>
    <row r="27" ht="25" spans="1:34">
      <c r="A27" s="136" t="s">
        <v>107</v>
      </c>
      <c r="B27" s="137" t="s">
        <v>108</v>
      </c>
      <c r="C27" s="139"/>
      <c r="D27" s="139"/>
      <c r="E27" s="139"/>
      <c r="F27" s="139"/>
      <c r="G27" s="13"/>
      <c r="H27" s="13"/>
      <c r="I27" s="13"/>
      <c r="J27" s="163"/>
      <c r="K27" s="13"/>
      <c r="L27" s="13"/>
      <c r="M27" s="182" t="e">
        <f t="shared" si="2"/>
        <v>#DIV/0!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68" t="e">
        <f t="shared" si="9"/>
        <v>#DIV/0!</v>
      </c>
      <c r="AA27" s="13"/>
      <c r="AB27" s="13"/>
      <c r="AC27" s="13"/>
      <c r="AD27" s="13"/>
      <c r="AE27" s="13"/>
      <c r="AF27" s="13"/>
      <c r="AG27" s="13"/>
      <c r="AH27" s="193" t="s">
        <v>96</v>
      </c>
    </row>
    <row r="28" s="122" customFormat="1" ht="25" spans="1:35">
      <c r="A28" s="34" t="s">
        <v>109</v>
      </c>
      <c r="B28" s="148" t="s">
        <v>110</v>
      </c>
      <c r="C28" s="149">
        <v>11.65</v>
      </c>
      <c r="D28" s="149">
        <v>12.71</v>
      </c>
      <c r="E28" s="149">
        <v>15.58</v>
      </c>
      <c r="F28" s="149"/>
      <c r="G28" s="149">
        <v>16.78</v>
      </c>
      <c r="H28" s="149">
        <v>4.21</v>
      </c>
      <c r="I28" s="149">
        <v>19.7</v>
      </c>
      <c r="J28" s="170">
        <v>9.74</v>
      </c>
      <c r="K28" s="171">
        <f t="shared" ref="K28:K37" si="12">(G28-H28)/H28</f>
        <v>2.98574821852732</v>
      </c>
      <c r="L28" s="171">
        <f t="shared" ref="L28:L37" si="13">(I28-G28)/I28</f>
        <v>0.148223350253807</v>
      </c>
      <c r="M28" s="183">
        <f t="shared" si="2"/>
        <v>1.02258726899384</v>
      </c>
      <c r="N28" s="149">
        <v>14.23</v>
      </c>
      <c r="O28" s="149">
        <v>17.33</v>
      </c>
      <c r="P28" s="149">
        <v>14.91</v>
      </c>
      <c r="Q28" s="149">
        <v>18.08</v>
      </c>
      <c r="R28" s="149">
        <v>15.01</v>
      </c>
      <c r="S28" s="149">
        <v>17.19</v>
      </c>
      <c r="T28" s="149">
        <v>15.5</v>
      </c>
      <c r="U28" s="149"/>
      <c r="V28" s="149"/>
      <c r="W28" s="149"/>
      <c r="X28" s="149"/>
      <c r="Y28" s="149" t="s">
        <v>111</v>
      </c>
      <c r="Z28" s="184">
        <f t="shared" si="9"/>
        <v>0.277664974619289</v>
      </c>
      <c r="AA28" s="171">
        <f>(O28-P28)/O28</f>
        <v>0.139642238892095</v>
      </c>
      <c r="AB28" s="171">
        <f>(Q28-R28)/Q28</f>
        <v>0.169800884955752</v>
      </c>
      <c r="AC28" s="171">
        <f>(S28-T28)/S28</f>
        <v>0.0983129726585225</v>
      </c>
      <c r="AD28" s="171" t="e">
        <f>(U28-V28)/U28</f>
        <v>#DIV/0!</v>
      </c>
      <c r="AE28" s="149"/>
      <c r="AF28" s="149"/>
      <c r="AG28" s="198" t="s">
        <v>67</v>
      </c>
      <c r="AH28" s="199" t="s">
        <v>112</v>
      </c>
      <c r="AI28" s="200"/>
    </row>
    <row r="29" s="120" customFormat="1" ht="25" spans="1:34">
      <c r="A29" s="141" t="s">
        <v>113</v>
      </c>
      <c r="B29" s="142" t="s">
        <v>114</v>
      </c>
      <c r="C29" s="147">
        <v>97.03</v>
      </c>
      <c r="D29" s="147">
        <v>107.6</v>
      </c>
      <c r="E29" s="147">
        <v>133.2</v>
      </c>
      <c r="F29" s="147"/>
      <c r="G29" s="155">
        <v>148.1</v>
      </c>
      <c r="H29" s="155">
        <v>27.86</v>
      </c>
      <c r="I29" s="155">
        <v>201.3</v>
      </c>
      <c r="J29" s="169">
        <v>47.2</v>
      </c>
      <c r="K29" s="165">
        <f t="shared" si="12"/>
        <v>4.31586503948313</v>
      </c>
      <c r="L29" s="165">
        <f t="shared" si="13"/>
        <v>0.26428216592151</v>
      </c>
      <c r="M29" s="181">
        <f t="shared" si="2"/>
        <v>3.26483050847458</v>
      </c>
      <c r="N29" s="155">
        <v>112</v>
      </c>
      <c r="O29" s="155">
        <v>151.99</v>
      </c>
      <c r="P29" s="155">
        <v>113.88</v>
      </c>
      <c r="Q29" s="155">
        <v>143.17</v>
      </c>
      <c r="R29" s="155">
        <v>120</v>
      </c>
      <c r="S29" s="155">
        <v>139.85</v>
      </c>
      <c r="T29" s="155">
        <v>123</v>
      </c>
      <c r="U29" s="155">
        <v>151.99</v>
      </c>
      <c r="V29" s="155">
        <v>132.58</v>
      </c>
      <c r="W29" s="155"/>
      <c r="X29" s="155"/>
      <c r="Y29" s="155" t="s">
        <v>115</v>
      </c>
      <c r="Z29" s="167">
        <f t="shared" si="9"/>
        <v>0.443616492796821</v>
      </c>
      <c r="AA29" s="165">
        <f>(O29-P29)/O29</f>
        <v>0.250740180275018</v>
      </c>
      <c r="AB29" s="165">
        <f>(Q29-R29)/Q29</f>
        <v>0.161835580079626</v>
      </c>
      <c r="AC29" s="165">
        <f>(S29-T29)/S29</f>
        <v>0.120486235252056</v>
      </c>
      <c r="AD29" s="165">
        <f>(U29-V29)/U29</f>
        <v>0.127705770116455</v>
      </c>
      <c r="AE29" s="155"/>
      <c r="AF29" s="155"/>
      <c r="AG29" s="155"/>
      <c r="AH29" s="196" t="s">
        <v>46</v>
      </c>
    </row>
    <row r="30" ht="25" spans="1:34">
      <c r="A30" s="136" t="s">
        <v>116</v>
      </c>
      <c r="B30" s="137" t="s">
        <v>117</v>
      </c>
      <c r="C30" s="139"/>
      <c r="D30" s="139"/>
      <c r="E30" s="139"/>
      <c r="F30" s="139"/>
      <c r="G30" s="13"/>
      <c r="H30" s="13"/>
      <c r="I30" s="13"/>
      <c r="J30" s="163"/>
      <c r="K30" s="162" t="e">
        <f t="shared" si="12"/>
        <v>#DIV/0!</v>
      </c>
      <c r="L30" s="162" t="e">
        <f t="shared" si="13"/>
        <v>#DIV/0!</v>
      </c>
      <c r="M30" s="182" t="e">
        <f t="shared" si="2"/>
        <v>#DIV/0!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68" t="e">
        <f t="shared" ref="Z30:Z37" si="14">(I30-N30)/I30</f>
        <v>#DIV/0!</v>
      </c>
      <c r="AA30" s="162" t="e">
        <f t="shared" ref="AA30:AA37" si="15">(O30-P30)/O30</f>
        <v>#DIV/0!</v>
      </c>
      <c r="AB30" s="162" t="e">
        <f t="shared" ref="AB30:AB60" si="16">(Q30-R30)/Q30</f>
        <v>#DIV/0!</v>
      </c>
      <c r="AC30" s="162" t="e">
        <f t="shared" ref="AC30:AC70" si="17">(S30-T30)/S30</f>
        <v>#DIV/0!</v>
      </c>
      <c r="AD30" s="13"/>
      <c r="AE30" s="13"/>
      <c r="AF30" s="13"/>
      <c r="AG30" s="13"/>
      <c r="AH30" s="193" t="s">
        <v>96</v>
      </c>
    </row>
    <row r="31" ht="25" spans="1:34">
      <c r="A31" s="136" t="s">
        <v>118</v>
      </c>
      <c r="B31" s="137" t="s">
        <v>119</v>
      </c>
      <c r="C31" s="139">
        <v>18.54</v>
      </c>
      <c r="D31" s="139">
        <v>20.31</v>
      </c>
      <c r="E31" s="139">
        <v>24.4</v>
      </c>
      <c r="F31" s="139"/>
      <c r="G31" s="13">
        <v>23.06</v>
      </c>
      <c r="H31" s="13"/>
      <c r="I31" s="13"/>
      <c r="J31" s="163"/>
      <c r="K31" s="162" t="e">
        <f t="shared" si="12"/>
        <v>#DIV/0!</v>
      </c>
      <c r="L31" s="162" t="e">
        <f t="shared" si="13"/>
        <v>#DIV/0!</v>
      </c>
      <c r="M31" s="182" t="e">
        <f t="shared" si="2"/>
        <v>#DIV/0!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68" t="e">
        <f t="shared" si="14"/>
        <v>#DIV/0!</v>
      </c>
      <c r="AA31" s="162" t="e">
        <f t="shared" si="15"/>
        <v>#DIV/0!</v>
      </c>
      <c r="AB31" s="162" t="e">
        <f t="shared" si="16"/>
        <v>#DIV/0!</v>
      </c>
      <c r="AC31" s="162" t="e">
        <f t="shared" si="17"/>
        <v>#DIV/0!</v>
      </c>
      <c r="AD31" s="13"/>
      <c r="AE31" s="13"/>
      <c r="AF31" s="13"/>
      <c r="AG31" s="13"/>
      <c r="AH31" s="193" t="s">
        <v>106</v>
      </c>
    </row>
    <row r="32" ht="38" spans="1:34">
      <c r="A32" s="136" t="s">
        <v>120</v>
      </c>
      <c r="B32" s="137" t="s">
        <v>121</v>
      </c>
      <c r="C32" s="139"/>
      <c r="D32" s="139"/>
      <c r="E32" s="139"/>
      <c r="F32" s="139"/>
      <c r="G32" s="13"/>
      <c r="H32" s="13"/>
      <c r="I32" s="13"/>
      <c r="J32" s="163"/>
      <c r="K32" s="162" t="e">
        <f t="shared" si="12"/>
        <v>#DIV/0!</v>
      </c>
      <c r="L32" s="162" t="e">
        <f t="shared" si="13"/>
        <v>#DIV/0!</v>
      </c>
      <c r="M32" s="182" t="e">
        <f t="shared" si="2"/>
        <v>#DIV/0!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68" t="e">
        <f t="shared" si="14"/>
        <v>#DIV/0!</v>
      </c>
      <c r="AA32" s="162" t="e">
        <f t="shared" si="15"/>
        <v>#DIV/0!</v>
      </c>
      <c r="AB32" s="162" t="e">
        <f t="shared" si="16"/>
        <v>#DIV/0!</v>
      </c>
      <c r="AC32" s="162" t="e">
        <f t="shared" si="17"/>
        <v>#DIV/0!</v>
      </c>
      <c r="AD32" s="13"/>
      <c r="AE32" s="13"/>
      <c r="AF32" s="13"/>
      <c r="AG32" s="13"/>
      <c r="AH32" s="193" t="s">
        <v>122</v>
      </c>
    </row>
    <row r="33" ht="38" spans="1:34">
      <c r="A33" s="136" t="s">
        <v>123</v>
      </c>
      <c r="B33" s="137" t="s">
        <v>124</v>
      </c>
      <c r="C33" s="139"/>
      <c r="D33" s="139"/>
      <c r="E33" s="139"/>
      <c r="F33" s="139"/>
      <c r="G33" s="13"/>
      <c r="H33" s="13"/>
      <c r="I33" s="13"/>
      <c r="J33" s="163"/>
      <c r="K33" s="162" t="e">
        <f t="shared" si="12"/>
        <v>#DIV/0!</v>
      </c>
      <c r="L33" s="162" t="e">
        <f t="shared" si="13"/>
        <v>#DIV/0!</v>
      </c>
      <c r="M33" s="182" t="e">
        <f t="shared" si="2"/>
        <v>#DIV/0!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68" t="e">
        <f t="shared" si="14"/>
        <v>#DIV/0!</v>
      </c>
      <c r="AA33" s="162" t="e">
        <f t="shared" si="15"/>
        <v>#DIV/0!</v>
      </c>
      <c r="AB33" s="162" t="e">
        <f t="shared" si="16"/>
        <v>#DIV/0!</v>
      </c>
      <c r="AC33" s="162" t="e">
        <f t="shared" si="17"/>
        <v>#DIV/0!</v>
      </c>
      <c r="AD33" s="13"/>
      <c r="AE33" s="13"/>
      <c r="AF33" s="13"/>
      <c r="AG33" s="13"/>
      <c r="AH33" s="193" t="s">
        <v>50</v>
      </c>
    </row>
    <row r="34" ht="38" spans="1:34">
      <c r="A34" s="136" t="s">
        <v>125</v>
      </c>
      <c r="B34" s="137" t="s">
        <v>126</v>
      </c>
      <c r="C34" s="139">
        <v>58.83</v>
      </c>
      <c r="D34" s="139">
        <v>63</v>
      </c>
      <c r="E34" s="139">
        <v>76.45</v>
      </c>
      <c r="F34" s="139"/>
      <c r="G34" s="13">
        <v>86.57</v>
      </c>
      <c r="H34" s="13">
        <v>23.77</v>
      </c>
      <c r="I34" s="13">
        <v>101.88</v>
      </c>
      <c r="J34" s="163">
        <v>52.51</v>
      </c>
      <c r="K34" s="162">
        <f t="shared" si="12"/>
        <v>2.64198569625578</v>
      </c>
      <c r="L34" s="162">
        <f t="shared" si="13"/>
        <v>0.150274833137024</v>
      </c>
      <c r="M34" s="182">
        <f t="shared" si="2"/>
        <v>0.940201866311179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 t="s">
        <v>49</v>
      </c>
      <c r="Z34" s="168">
        <f t="shared" si="14"/>
        <v>1</v>
      </c>
      <c r="AA34" s="162" t="e">
        <f t="shared" si="15"/>
        <v>#DIV/0!</v>
      </c>
      <c r="AB34" s="162" t="e">
        <f t="shared" si="16"/>
        <v>#DIV/0!</v>
      </c>
      <c r="AC34" s="162" t="e">
        <f t="shared" si="17"/>
        <v>#DIV/0!</v>
      </c>
      <c r="AD34" s="13"/>
      <c r="AE34" s="13"/>
      <c r="AF34" s="13"/>
      <c r="AG34" s="13"/>
      <c r="AH34" s="193" t="s">
        <v>50</v>
      </c>
    </row>
    <row r="35" ht="38" spans="1:34">
      <c r="A35" s="136" t="s">
        <v>127</v>
      </c>
      <c r="B35" s="137" t="s">
        <v>128</v>
      </c>
      <c r="C35" s="139"/>
      <c r="D35" s="139"/>
      <c r="E35" s="139"/>
      <c r="F35" s="139"/>
      <c r="G35" s="13"/>
      <c r="H35" s="13"/>
      <c r="I35" s="13"/>
      <c r="J35" s="163"/>
      <c r="K35" s="162" t="e">
        <f t="shared" si="12"/>
        <v>#DIV/0!</v>
      </c>
      <c r="L35" s="162" t="e">
        <f t="shared" si="13"/>
        <v>#DIV/0!</v>
      </c>
      <c r="M35" s="182" t="e">
        <f t="shared" si="2"/>
        <v>#DIV/0!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68" t="e">
        <f t="shared" si="14"/>
        <v>#DIV/0!</v>
      </c>
      <c r="AA35" s="162" t="e">
        <f t="shared" si="15"/>
        <v>#DIV/0!</v>
      </c>
      <c r="AB35" s="162" t="e">
        <f t="shared" si="16"/>
        <v>#DIV/0!</v>
      </c>
      <c r="AC35" s="162" t="e">
        <f t="shared" si="17"/>
        <v>#DIV/0!</v>
      </c>
      <c r="AD35" s="13"/>
      <c r="AE35" s="13"/>
      <c r="AF35" s="13"/>
      <c r="AG35" s="13"/>
      <c r="AH35" s="193" t="s">
        <v>63</v>
      </c>
    </row>
    <row r="36" ht="25" spans="1:34">
      <c r="A36" s="136" t="s">
        <v>129</v>
      </c>
      <c r="B36" s="137" t="s">
        <v>130</v>
      </c>
      <c r="C36" s="139"/>
      <c r="D36" s="139"/>
      <c r="E36" s="139"/>
      <c r="F36" s="139"/>
      <c r="G36" s="13"/>
      <c r="H36" s="13"/>
      <c r="I36" s="13"/>
      <c r="J36" s="163"/>
      <c r="K36" s="162" t="e">
        <f t="shared" si="12"/>
        <v>#DIV/0!</v>
      </c>
      <c r="L36" s="162" t="e">
        <f t="shared" si="13"/>
        <v>#DIV/0!</v>
      </c>
      <c r="M36" s="182" t="e">
        <f t="shared" si="2"/>
        <v>#DIV/0!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68" t="e">
        <f t="shared" si="14"/>
        <v>#DIV/0!</v>
      </c>
      <c r="AA36" s="162" t="e">
        <f t="shared" si="15"/>
        <v>#DIV/0!</v>
      </c>
      <c r="AB36" s="162" t="e">
        <f t="shared" si="16"/>
        <v>#DIV/0!</v>
      </c>
      <c r="AC36" s="162" t="e">
        <f t="shared" si="17"/>
        <v>#DIV/0!</v>
      </c>
      <c r="AD36" s="13"/>
      <c r="AE36" s="13"/>
      <c r="AF36" s="13"/>
      <c r="AG36" s="13"/>
      <c r="AH36" s="193" t="s">
        <v>96</v>
      </c>
    </row>
    <row r="37" ht="25" spans="1:34">
      <c r="A37" s="136" t="s">
        <v>131</v>
      </c>
      <c r="B37" s="137" t="s">
        <v>132</v>
      </c>
      <c r="C37" s="139">
        <v>85.78</v>
      </c>
      <c r="D37" s="139">
        <v>91.73</v>
      </c>
      <c r="E37" s="139">
        <v>106.47</v>
      </c>
      <c r="F37" s="139"/>
      <c r="G37" s="13">
        <v>110.59</v>
      </c>
      <c r="H37" s="13">
        <v>32.99</v>
      </c>
      <c r="I37" s="13">
        <v>143.17</v>
      </c>
      <c r="J37" s="163">
        <v>62.02</v>
      </c>
      <c r="K37" s="162">
        <f t="shared" si="12"/>
        <v>2.35222794786299</v>
      </c>
      <c r="L37" s="162">
        <f t="shared" si="13"/>
        <v>0.227561640008382</v>
      </c>
      <c r="M37" s="182">
        <f t="shared" si="2"/>
        <v>1.30844888745566</v>
      </c>
      <c r="N37" s="13">
        <v>88.65</v>
      </c>
      <c r="O37" s="13">
        <v>109.45</v>
      </c>
      <c r="P37" s="13">
        <v>92.04</v>
      </c>
      <c r="Q37" s="13"/>
      <c r="R37" s="13"/>
      <c r="S37" s="13"/>
      <c r="T37" s="13"/>
      <c r="U37" s="13"/>
      <c r="V37" s="13"/>
      <c r="W37" s="13"/>
      <c r="X37" s="13"/>
      <c r="Y37" s="13" t="s">
        <v>82</v>
      </c>
      <c r="Z37" s="168">
        <f t="shared" si="14"/>
        <v>0.380806034783823</v>
      </c>
      <c r="AA37" s="162">
        <f t="shared" si="15"/>
        <v>0.159068067610781</v>
      </c>
      <c r="AB37" s="162" t="e">
        <f t="shared" si="16"/>
        <v>#DIV/0!</v>
      </c>
      <c r="AC37" s="162" t="e">
        <f t="shared" si="17"/>
        <v>#DIV/0!</v>
      </c>
      <c r="AD37" s="13"/>
      <c r="AE37" s="13"/>
      <c r="AF37" s="13"/>
      <c r="AG37" s="13"/>
      <c r="AH37" s="193" t="s">
        <v>46</v>
      </c>
    </row>
    <row r="38" ht="25" spans="1:34">
      <c r="A38" s="136" t="s">
        <v>133</v>
      </c>
      <c r="B38" s="137" t="s">
        <v>134</v>
      </c>
      <c r="C38" s="139"/>
      <c r="D38" s="139"/>
      <c r="E38" s="139"/>
      <c r="F38" s="139"/>
      <c r="G38" s="13"/>
      <c r="H38" s="13"/>
      <c r="I38" s="13"/>
      <c r="J38" s="163"/>
      <c r="K38" s="162" t="e">
        <f t="shared" ref="K38:K60" si="18">(G38-H38)/H38</f>
        <v>#DIV/0!</v>
      </c>
      <c r="L38" s="162" t="e">
        <f t="shared" ref="L38:L60" si="19">(I38-G38)/I38</f>
        <v>#DIV/0!</v>
      </c>
      <c r="M38" s="182" t="e">
        <f t="shared" ref="M38:M47" si="20">(I38-J38)/J38</f>
        <v>#DIV/0!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61"/>
      <c r="AA38" s="162" t="e">
        <f t="shared" ref="AA38:AA70" si="21">(O38-P38)/O38</f>
        <v>#DIV/0!</v>
      </c>
      <c r="AB38" s="162" t="e">
        <f t="shared" si="16"/>
        <v>#DIV/0!</v>
      </c>
      <c r="AC38" s="162" t="e">
        <f t="shared" si="17"/>
        <v>#DIV/0!</v>
      </c>
      <c r="AD38" s="13"/>
      <c r="AE38" s="13"/>
      <c r="AF38" s="13"/>
      <c r="AG38" s="13"/>
      <c r="AH38" s="193" t="s">
        <v>96</v>
      </c>
    </row>
    <row r="39" ht="38" spans="1:34">
      <c r="A39" s="136" t="s">
        <v>135</v>
      </c>
      <c r="B39" s="137" t="s">
        <v>136</v>
      </c>
      <c r="C39" s="139"/>
      <c r="D39" s="139"/>
      <c r="E39" s="139"/>
      <c r="F39" s="139"/>
      <c r="G39" s="13"/>
      <c r="H39" s="13"/>
      <c r="I39" s="13"/>
      <c r="J39" s="163"/>
      <c r="K39" s="162" t="e">
        <f t="shared" si="18"/>
        <v>#DIV/0!</v>
      </c>
      <c r="L39" s="162" t="e">
        <f t="shared" si="19"/>
        <v>#DIV/0!</v>
      </c>
      <c r="M39" s="182" t="e">
        <f t="shared" si="20"/>
        <v>#DIV/0!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61"/>
      <c r="AA39" s="162" t="e">
        <f t="shared" si="21"/>
        <v>#DIV/0!</v>
      </c>
      <c r="AB39" s="162" t="e">
        <f t="shared" si="16"/>
        <v>#DIV/0!</v>
      </c>
      <c r="AC39" s="162" t="e">
        <f t="shared" si="17"/>
        <v>#DIV/0!</v>
      </c>
      <c r="AD39" s="13"/>
      <c r="AE39" s="13"/>
      <c r="AF39" s="13"/>
      <c r="AG39" s="13"/>
      <c r="AH39" s="193" t="s">
        <v>50</v>
      </c>
    </row>
    <row r="40" ht="25" spans="1:34">
      <c r="A40" s="136" t="s">
        <v>137</v>
      </c>
      <c r="B40" s="137" t="s">
        <v>138</v>
      </c>
      <c r="C40" s="139"/>
      <c r="D40" s="139"/>
      <c r="E40" s="139"/>
      <c r="F40" s="139"/>
      <c r="G40" s="13"/>
      <c r="H40" s="13"/>
      <c r="I40" s="13"/>
      <c r="J40" s="163"/>
      <c r="K40" s="162" t="e">
        <f t="shared" si="18"/>
        <v>#DIV/0!</v>
      </c>
      <c r="L40" s="162" t="e">
        <f t="shared" si="19"/>
        <v>#DIV/0!</v>
      </c>
      <c r="M40" s="182" t="e">
        <f t="shared" si="20"/>
        <v>#DIV/0!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61"/>
      <c r="AA40" s="162" t="e">
        <f t="shared" si="21"/>
        <v>#DIV/0!</v>
      </c>
      <c r="AB40" s="162" t="e">
        <f t="shared" si="16"/>
        <v>#DIV/0!</v>
      </c>
      <c r="AC40" s="162" t="e">
        <f t="shared" si="17"/>
        <v>#DIV/0!</v>
      </c>
      <c r="AD40" s="13"/>
      <c r="AE40" s="13"/>
      <c r="AF40" s="13"/>
      <c r="AG40" s="13"/>
      <c r="AH40" s="193" t="s">
        <v>96</v>
      </c>
    </row>
    <row r="41" ht="25" spans="1:34">
      <c r="A41" s="136" t="s">
        <v>139</v>
      </c>
      <c r="B41" s="137" t="s">
        <v>140</v>
      </c>
      <c r="C41" s="139"/>
      <c r="D41" s="139"/>
      <c r="E41" s="139"/>
      <c r="F41" s="139"/>
      <c r="G41" s="13"/>
      <c r="H41" s="13"/>
      <c r="I41" s="13"/>
      <c r="J41" s="163"/>
      <c r="K41" s="162" t="e">
        <f t="shared" si="18"/>
        <v>#DIV/0!</v>
      </c>
      <c r="L41" s="162" t="e">
        <f t="shared" si="19"/>
        <v>#DIV/0!</v>
      </c>
      <c r="M41" s="182" t="e">
        <f t="shared" si="20"/>
        <v>#DIV/0!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61"/>
      <c r="AA41" s="162" t="e">
        <f t="shared" si="21"/>
        <v>#DIV/0!</v>
      </c>
      <c r="AB41" s="162" t="e">
        <f t="shared" si="16"/>
        <v>#DIV/0!</v>
      </c>
      <c r="AC41" s="162" t="e">
        <f t="shared" si="17"/>
        <v>#DIV/0!</v>
      </c>
      <c r="AD41" s="13"/>
      <c r="AE41" s="13"/>
      <c r="AF41" s="13"/>
      <c r="AG41" s="13"/>
      <c r="AH41" s="193" t="s">
        <v>96</v>
      </c>
    </row>
    <row r="42" ht="38" spans="1:34">
      <c r="A42" s="136" t="s">
        <v>141</v>
      </c>
      <c r="B42" s="137" t="s">
        <v>142</v>
      </c>
      <c r="C42" s="139"/>
      <c r="D42" s="139"/>
      <c r="E42" s="139"/>
      <c r="F42" s="139"/>
      <c r="G42" s="13"/>
      <c r="H42" s="13"/>
      <c r="I42" s="13"/>
      <c r="J42" s="163"/>
      <c r="K42" s="162" t="e">
        <f t="shared" si="18"/>
        <v>#DIV/0!</v>
      </c>
      <c r="L42" s="162" t="e">
        <f t="shared" si="19"/>
        <v>#DIV/0!</v>
      </c>
      <c r="M42" s="182" t="e">
        <f t="shared" si="20"/>
        <v>#DIV/0!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61"/>
      <c r="AA42" s="162" t="e">
        <f t="shared" si="21"/>
        <v>#DIV/0!</v>
      </c>
      <c r="AB42" s="162" t="e">
        <f t="shared" si="16"/>
        <v>#DIV/0!</v>
      </c>
      <c r="AC42" s="162" t="e">
        <f t="shared" si="17"/>
        <v>#DIV/0!</v>
      </c>
      <c r="AD42" s="13"/>
      <c r="AE42" s="13"/>
      <c r="AF42" s="13"/>
      <c r="AG42" s="13"/>
      <c r="AH42" s="193" t="s">
        <v>122</v>
      </c>
    </row>
    <row r="43" ht="25" spans="1:34">
      <c r="A43" s="136" t="s">
        <v>143</v>
      </c>
      <c r="B43" s="137" t="s">
        <v>144</v>
      </c>
      <c r="C43" s="139"/>
      <c r="D43" s="139"/>
      <c r="E43" s="139"/>
      <c r="F43" s="139"/>
      <c r="G43" s="13"/>
      <c r="H43" s="13"/>
      <c r="I43" s="13"/>
      <c r="J43" s="163"/>
      <c r="K43" s="162" t="e">
        <f t="shared" si="18"/>
        <v>#DIV/0!</v>
      </c>
      <c r="L43" s="162" t="e">
        <f t="shared" si="19"/>
        <v>#DIV/0!</v>
      </c>
      <c r="M43" s="182" t="e">
        <f t="shared" si="20"/>
        <v>#DIV/0!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61"/>
      <c r="AA43" s="162" t="e">
        <f t="shared" si="21"/>
        <v>#DIV/0!</v>
      </c>
      <c r="AB43" s="162" t="e">
        <f t="shared" si="16"/>
        <v>#DIV/0!</v>
      </c>
      <c r="AC43" s="162" t="e">
        <f t="shared" si="17"/>
        <v>#DIV/0!</v>
      </c>
      <c r="AD43" s="13"/>
      <c r="AE43" s="13"/>
      <c r="AF43" s="13"/>
      <c r="AG43" s="13"/>
      <c r="AH43" s="193" t="s">
        <v>96</v>
      </c>
    </row>
    <row r="44" ht="25" spans="1:34">
      <c r="A44" s="136" t="s">
        <v>145</v>
      </c>
      <c r="B44" s="137" t="s">
        <v>146</v>
      </c>
      <c r="C44" s="139"/>
      <c r="D44" s="139"/>
      <c r="E44" s="139"/>
      <c r="F44" s="139"/>
      <c r="G44" s="13"/>
      <c r="H44" s="13"/>
      <c r="I44" s="13"/>
      <c r="J44" s="163"/>
      <c r="K44" s="162" t="e">
        <f t="shared" si="18"/>
        <v>#DIV/0!</v>
      </c>
      <c r="L44" s="162" t="e">
        <f t="shared" si="19"/>
        <v>#DIV/0!</v>
      </c>
      <c r="M44" s="182" t="e">
        <f t="shared" si="20"/>
        <v>#DIV/0!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61"/>
      <c r="AA44" s="162" t="e">
        <f t="shared" si="21"/>
        <v>#DIV/0!</v>
      </c>
      <c r="AB44" s="162" t="e">
        <f t="shared" si="16"/>
        <v>#DIV/0!</v>
      </c>
      <c r="AC44" s="162" t="e">
        <f t="shared" si="17"/>
        <v>#DIV/0!</v>
      </c>
      <c r="AD44" s="13"/>
      <c r="AE44" s="13"/>
      <c r="AF44" s="13"/>
      <c r="AG44" s="13"/>
      <c r="AH44" s="193" t="s">
        <v>96</v>
      </c>
    </row>
    <row r="45" ht="25" spans="1:34">
      <c r="A45" s="136" t="s">
        <v>147</v>
      </c>
      <c r="B45" s="137" t="s">
        <v>148</v>
      </c>
      <c r="C45" s="139"/>
      <c r="D45" s="139"/>
      <c r="E45" s="139"/>
      <c r="F45" s="139"/>
      <c r="G45" s="13"/>
      <c r="H45" s="13"/>
      <c r="I45" s="13"/>
      <c r="J45" s="163"/>
      <c r="K45" s="162" t="e">
        <f t="shared" si="18"/>
        <v>#DIV/0!</v>
      </c>
      <c r="L45" s="162" t="e">
        <f t="shared" si="19"/>
        <v>#DIV/0!</v>
      </c>
      <c r="M45" s="182" t="e">
        <f t="shared" si="20"/>
        <v>#DIV/0!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61"/>
      <c r="AA45" s="162" t="e">
        <f t="shared" si="21"/>
        <v>#DIV/0!</v>
      </c>
      <c r="AB45" s="162" t="e">
        <f t="shared" si="16"/>
        <v>#DIV/0!</v>
      </c>
      <c r="AC45" s="162" t="e">
        <f t="shared" si="17"/>
        <v>#DIV/0!</v>
      </c>
      <c r="AD45" s="13"/>
      <c r="AE45" s="13"/>
      <c r="AF45" s="13"/>
      <c r="AG45" s="13"/>
      <c r="AH45" s="193" t="s">
        <v>96</v>
      </c>
    </row>
    <row r="46" ht="38" spans="1:34">
      <c r="A46" s="136" t="s">
        <v>149</v>
      </c>
      <c r="B46" s="137" t="s">
        <v>150</v>
      </c>
      <c r="C46" s="139"/>
      <c r="D46" s="139"/>
      <c r="E46" s="139"/>
      <c r="F46" s="139"/>
      <c r="G46" s="13"/>
      <c r="H46" s="13"/>
      <c r="I46" s="13"/>
      <c r="J46" s="163"/>
      <c r="K46" s="162" t="e">
        <f t="shared" si="18"/>
        <v>#DIV/0!</v>
      </c>
      <c r="L46" s="162" t="e">
        <f t="shared" si="19"/>
        <v>#DIV/0!</v>
      </c>
      <c r="M46" s="182" t="e">
        <f t="shared" si="20"/>
        <v>#DIV/0!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61"/>
      <c r="AA46" s="162" t="e">
        <f t="shared" si="21"/>
        <v>#DIV/0!</v>
      </c>
      <c r="AB46" s="162" t="e">
        <f t="shared" si="16"/>
        <v>#DIV/0!</v>
      </c>
      <c r="AC46" s="162" t="e">
        <f t="shared" si="17"/>
        <v>#DIV/0!</v>
      </c>
      <c r="AD46" s="13"/>
      <c r="AE46" s="13"/>
      <c r="AF46" s="13"/>
      <c r="AG46" s="13"/>
      <c r="AH46" s="193" t="s">
        <v>122</v>
      </c>
    </row>
    <row r="47" ht="25" spans="1:34">
      <c r="A47" s="136" t="s">
        <v>151</v>
      </c>
      <c r="B47" s="137" t="s">
        <v>152</v>
      </c>
      <c r="C47" s="139"/>
      <c r="D47" s="139"/>
      <c r="E47" s="139"/>
      <c r="F47" s="139"/>
      <c r="G47" s="13"/>
      <c r="H47" s="13"/>
      <c r="I47" s="13"/>
      <c r="J47" s="163"/>
      <c r="K47" s="162" t="e">
        <f t="shared" si="18"/>
        <v>#DIV/0!</v>
      </c>
      <c r="L47" s="162" t="e">
        <f t="shared" si="19"/>
        <v>#DIV/0!</v>
      </c>
      <c r="M47" s="182" t="e">
        <f t="shared" si="20"/>
        <v>#DIV/0!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61"/>
      <c r="AA47" s="162" t="e">
        <f t="shared" si="21"/>
        <v>#DIV/0!</v>
      </c>
      <c r="AB47" s="162" t="e">
        <f t="shared" si="16"/>
        <v>#DIV/0!</v>
      </c>
      <c r="AC47" s="162" t="e">
        <f t="shared" si="17"/>
        <v>#DIV/0!</v>
      </c>
      <c r="AD47" s="13"/>
      <c r="AE47" s="13"/>
      <c r="AF47" s="13"/>
      <c r="AG47" s="13"/>
      <c r="AH47" s="193" t="s">
        <v>96</v>
      </c>
    </row>
    <row r="48" ht="25" spans="1:34">
      <c r="A48" s="136" t="s">
        <v>153</v>
      </c>
      <c r="B48" s="137" t="s">
        <v>154</v>
      </c>
      <c r="C48" s="139"/>
      <c r="D48" s="139"/>
      <c r="E48" s="139"/>
      <c r="F48" s="139"/>
      <c r="G48" s="13"/>
      <c r="H48" s="13"/>
      <c r="I48" s="13"/>
      <c r="J48" s="163"/>
      <c r="K48" s="162" t="e">
        <f t="shared" si="18"/>
        <v>#DIV/0!</v>
      </c>
      <c r="L48" s="162" t="e">
        <f t="shared" si="19"/>
        <v>#DIV/0!</v>
      </c>
      <c r="M48" s="182" t="e">
        <f t="shared" ref="M48:M60" si="22">(I48-J48)/J48</f>
        <v>#DIV/0!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61"/>
      <c r="AA48" s="162" t="e">
        <f t="shared" si="21"/>
        <v>#DIV/0!</v>
      </c>
      <c r="AB48" s="162" t="e">
        <f t="shared" si="16"/>
        <v>#DIV/0!</v>
      </c>
      <c r="AC48" s="162" t="e">
        <f t="shared" si="17"/>
        <v>#DIV/0!</v>
      </c>
      <c r="AD48" s="13"/>
      <c r="AE48" s="13"/>
      <c r="AF48" s="13"/>
      <c r="AG48" s="13"/>
      <c r="AH48" s="193" t="s">
        <v>96</v>
      </c>
    </row>
    <row r="49" ht="38" spans="1:34">
      <c r="A49" s="136" t="s">
        <v>155</v>
      </c>
      <c r="B49" s="137" t="s">
        <v>156</v>
      </c>
      <c r="C49" s="139"/>
      <c r="D49" s="139"/>
      <c r="E49" s="139"/>
      <c r="F49" s="139"/>
      <c r="G49" s="13"/>
      <c r="H49" s="13"/>
      <c r="I49" s="13"/>
      <c r="J49" s="163"/>
      <c r="K49" s="162" t="e">
        <f t="shared" si="18"/>
        <v>#DIV/0!</v>
      </c>
      <c r="L49" s="162" t="e">
        <f t="shared" si="19"/>
        <v>#DIV/0!</v>
      </c>
      <c r="M49" s="182" t="e">
        <f t="shared" si="22"/>
        <v>#DIV/0!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61"/>
      <c r="AA49" s="162" t="e">
        <f t="shared" si="21"/>
        <v>#DIV/0!</v>
      </c>
      <c r="AB49" s="162" t="e">
        <f t="shared" si="16"/>
        <v>#DIV/0!</v>
      </c>
      <c r="AC49" s="162" t="e">
        <f t="shared" si="17"/>
        <v>#DIV/0!</v>
      </c>
      <c r="AD49" s="13"/>
      <c r="AE49" s="13"/>
      <c r="AF49" s="13"/>
      <c r="AG49" s="13"/>
      <c r="AH49" s="193" t="s">
        <v>122</v>
      </c>
    </row>
    <row r="50" ht="25" spans="1:34">
      <c r="A50" s="136" t="s">
        <v>157</v>
      </c>
      <c r="B50" s="137" t="s">
        <v>158</v>
      </c>
      <c r="C50" s="139"/>
      <c r="D50" s="139"/>
      <c r="E50" s="139"/>
      <c r="F50" s="139"/>
      <c r="G50" s="13"/>
      <c r="H50" s="13"/>
      <c r="I50" s="13"/>
      <c r="J50" s="163"/>
      <c r="K50" s="162" t="e">
        <f t="shared" si="18"/>
        <v>#DIV/0!</v>
      </c>
      <c r="L50" s="162" t="e">
        <f t="shared" si="19"/>
        <v>#DIV/0!</v>
      </c>
      <c r="M50" s="182" t="e">
        <f t="shared" si="22"/>
        <v>#DIV/0!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61"/>
      <c r="AA50" s="162" t="e">
        <f t="shared" si="21"/>
        <v>#DIV/0!</v>
      </c>
      <c r="AB50" s="162" t="e">
        <f t="shared" si="16"/>
        <v>#DIV/0!</v>
      </c>
      <c r="AC50" s="162" t="e">
        <f t="shared" si="17"/>
        <v>#DIV/0!</v>
      </c>
      <c r="AD50" s="13"/>
      <c r="AE50" s="13"/>
      <c r="AF50" s="13"/>
      <c r="AG50" s="13"/>
      <c r="AH50" s="193" t="s">
        <v>96</v>
      </c>
    </row>
    <row r="51" ht="25" spans="1:34">
      <c r="A51" s="136" t="s">
        <v>159</v>
      </c>
      <c r="B51" s="137" t="s">
        <v>160</v>
      </c>
      <c r="C51" s="139"/>
      <c r="D51" s="139"/>
      <c r="E51" s="139"/>
      <c r="F51" s="139"/>
      <c r="G51" s="13"/>
      <c r="H51" s="13"/>
      <c r="I51" s="13"/>
      <c r="J51" s="163"/>
      <c r="K51" s="162" t="e">
        <f t="shared" si="18"/>
        <v>#DIV/0!</v>
      </c>
      <c r="L51" s="162" t="e">
        <f t="shared" si="19"/>
        <v>#DIV/0!</v>
      </c>
      <c r="M51" s="182" t="e">
        <f t="shared" si="22"/>
        <v>#DIV/0!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61"/>
      <c r="AA51" s="162" t="e">
        <f t="shared" si="21"/>
        <v>#DIV/0!</v>
      </c>
      <c r="AB51" s="162" t="e">
        <f t="shared" si="16"/>
        <v>#DIV/0!</v>
      </c>
      <c r="AC51" s="162" t="e">
        <f t="shared" si="17"/>
        <v>#DIV/0!</v>
      </c>
      <c r="AD51" s="13"/>
      <c r="AE51" s="13"/>
      <c r="AF51" s="13"/>
      <c r="AG51" s="13"/>
      <c r="AH51" s="193" t="s">
        <v>96</v>
      </c>
    </row>
    <row r="52" ht="25" spans="1:34">
      <c r="A52" s="136" t="s">
        <v>161</v>
      </c>
      <c r="B52" s="137" t="s">
        <v>162</v>
      </c>
      <c r="C52" s="139"/>
      <c r="D52" s="139"/>
      <c r="E52" s="139"/>
      <c r="F52" s="139"/>
      <c r="G52" s="13"/>
      <c r="H52" s="13"/>
      <c r="I52" s="13"/>
      <c r="J52" s="163"/>
      <c r="K52" s="162" t="e">
        <f t="shared" si="18"/>
        <v>#DIV/0!</v>
      </c>
      <c r="L52" s="162" t="e">
        <f t="shared" si="19"/>
        <v>#DIV/0!</v>
      </c>
      <c r="M52" s="182" t="e">
        <f t="shared" si="22"/>
        <v>#DIV/0!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61"/>
      <c r="AA52" s="162" t="e">
        <f t="shared" si="21"/>
        <v>#DIV/0!</v>
      </c>
      <c r="AB52" s="162" t="e">
        <f t="shared" si="16"/>
        <v>#DIV/0!</v>
      </c>
      <c r="AC52" s="162" t="e">
        <f t="shared" si="17"/>
        <v>#DIV/0!</v>
      </c>
      <c r="AD52" s="13"/>
      <c r="AE52" s="13"/>
      <c r="AF52" s="13"/>
      <c r="AG52" s="13"/>
      <c r="AH52" s="193" t="s">
        <v>96</v>
      </c>
    </row>
    <row r="53" ht="25" spans="1:34">
      <c r="A53" s="136" t="s">
        <v>163</v>
      </c>
      <c r="B53" s="137" t="s">
        <v>164</v>
      </c>
      <c r="C53" s="139"/>
      <c r="D53" s="139"/>
      <c r="E53" s="139"/>
      <c r="F53" s="139"/>
      <c r="G53" s="13"/>
      <c r="H53" s="13"/>
      <c r="I53" s="13"/>
      <c r="J53" s="163"/>
      <c r="K53" s="162" t="e">
        <f t="shared" si="18"/>
        <v>#DIV/0!</v>
      </c>
      <c r="L53" s="162" t="e">
        <f t="shared" si="19"/>
        <v>#DIV/0!</v>
      </c>
      <c r="M53" s="182" t="e">
        <f t="shared" si="22"/>
        <v>#DIV/0!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61"/>
      <c r="AA53" s="162" t="e">
        <f t="shared" si="21"/>
        <v>#DIV/0!</v>
      </c>
      <c r="AB53" s="162" t="e">
        <f t="shared" si="16"/>
        <v>#DIV/0!</v>
      </c>
      <c r="AC53" s="162" t="e">
        <f t="shared" si="17"/>
        <v>#DIV/0!</v>
      </c>
      <c r="AD53" s="13"/>
      <c r="AE53" s="13"/>
      <c r="AF53" s="13"/>
      <c r="AG53" s="13"/>
      <c r="AH53" s="193" t="s">
        <v>165</v>
      </c>
    </row>
    <row r="54" ht="25" spans="1:34">
      <c r="A54" s="136" t="s">
        <v>166</v>
      </c>
      <c r="B54" s="137" t="s">
        <v>167</v>
      </c>
      <c r="C54" s="139"/>
      <c r="D54" s="139"/>
      <c r="E54" s="139"/>
      <c r="F54" s="139"/>
      <c r="G54" s="13"/>
      <c r="H54" s="13"/>
      <c r="I54" s="13"/>
      <c r="J54" s="163"/>
      <c r="K54" s="162" t="e">
        <f t="shared" si="18"/>
        <v>#DIV/0!</v>
      </c>
      <c r="L54" s="162" t="e">
        <f t="shared" si="19"/>
        <v>#DIV/0!</v>
      </c>
      <c r="M54" s="182" t="e">
        <f t="shared" si="22"/>
        <v>#DIV/0!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61"/>
      <c r="AA54" s="162" t="e">
        <f t="shared" si="21"/>
        <v>#DIV/0!</v>
      </c>
      <c r="AB54" s="162" t="e">
        <f t="shared" si="16"/>
        <v>#DIV/0!</v>
      </c>
      <c r="AC54" s="162" t="e">
        <f t="shared" si="17"/>
        <v>#DIV/0!</v>
      </c>
      <c r="AD54" s="13"/>
      <c r="AE54" s="13"/>
      <c r="AF54" s="13"/>
      <c r="AG54" s="13"/>
      <c r="AH54" s="193" t="s">
        <v>93</v>
      </c>
    </row>
    <row r="55" ht="38" spans="1:34">
      <c r="A55" s="136" t="s">
        <v>168</v>
      </c>
      <c r="B55" s="137" t="s">
        <v>169</v>
      </c>
      <c r="C55" s="139">
        <v>7.48</v>
      </c>
      <c r="D55" s="139">
        <v>7.86</v>
      </c>
      <c r="E55" s="139">
        <v>8.19</v>
      </c>
      <c r="F55" s="139"/>
      <c r="G55" s="13">
        <v>8.22</v>
      </c>
      <c r="H55" s="13">
        <v>2.48</v>
      </c>
      <c r="I55" s="13">
        <v>15.35</v>
      </c>
      <c r="J55" s="163">
        <v>2.48</v>
      </c>
      <c r="K55" s="162">
        <f t="shared" si="18"/>
        <v>2.31451612903226</v>
      </c>
      <c r="L55" s="162">
        <f t="shared" si="19"/>
        <v>0.464495114006515</v>
      </c>
      <c r="M55" s="182">
        <f t="shared" si="22"/>
        <v>5.18951612903226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61"/>
      <c r="AA55" s="162" t="e">
        <f t="shared" si="21"/>
        <v>#DIV/0!</v>
      </c>
      <c r="AB55" s="162" t="e">
        <f t="shared" si="16"/>
        <v>#DIV/0!</v>
      </c>
      <c r="AC55" s="162" t="e">
        <f t="shared" si="17"/>
        <v>#DIV/0!</v>
      </c>
      <c r="AD55" s="13"/>
      <c r="AE55" s="13"/>
      <c r="AF55" s="13"/>
      <c r="AG55" s="13"/>
      <c r="AH55" s="193" t="s">
        <v>71</v>
      </c>
    </row>
    <row r="56" ht="38" spans="1:34">
      <c r="A56" s="136" t="s">
        <v>170</v>
      </c>
      <c r="B56" s="137" t="s">
        <v>171</v>
      </c>
      <c r="C56" s="139"/>
      <c r="D56" s="139"/>
      <c r="E56" s="139"/>
      <c r="F56" s="139"/>
      <c r="G56" s="13"/>
      <c r="H56" s="13"/>
      <c r="I56" s="13"/>
      <c r="J56" s="163"/>
      <c r="K56" s="162" t="e">
        <f t="shared" si="18"/>
        <v>#DIV/0!</v>
      </c>
      <c r="L56" s="162" t="e">
        <f t="shared" si="19"/>
        <v>#DIV/0!</v>
      </c>
      <c r="M56" s="182" t="e">
        <f t="shared" si="22"/>
        <v>#DIV/0!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61"/>
      <c r="AA56" s="162" t="e">
        <f t="shared" si="21"/>
        <v>#DIV/0!</v>
      </c>
      <c r="AB56" s="162" t="e">
        <f t="shared" si="16"/>
        <v>#DIV/0!</v>
      </c>
      <c r="AC56" s="162" t="e">
        <f t="shared" si="17"/>
        <v>#DIV/0!</v>
      </c>
      <c r="AD56" s="13"/>
      <c r="AE56" s="13"/>
      <c r="AF56" s="13"/>
      <c r="AG56" s="13"/>
      <c r="AH56" s="193" t="s">
        <v>50</v>
      </c>
    </row>
    <row r="57" ht="38" spans="1:34">
      <c r="A57" s="136" t="s">
        <v>172</v>
      </c>
      <c r="B57" s="137" t="s">
        <v>173</v>
      </c>
      <c r="C57" s="139"/>
      <c r="D57" s="139"/>
      <c r="E57" s="139"/>
      <c r="F57" s="139"/>
      <c r="G57" s="13"/>
      <c r="H57" s="13"/>
      <c r="I57" s="13"/>
      <c r="J57" s="163"/>
      <c r="K57" s="162" t="e">
        <f t="shared" si="18"/>
        <v>#DIV/0!</v>
      </c>
      <c r="L57" s="162" t="e">
        <f t="shared" si="19"/>
        <v>#DIV/0!</v>
      </c>
      <c r="M57" s="182" t="e">
        <f t="shared" si="22"/>
        <v>#DIV/0!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61"/>
      <c r="AA57" s="162" t="e">
        <f t="shared" si="21"/>
        <v>#DIV/0!</v>
      </c>
      <c r="AB57" s="162" t="e">
        <f t="shared" si="16"/>
        <v>#DIV/0!</v>
      </c>
      <c r="AC57" s="162" t="e">
        <f t="shared" si="17"/>
        <v>#DIV/0!</v>
      </c>
      <c r="AD57" s="13"/>
      <c r="AE57" s="13"/>
      <c r="AF57" s="13"/>
      <c r="AG57" s="13"/>
      <c r="AH57" s="193" t="s">
        <v>50</v>
      </c>
    </row>
    <row r="58" ht="25" spans="1:34">
      <c r="A58" s="136" t="s">
        <v>174</v>
      </c>
      <c r="B58" s="137" t="s">
        <v>175</v>
      </c>
      <c r="C58" s="139"/>
      <c r="D58" s="139"/>
      <c r="E58" s="139"/>
      <c r="F58" s="139"/>
      <c r="G58" s="13"/>
      <c r="H58" s="13"/>
      <c r="I58" s="13"/>
      <c r="J58" s="163"/>
      <c r="K58" s="162" t="e">
        <f t="shared" si="18"/>
        <v>#DIV/0!</v>
      </c>
      <c r="L58" s="162" t="e">
        <f t="shared" si="19"/>
        <v>#DIV/0!</v>
      </c>
      <c r="M58" s="182" t="e">
        <f t="shared" si="22"/>
        <v>#DIV/0!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61"/>
      <c r="AA58" s="162" t="e">
        <f t="shared" si="21"/>
        <v>#DIV/0!</v>
      </c>
      <c r="AB58" s="162" t="e">
        <f t="shared" si="16"/>
        <v>#DIV/0!</v>
      </c>
      <c r="AC58" s="162" t="e">
        <f t="shared" si="17"/>
        <v>#DIV/0!</v>
      </c>
      <c r="AD58" s="13"/>
      <c r="AE58" s="13"/>
      <c r="AF58" s="13"/>
      <c r="AG58" s="13"/>
      <c r="AH58" s="193" t="s">
        <v>96</v>
      </c>
    </row>
    <row r="59" ht="38" spans="1:34">
      <c r="A59" s="136" t="s">
        <v>176</v>
      </c>
      <c r="B59" s="137" t="s">
        <v>177</v>
      </c>
      <c r="C59" s="139"/>
      <c r="D59" s="139"/>
      <c r="E59" s="139"/>
      <c r="F59" s="139"/>
      <c r="G59" s="13"/>
      <c r="H59" s="13"/>
      <c r="I59" s="13"/>
      <c r="J59" s="163"/>
      <c r="K59" s="162" t="e">
        <f t="shared" si="18"/>
        <v>#DIV/0!</v>
      </c>
      <c r="L59" s="162" t="e">
        <f t="shared" si="19"/>
        <v>#DIV/0!</v>
      </c>
      <c r="M59" s="182" t="e">
        <f t="shared" si="22"/>
        <v>#DIV/0!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61"/>
      <c r="AA59" s="162" t="e">
        <f t="shared" si="21"/>
        <v>#DIV/0!</v>
      </c>
      <c r="AB59" s="162" t="e">
        <f t="shared" si="16"/>
        <v>#DIV/0!</v>
      </c>
      <c r="AC59" s="162" t="e">
        <f t="shared" si="17"/>
        <v>#DIV/0!</v>
      </c>
      <c r="AD59" s="13"/>
      <c r="AE59" s="13"/>
      <c r="AF59" s="13"/>
      <c r="AG59" s="13"/>
      <c r="AH59" s="193" t="s">
        <v>50</v>
      </c>
    </row>
    <row r="60" ht="25" spans="1:34">
      <c r="A60" s="136" t="s">
        <v>178</v>
      </c>
      <c r="B60" s="137" t="s">
        <v>179</v>
      </c>
      <c r="C60" s="139">
        <v>14.81</v>
      </c>
      <c r="D60" s="139">
        <v>16.47</v>
      </c>
      <c r="E60" s="139">
        <v>21.53</v>
      </c>
      <c r="F60" s="139"/>
      <c r="G60" s="13">
        <v>21.93</v>
      </c>
      <c r="H60" s="13">
        <v>5.43</v>
      </c>
      <c r="I60" s="13">
        <v>27.85</v>
      </c>
      <c r="J60" s="163">
        <v>8.37</v>
      </c>
      <c r="K60" s="162">
        <f t="shared" si="18"/>
        <v>3.03867403314917</v>
      </c>
      <c r="L60" s="162">
        <f t="shared" si="19"/>
        <v>0.212567324955117</v>
      </c>
      <c r="M60" s="182">
        <f t="shared" si="22"/>
        <v>2.3273596176822</v>
      </c>
      <c r="N60" s="13">
        <v>14.53</v>
      </c>
      <c r="O60" s="13">
        <v>22.8</v>
      </c>
      <c r="P60" s="13">
        <v>20.6</v>
      </c>
      <c r="Q60" s="13">
        <v>24.45</v>
      </c>
      <c r="R60" s="13">
        <v>21.2</v>
      </c>
      <c r="S60" s="13"/>
      <c r="T60" s="13"/>
      <c r="U60" s="13"/>
      <c r="V60" s="13"/>
      <c r="W60" s="13"/>
      <c r="X60" s="13"/>
      <c r="Y60" s="13" t="s">
        <v>103</v>
      </c>
      <c r="Z60" s="168">
        <f t="shared" ref="Z60:Z70" si="23">(I60-N60)/I60</f>
        <v>0.478276481149013</v>
      </c>
      <c r="AA60" s="162">
        <f t="shared" si="21"/>
        <v>0.0964912280701754</v>
      </c>
      <c r="AB60" s="162">
        <f t="shared" si="16"/>
        <v>0.132924335378323</v>
      </c>
      <c r="AC60" s="162" t="e">
        <f t="shared" si="17"/>
        <v>#DIV/0!</v>
      </c>
      <c r="AD60" s="13"/>
      <c r="AE60" s="13"/>
      <c r="AF60" s="13"/>
      <c r="AG60" s="13"/>
      <c r="AH60" s="193" t="s">
        <v>46</v>
      </c>
    </row>
    <row r="61" ht="25" spans="1:34">
      <c r="A61" s="136" t="s">
        <v>180</v>
      </c>
      <c r="B61" s="137" t="s">
        <v>181</v>
      </c>
      <c r="C61" s="139"/>
      <c r="D61" s="139"/>
      <c r="E61" s="139"/>
      <c r="F61" s="139"/>
      <c r="G61" s="13"/>
      <c r="H61" s="13"/>
      <c r="I61" s="13"/>
      <c r="J61" s="163"/>
      <c r="K61" s="13"/>
      <c r="L61" s="13"/>
      <c r="M61" s="182" t="e">
        <f t="shared" ref="M61:M70" si="24">(I61-J61)/J61</f>
        <v>#DIV/0!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68" t="e">
        <f t="shared" si="23"/>
        <v>#DIV/0!</v>
      </c>
      <c r="AA61" s="162" t="e">
        <f t="shared" si="21"/>
        <v>#DIV/0!</v>
      </c>
      <c r="AB61" s="162" t="e">
        <f t="shared" ref="AB61:AB70" si="25">(Q61-R61)/Q61</f>
        <v>#DIV/0!</v>
      </c>
      <c r="AC61" s="162" t="e">
        <f t="shared" si="17"/>
        <v>#DIV/0!</v>
      </c>
      <c r="AD61" s="13"/>
      <c r="AE61" s="13"/>
      <c r="AF61" s="13"/>
      <c r="AG61" s="13"/>
      <c r="AH61" s="193" t="s">
        <v>96</v>
      </c>
    </row>
    <row r="62" ht="25" spans="1:34">
      <c r="A62" s="136" t="s">
        <v>182</v>
      </c>
      <c r="B62" s="137" t="s">
        <v>183</v>
      </c>
      <c r="C62" s="139"/>
      <c r="D62" s="139"/>
      <c r="E62" s="139"/>
      <c r="F62" s="139"/>
      <c r="G62" s="13"/>
      <c r="H62" s="13"/>
      <c r="I62" s="13"/>
      <c r="J62" s="163"/>
      <c r="K62" s="13"/>
      <c r="L62" s="13"/>
      <c r="M62" s="182" t="e">
        <f t="shared" si="24"/>
        <v>#DIV/0!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68" t="e">
        <f t="shared" si="23"/>
        <v>#DIV/0!</v>
      </c>
      <c r="AA62" s="162" t="e">
        <f t="shared" si="21"/>
        <v>#DIV/0!</v>
      </c>
      <c r="AB62" s="162" t="e">
        <f t="shared" si="25"/>
        <v>#DIV/0!</v>
      </c>
      <c r="AC62" s="162" t="e">
        <f t="shared" si="17"/>
        <v>#DIV/0!</v>
      </c>
      <c r="AD62" s="13"/>
      <c r="AE62" s="13"/>
      <c r="AF62" s="13"/>
      <c r="AG62" s="13"/>
      <c r="AH62" s="193" t="s">
        <v>96</v>
      </c>
    </row>
    <row r="63" ht="25" spans="1:34">
      <c r="A63" s="136" t="s">
        <v>184</v>
      </c>
      <c r="B63" s="137" t="s">
        <v>185</v>
      </c>
      <c r="C63" s="139"/>
      <c r="D63" s="139"/>
      <c r="E63" s="139"/>
      <c r="F63" s="139"/>
      <c r="G63" s="13"/>
      <c r="H63" s="13"/>
      <c r="I63" s="13"/>
      <c r="J63" s="163"/>
      <c r="K63" s="13"/>
      <c r="L63" s="13"/>
      <c r="M63" s="182" t="e">
        <f t="shared" si="24"/>
        <v>#DIV/0!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68" t="e">
        <f t="shared" si="23"/>
        <v>#DIV/0!</v>
      </c>
      <c r="AA63" s="162" t="e">
        <f t="shared" si="21"/>
        <v>#DIV/0!</v>
      </c>
      <c r="AB63" s="162" t="e">
        <f t="shared" si="25"/>
        <v>#DIV/0!</v>
      </c>
      <c r="AC63" s="162" t="e">
        <f t="shared" si="17"/>
        <v>#DIV/0!</v>
      </c>
      <c r="AD63" s="13"/>
      <c r="AE63" s="13"/>
      <c r="AF63" s="13"/>
      <c r="AG63" s="13"/>
      <c r="AH63" s="193" t="s">
        <v>93</v>
      </c>
    </row>
    <row r="64" ht="25" spans="1:34">
      <c r="A64" s="136" t="s">
        <v>186</v>
      </c>
      <c r="B64" s="137" t="s">
        <v>187</v>
      </c>
      <c r="C64" s="138">
        <v>15.34</v>
      </c>
      <c r="D64" s="138">
        <v>16.94</v>
      </c>
      <c r="E64" s="138">
        <v>22.72</v>
      </c>
      <c r="F64" s="138"/>
      <c r="G64" s="138">
        <v>26.06</v>
      </c>
      <c r="H64" s="138">
        <v>6.68</v>
      </c>
      <c r="I64" s="138">
        <v>31.05</v>
      </c>
      <c r="J64" s="161"/>
      <c r="K64" s="162">
        <f t="shared" ref="K64:K70" si="26">(G64-H64)/H64</f>
        <v>2.90119760479042</v>
      </c>
      <c r="L64" s="162">
        <f t="shared" ref="L64:L70" si="27">(I64-G64)/I64</f>
        <v>0.160708534621578</v>
      </c>
      <c r="M64" s="182" t="e">
        <f t="shared" si="24"/>
        <v>#DIV/0!</v>
      </c>
      <c r="N64" s="138">
        <v>21.3</v>
      </c>
      <c r="O64" s="138">
        <v>28.82</v>
      </c>
      <c r="P64" s="138">
        <v>23.75</v>
      </c>
      <c r="Q64" s="138"/>
      <c r="R64" s="138"/>
      <c r="S64" s="138"/>
      <c r="T64" s="138"/>
      <c r="U64" s="138"/>
      <c r="V64" s="138"/>
      <c r="W64" s="138"/>
      <c r="X64" s="138"/>
      <c r="Y64" s="185" t="s">
        <v>39</v>
      </c>
      <c r="Z64" s="168">
        <f t="shared" si="23"/>
        <v>0.314009661835749</v>
      </c>
      <c r="AA64" s="162">
        <f t="shared" si="21"/>
        <v>0.175919500346981</v>
      </c>
      <c r="AB64" s="162" t="e">
        <f t="shared" si="25"/>
        <v>#DIV/0!</v>
      </c>
      <c r="AC64" s="162" t="e">
        <f t="shared" si="17"/>
        <v>#DIV/0!</v>
      </c>
      <c r="AD64" s="188"/>
      <c r="AE64" s="138"/>
      <c r="AF64" s="138"/>
      <c r="AG64" s="13"/>
      <c r="AH64" s="193" t="s">
        <v>188</v>
      </c>
    </row>
    <row r="65" ht="38" spans="1:34">
      <c r="A65" s="136" t="s">
        <v>189</v>
      </c>
      <c r="B65" s="137" t="s">
        <v>190</v>
      </c>
      <c r="C65" s="139"/>
      <c r="D65" s="139"/>
      <c r="E65" s="139"/>
      <c r="F65" s="139"/>
      <c r="G65" s="13"/>
      <c r="H65" s="13"/>
      <c r="I65" s="13"/>
      <c r="J65" s="163"/>
      <c r="K65" s="162" t="e">
        <f t="shared" si="26"/>
        <v>#DIV/0!</v>
      </c>
      <c r="L65" s="162" t="e">
        <f t="shared" si="27"/>
        <v>#DIV/0!</v>
      </c>
      <c r="M65" s="182" t="e">
        <f t="shared" si="24"/>
        <v>#DIV/0!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68" t="e">
        <f t="shared" si="23"/>
        <v>#DIV/0!</v>
      </c>
      <c r="AA65" s="162" t="e">
        <f t="shared" si="21"/>
        <v>#DIV/0!</v>
      </c>
      <c r="AB65" s="162" t="e">
        <f t="shared" si="25"/>
        <v>#DIV/0!</v>
      </c>
      <c r="AC65" s="162" t="e">
        <f t="shared" si="17"/>
        <v>#DIV/0!</v>
      </c>
      <c r="AD65" s="13"/>
      <c r="AE65" s="13"/>
      <c r="AF65" s="13"/>
      <c r="AG65" s="13"/>
      <c r="AH65" s="193" t="s">
        <v>50</v>
      </c>
    </row>
    <row r="66" ht="25" spans="1:34">
      <c r="A66" s="136" t="s">
        <v>191</v>
      </c>
      <c r="B66" s="137" t="s">
        <v>192</v>
      </c>
      <c r="C66" s="139"/>
      <c r="D66" s="139"/>
      <c r="E66" s="139"/>
      <c r="F66" s="139"/>
      <c r="G66" s="13"/>
      <c r="H66" s="13"/>
      <c r="I66" s="13"/>
      <c r="J66" s="163"/>
      <c r="K66" s="162" t="e">
        <f t="shared" si="26"/>
        <v>#DIV/0!</v>
      </c>
      <c r="L66" s="162" t="e">
        <f t="shared" si="27"/>
        <v>#DIV/0!</v>
      </c>
      <c r="M66" s="182" t="e">
        <f t="shared" si="24"/>
        <v>#DIV/0!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68" t="e">
        <f t="shared" si="23"/>
        <v>#DIV/0!</v>
      </c>
      <c r="AA66" s="162" t="e">
        <f t="shared" si="21"/>
        <v>#DIV/0!</v>
      </c>
      <c r="AB66" s="162" t="e">
        <f t="shared" si="25"/>
        <v>#DIV/0!</v>
      </c>
      <c r="AC66" s="162" t="e">
        <f t="shared" si="17"/>
        <v>#DIV/0!</v>
      </c>
      <c r="AD66" s="13"/>
      <c r="AE66" s="13"/>
      <c r="AF66" s="13"/>
      <c r="AG66" s="13"/>
      <c r="AH66" s="193" t="s">
        <v>193</v>
      </c>
    </row>
    <row r="67" ht="25" spans="1:34">
      <c r="A67" s="136" t="s">
        <v>194</v>
      </c>
      <c r="B67" s="137" t="s">
        <v>195</v>
      </c>
      <c r="C67" s="139"/>
      <c r="D67" s="139"/>
      <c r="E67" s="139"/>
      <c r="F67" s="139"/>
      <c r="G67" s="13"/>
      <c r="H67" s="13"/>
      <c r="I67" s="13"/>
      <c r="J67" s="163"/>
      <c r="K67" s="162" t="e">
        <f t="shared" si="26"/>
        <v>#DIV/0!</v>
      </c>
      <c r="L67" s="162" t="e">
        <f t="shared" si="27"/>
        <v>#DIV/0!</v>
      </c>
      <c r="M67" s="182" t="e">
        <f t="shared" si="24"/>
        <v>#DIV/0!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68" t="e">
        <f t="shared" si="23"/>
        <v>#DIV/0!</v>
      </c>
      <c r="AA67" s="162" t="e">
        <f t="shared" si="21"/>
        <v>#DIV/0!</v>
      </c>
      <c r="AB67" s="162" t="e">
        <f t="shared" si="25"/>
        <v>#DIV/0!</v>
      </c>
      <c r="AC67" s="162" t="e">
        <f t="shared" si="17"/>
        <v>#DIV/0!</v>
      </c>
      <c r="AD67" s="13"/>
      <c r="AE67" s="13"/>
      <c r="AF67" s="13"/>
      <c r="AG67" s="13"/>
      <c r="AH67" s="193" t="s">
        <v>196</v>
      </c>
    </row>
    <row r="68" s="120" customFormat="1" ht="25" spans="1:34">
      <c r="A68" s="219" t="s">
        <v>197</v>
      </c>
      <c r="B68" s="195" t="s">
        <v>198</v>
      </c>
      <c r="C68" s="155">
        <v>20.66</v>
      </c>
      <c r="D68" s="155">
        <v>22.31</v>
      </c>
      <c r="E68" s="155">
        <v>26</v>
      </c>
      <c r="F68" s="155"/>
      <c r="G68" s="155">
        <v>26.69</v>
      </c>
      <c r="H68" s="155">
        <v>8.43</v>
      </c>
      <c r="I68" s="155">
        <v>30.1</v>
      </c>
      <c r="J68" s="169">
        <v>20.66</v>
      </c>
      <c r="K68" s="165">
        <f t="shared" si="26"/>
        <v>2.16607354685647</v>
      </c>
      <c r="L68" s="165">
        <f t="shared" si="27"/>
        <v>0.11328903654485</v>
      </c>
      <c r="M68" s="181">
        <f t="shared" si="24"/>
        <v>0.456921587608906</v>
      </c>
      <c r="N68" s="155">
        <v>21.96</v>
      </c>
      <c r="O68" s="155">
        <v>29.7</v>
      </c>
      <c r="P68" s="155">
        <v>25.3</v>
      </c>
      <c r="Q68" s="155"/>
      <c r="R68" s="155"/>
      <c r="S68" s="155"/>
      <c r="T68" s="155"/>
      <c r="U68" s="155"/>
      <c r="V68" s="155"/>
      <c r="W68" s="155"/>
      <c r="X68" s="155"/>
      <c r="Y68" s="155" t="s">
        <v>43</v>
      </c>
      <c r="Z68" s="167">
        <f t="shared" si="23"/>
        <v>0.270431893687708</v>
      </c>
      <c r="AA68" s="165">
        <f t="shared" si="21"/>
        <v>0.148148148148148</v>
      </c>
      <c r="AB68" s="165" t="e">
        <f t="shared" si="25"/>
        <v>#DIV/0!</v>
      </c>
      <c r="AC68" s="165" t="e">
        <f t="shared" si="17"/>
        <v>#DIV/0!</v>
      </c>
      <c r="AD68" s="155"/>
      <c r="AE68" s="155"/>
      <c r="AF68" s="155"/>
      <c r="AG68" s="155"/>
      <c r="AH68" s="196" t="s">
        <v>46</v>
      </c>
    </row>
    <row r="69" s="14" customFormat="1" ht="25" spans="1:34">
      <c r="A69" s="202">
        <v>603688</v>
      </c>
      <c r="B69" s="198" t="s">
        <v>199</v>
      </c>
      <c r="C69" s="32">
        <v>37.35</v>
      </c>
      <c r="D69" s="32">
        <v>41.16</v>
      </c>
      <c r="E69" s="32">
        <v>54.38</v>
      </c>
      <c r="F69" s="32"/>
      <c r="G69" s="32">
        <v>61.12</v>
      </c>
      <c r="H69" s="32">
        <v>16.19</v>
      </c>
      <c r="I69" s="32">
        <v>66.06</v>
      </c>
      <c r="J69" s="170">
        <v>40.56</v>
      </c>
      <c r="K69" s="171">
        <f t="shared" si="26"/>
        <v>2.775169857937</v>
      </c>
      <c r="L69" s="171">
        <f t="shared" si="27"/>
        <v>0.0747805025734182</v>
      </c>
      <c r="M69" s="183">
        <f t="shared" si="24"/>
        <v>0.628698224852071</v>
      </c>
      <c r="N69" s="32">
        <v>57.2</v>
      </c>
      <c r="O69" s="32">
        <v>62.78</v>
      </c>
      <c r="P69" s="32">
        <v>57.45</v>
      </c>
      <c r="Q69" s="32">
        <v>64.3</v>
      </c>
      <c r="R69" s="32">
        <v>58.23</v>
      </c>
      <c r="S69" s="32"/>
      <c r="T69" s="32"/>
      <c r="U69" s="32"/>
      <c r="V69" s="32"/>
      <c r="W69" s="32"/>
      <c r="X69" s="32"/>
      <c r="Y69" s="32" t="s">
        <v>66</v>
      </c>
      <c r="Z69" s="184">
        <f t="shared" si="23"/>
        <v>0.134120496518317</v>
      </c>
      <c r="AA69" s="171">
        <f t="shared" si="21"/>
        <v>0.0848996495699267</v>
      </c>
      <c r="AB69" s="171">
        <f t="shared" si="25"/>
        <v>0.0944012441679627</v>
      </c>
      <c r="AC69" s="171" t="e">
        <f t="shared" si="17"/>
        <v>#DIV/0!</v>
      </c>
      <c r="AD69" s="32"/>
      <c r="AE69" s="32"/>
      <c r="AF69" s="32"/>
      <c r="AG69" s="198" t="s">
        <v>200</v>
      </c>
      <c r="AH69" s="199" t="s">
        <v>112</v>
      </c>
    </row>
    <row r="70" s="123" customFormat="1" ht="25" spans="1:34">
      <c r="A70" s="202">
        <v>601677</v>
      </c>
      <c r="B70" s="198" t="s">
        <v>201</v>
      </c>
      <c r="C70" s="32">
        <v>28.03</v>
      </c>
      <c r="D70" s="32">
        <v>29.91</v>
      </c>
      <c r="E70" s="32">
        <v>34.5</v>
      </c>
      <c r="F70" s="32"/>
      <c r="G70" s="32">
        <v>37.92</v>
      </c>
      <c r="H70" s="32">
        <v>13.18</v>
      </c>
      <c r="I70" s="32">
        <v>41.75</v>
      </c>
      <c r="J70" s="170">
        <v>23.83</v>
      </c>
      <c r="K70" s="171">
        <f t="shared" si="26"/>
        <v>1.87708649468892</v>
      </c>
      <c r="L70" s="171">
        <f t="shared" si="27"/>
        <v>0.0917365269461077</v>
      </c>
      <c r="M70" s="183">
        <f t="shared" si="24"/>
        <v>0.751993285774234</v>
      </c>
      <c r="N70" s="32">
        <v>28.85</v>
      </c>
      <c r="O70" s="32">
        <v>35.46</v>
      </c>
      <c r="P70" s="32">
        <v>29.05</v>
      </c>
      <c r="Q70" s="123">
        <v>34.35</v>
      </c>
      <c r="R70" s="123">
        <v>31.5</v>
      </c>
      <c r="S70" s="32">
        <v>37.66</v>
      </c>
      <c r="T70" s="32">
        <v>35.12</v>
      </c>
      <c r="U70" s="32">
        <v>39.15</v>
      </c>
      <c r="V70" s="32">
        <v>35.91</v>
      </c>
      <c r="W70" s="32"/>
      <c r="X70" s="32"/>
      <c r="Y70" s="32" t="s">
        <v>43</v>
      </c>
      <c r="Z70" s="184">
        <f t="shared" si="23"/>
        <v>0.308982035928144</v>
      </c>
      <c r="AA70" s="171">
        <f t="shared" si="21"/>
        <v>0.180767061477721</v>
      </c>
      <c r="AB70" s="171">
        <f>(S70-T70)/S70</f>
        <v>0.0674455655868295</v>
      </c>
      <c r="AC70" s="171">
        <f>(U70-V70)/U70</f>
        <v>0.0827586206896552</v>
      </c>
      <c r="AD70" s="32"/>
      <c r="AE70" s="32"/>
      <c r="AF70" s="32"/>
      <c r="AG70" s="198" t="s">
        <v>200</v>
      </c>
      <c r="AH70" s="199" t="s">
        <v>112</v>
      </c>
    </row>
    <row r="71" spans="1:34">
      <c r="A71" s="203">
        <v>600089</v>
      </c>
      <c r="B71" s="204" t="s">
        <v>202</v>
      </c>
      <c r="C71" s="205"/>
      <c r="D71" s="205"/>
      <c r="E71" s="205"/>
      <c r="F71" s="205"/>
      <c r="G71" s="205"/>
      <c r="H71" s="205"/>
      <c r="I71" s="205"/>
      <c r="J71" s="212"/>
      <c r="K71" s="205"/>
      <c r="L71" s="205"/>
      <c r="M71" s="21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162" t="e">
        <f t="shared" ref="AC71:AC86" si="28">(S71-T71)/S71</f>
        <v>#DIV/0!</v>
      </c>
      <c r="AD71" s="205"/>
      <c r="AE71" s="205"/>
      <c r="AF71" s="205"/>
      <c r="AG71" s="205"/>
      <c r="AH71" s="205"/>
    </row>
    <row r="72" spans="1:34">
      <c r="A72" s="203">
        <v>605369</v>
      </c>
      <c r="B72" s="204" t="s">
        <v>203</v>
      </c>
      <c r="C72" s="13"/>
      <c r="D72" s="13"/>
      <c r="E72" s="13"/>
      <c r="F72" s="13"/>
      <c r="G72" s="13"/>
      <c r="H72" s="13"/>
      <c r="I72" s="13"/>
      <c r="J72" s="163"/>
      <c r="K72" s="13"/>
      <c r="L72" s="13"/>
      <c r="M72" s="178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62" t="e">
        <f t="shared" si="28"/>
        <v>#DIV/0!</v>
      </c>
      <c r="AD72" s="13"/>
      <c r="AE72" s="13"/>
      <c r="AF72" s="13"/>
      <c r="AG72" s="13"/>
      <c r="AH72" s="13"/>
    </row>
    <row r="73" spans="1:34">
      <c r="A73" s="220" t="s">
        <v>204</v>
      </c>
      <c r="B73" s="204" t="s">
        <v>205</v>
      </c>
      <c r="C73" s="13"/>
      <c r="D73" s="13"/>
      <c r="E73" s="13"/>
      <c r="F73" s="13"/>
      <c r="G73" s="13"/>
      <c r="H73" s="13"/>
      <c r="I73" s="13"/>
      <c r="J73" s="163"/>
      <c r="K73" s="13"/>
      <c r="L73" s="13"/>
      <c r="M73" s="178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62" t="e">
        <f t="shared" si="28"/>
        <v>#DIV/0!</v>
      </c>
      <c r="AD73" s="13"/>
      <c r="AE73" s="13"/>
      <c r="AF73" s="13"/>
      <c r="AG73" s="13"/>
      <c r="AH73" s="13"/>
    </row>
    <row r="74" s="14" customFormat="1" ht="25" spans="1:34">
      <c r="A74" s="221" t="s">
        <v>206</v>
      </c>
      <c r="B74" s="198" t="s">
        <v>207</v>
      </c>
      <c r="C74" s="32">
        <v>86.16</v>
      </c>
      <c r="D74" s="32">
        <v>91.38</v>
      </c>
      <c r="E74" s="32">
        <v>108.56</v>
      </c>
      <c r="F74" s="32"/>
      <c r="G74" s="32">
        <v>117.87</v>
      </c>
      <c r="H74" s="32">
        <v>45.36</v>
      </c>
      <c r="I74" s="32">
        <v>125.2</v>
      </c>
      <c r="J74" s="170">
        <v>91.38</v>
      </c>
      <c r="K74" s="171">
        <f t="shared" ref="K74:K80" si="29">(G74-H74)/H74</f>
        <v>1.59854497354497</v>
      </c>
      <c r="L74" s="171">
        <f t="shared" ref="L74:L80" si="30">(I74-G74)/I74</f>
        <v>0.0585463258785942</v>
      </c>
      <c r="M74" s="183">
        <f t="shared" ref="M74:M86" si="31">(I74-J74)/J74</f>
        <v>0.370102867148173</v>
      </c>
      <c r="N74" s="32">
        <v>106.9</v>
      </c>
      <c r="O74" s="32">
        <v>121.03</v>
      </c>
      <c r="P74" s="32">
        <v>110.4</v>
      </c>
      <c r="Q74" s="32"/>
      <c r="R74" s="32"/>
      <c r="S74" s="32"/>
      <c r="T74" s="32"/>
      <c r="U74" s="32"/>
      <c r="V74" s="32"/>
      <c r="W74" s="32"/>
      <c r="X74" s="32"/>
      <c r="Y74" s="32" t="s">
        <v>208</v>
      </c>
      <c r="Z74" s="184">
        <f t="shared" ref="Z74:Z86" si="32">(I74-N74)/I74</f>
        <v>0.146166134185303</v>
      </c>
      <c r="AA74" s="171">
        <f t="shared" ref="AA74:AA86" si="33">(O74-P74)/O74</f>
        <v>0.0878294637693134</v>
      </c>
      <c r="AB74" s="171" t="e">
        <f t="shared" ref="AB74:AB86" si="34">(Q74-R74)/Q74</f>
        <v>#DIV/0!</v>
      </c>
      <c r="AC74" s="171" t="e">
        <f t="shared" si="28"/>
        <v>#DIV/0!</v>
      </c>
      <c r="AD74" s="32"/>
      <c r="AE74" s="32"/>
      <c r="AF74" s="32"/>
      <c r="AG74" s="32"/>
      <c r="AH74" s="199" t="s">
        <v>112</v>
      </c>
    </row>
    <row r="75" ht="25" spans="1:34">
      <c r="A75" s="220" t="s">
        <v>209</v>
      </c>
      <c r="B75" s="204" t="s">
        <v>210</v>
      </c>
      <c r="C75" s="61"/>
      <c r="D75" s="61"/>
      <c r="E75" s="61"/>
      <c r="F75" s="61"/>
      <c r="G75" s="61"/>
      <c r="H75" s="61"/>
      <c r="I75" s="61"/>
      <c r="J75" s="213"/>
      <c r="K75" s="162" t="e">
        <f t="shared" si="29"/>
        <v>#DIV/0!</v>
      </c>
      <c r="L75" s="162" t="e">
        <f t="shared" si="30"/>
        <v>#DIV/0!</v>
      </c>
      <c r="M75" s="182" t="e">
        <f t="shared" si="31"/>
        <v>#DIV/0!</v>
      </c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168" t="e">
        <f t="shared" si="32"/>
        <v>#DIV/0!</v>
      </c>
      <c r="AA75" s="162" t="e">
        <f t="shared" si="33"/>
        <v>#DIV/0!</v>
      </c>
      <c r="AB75" s="162" t="e">
        <f t="shared" si="34"/>
        <v>#DIV/0!</v>
      </c>
      <c r="AC75" s="162" t="e">
        <f t="shared" si="28"/>
        <v>#DIV/0!</v>
      </c>
      <c r="AD75" s="13"/>
      <c r="AE75" s="13"/>
      <c r="AF75" s="13"/>
      <c r="AG75" s="13"/>
      <c r="AH75" s="193" t="s">
        <v>96</v>
      </c>
    </row>
    <row r="76" s="120" customFormat="1" ht="25" spans="1:34">
      <c r="A76" s="222" t="s">
        <v>211</v>
      </c>
      <c r="B76" s="195" t="s">
        <v>212</v>
      </c>
      <c r="C76" s="155">
        <v>13.54</v>
      </c>
      <c r="D76" s="155">
        <v>14.73</v>
      </c>
      <c r="E76" s="155">
        <v>18.72</v>
      </c>
      <c r="F76" s="155"/>
      <c r="G76" s="155">
        <v>19.55</v>
      </c>
      <c r="H76" s="155">
        <v>7.05</v>
      </c>
      <c r="I76" s="155">
        <v>23.67</v>
      </c>
      <c r="J76" s="169">
        <v>14.43</v>
      </c>
      <c r="K76" s="165">
        <f t="shared" si="29"/>
        <v>1.77304964539007</v>
      </c>
      <c r="L76" s="165">
        <f t="shared" si="30"/>
        <v>0.174059991550486</v>
      </c>
      <c r="M76" s="181">
        <f t="shared" si="31"/>
        <v>0.64033264033264</v>
      </c>
      <c r="N76" s="155">
        <v>17.98</v>
      </c>
      <c r="O76" s="155">
        <v>21.2</v>
      </c>
      <c r="P76" s="155">
        <v>18.7</v>
      </c>
      <c r="Q76" s="155"/>
      <c r="R76" s="155"/>
      <c r="S76" s="155"/>
      <c r="T76" s="155"/>
      <c r="U76" s="155"/>
      <c r="V76" s="155"/>
      <c r="W76" s="155"/>
      <c r="X76" s="155"/>
      <c r="Y76" s="155" t="s">
        <v>66</v>
      </c>
      <c r="Z76" s="167">
        <f t="shared" si="32"/>
        <v>0.240388677651035</v>
      </c>
      <c r="AA76" s="165">
        <f t="shared" si="33"/>
        <v>0.117924528301887</v>
      </c>
      <c r="AB76" s="165" t="e">
        <f t="shared" si="34"/>
        <v>#DIV/0!</v>
      </c>
      <c r="AC76" s="165" t="e">
        <f t="shared" si="28"/>
        <v>#DIV/0!</v>
      </c>
      <c r="AD76" s="155"/>
      <c r="AE76" s="155"/>
      <c r="AF76" s="155"/>
      <c r="AG76" s="155"/>
      <c r="AH76" s="196" t="s">
        <v>46</v>
      </c>
    </row>
    <row r="77" ht="38" spans="1:34">
      <c r="A77" s="203">
        <v>600392</v>
      </c>
      <c r="B77" s="204" t="s">
        <v>213</v>
      </c>
      <c r="C77" s="13">
        <v>21.01</v>
      </c>
      <c r="D77" s="13">
        <v>21.18</v>
      </c>
      <c r="E77" s="13">
        <v>21.35</v>
      </c>
      <c r="F77" s="13"/>
      <c r="G77" s="13">
        <v>21.41</v>
      </c>
      <c r="H77" s="13">
        <v>14.85</v>
      </c>
      <c r="I77" s="13">
        <v>29.28</v>
      </c>
      <c r="J77" s="163">
        <v>16.73</v>
      </c>
      <c r="K77" s="162">
        <f t="shared" si="29"/>
        <v>0.441750841750842</v>
      </c>
      <c r="L77" s="162">
        <f t="shared" si="30"/>
        <v>0.268784153005464</v>
      </c>
      <c r="M77" s="182">
        <f t="shared" si="31"/>
        <v>0.7501494321578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68">
        <f t="shared" si="32"/>
        <v>1</v>
      </c>
      <c r="AA77" s="162" t="e">
        <f t="shared" si="33"/>
        <v>#DIV/0!</v>
      </c>
      <c r="AB77" s="162" t="e">
        <f t="shared" si="34"/>
        <v>#DIV/0!</v>
      </c>
      <c r="AC77" s="162" t="e">
        <f t="shared" si="28"/>
        <v>#DIV/0!</v>
      </c>
      <c r="AD77" s="13"/>
      <c r="AE77" s="13"/>
      <c r="AF77" s="13"/>
      <c r="AG77" s="13"/>
      <c r="AH77" s="193" t="s">
        <v>214</v>
      </c>
    </row>
    <row r="78" s="119" customFormat="1" ht="25" spans="1:34">
      <c r="A78" s="62">
        <v>601016</v>
      </c>
      <c r="B78" s="207" t="s">
        <v>215</v>
      </c>
      <c r="C78" s="61">
        <v>5.14</v>
      </c>
      <c r="D78" s="61">
        <v>5.46</v>
      </c>
      <c r="E78" s="61">
        <v>6.45</v>
      </c>
      <c r="F78" s="61"/>
      <c r="G78" s="61">
        <v>6.69</v>
      </c>
      <c r="H78" s="61">
        <v>2.99</v>
      </c>
      <c r="I78" s="61">
        <v>8.15</v>
      </c>
      <c r="J78" s="213">
        <v>4.39</v>
      </c>
      <c r="K78" s="162">
        <f t="shared" si="29"/>
        <v>1.23745819397993</v>
      </c>
      <c r="L78" s="162">
        <f t="shared" si="30"/>
        <v>0.179141104294479</v>
      </c>
      <c r="M78" s="182">
        <f t="shared" si="31"/>
        <v>0.856492027334852</v>
      </c>
      <c r="N78" s="61">
        <v>6</v>
      </c>
      <c r="O78" s="61">
        <v>7.95</v>
      </c>
      <c r="P78" s="61">
        <v>6.07</v>
      </c>
      <c r="Q78" s="61">
        <v>7.02</v>
      </c>
      <c r="R78" s="61">
        <v>6.54</v>
      </c>
      <c r="S78" s="61"/>
      <c r="T78" s="61"/>
      <c r="U78" s="61"/>
      <c r="V78" s="61"/>
      <c r="W78" s="61"/>
      <c r="X78" s="61"/>
      <c r="Y78" s="61" t="s">
        <v>111</v>
      </c>
      <c r="Z78" s="168">
        <f t="shared" si="32"/>
        <v>0.263803680981595</v>
      </c>
      <c r="AA78" s="162">
        <f t="shared" si="33"/>
        <v>0.236477987421384</v>
      </c>
      <c r="AB78" s="162">
        <f t="shared" si="34"/>
        <v>0.0683760683760683</v>
      </c>
      <c r="AC78" s="162" t="e">
        <f t="shared" si="28"/>
        <v>#DIV/0!</v>
      </c>
      <c r="AD78" s="61"/>
      <c r="AE78" s="61"/>
      <c r="AF78" s="61"/>
      <c r="AG78" s="61"/>
      <c r="AH78" s="194" t="s">
        <v>188</v>
      </c>
    </row>
    <row r="79" s="120" customFormat="1" ht="25" spans="1:34">
      <c r="A79" s="206">
        <v>600821</v>
      </c>
      <c r="B79" s="195" t="s">
        <v>216</v>
      </c>
      <c r="C79" s="155"/>
      <c r="D79" s="155"/>
      <c r="E79" s="155"/>
      <c r="F79" s="155"/>
      <c r="G79" s="155">
        <v>11.19</v>
      </c>
      <c r="H79" s="155">
        <v>3.98</v>
      </c>
      <c r="I79" s="155">
        <v>13.3</v>
      </c>
      <c r="J79" s="169">
        <v>5.61</v>
      </c>
      <c r="K79" s="165">
        <f t="shared" si="29"/>
        <v>1.81155778894472</v>
      </c>
      <c r="L79" s="165">
        <f t="shared" si="30"/>
        <v>0.158646616541353</v>
      </c>
      <c r="M79" s="181">
        <f t="shared" si="31"/>
        <v>1.37076648841355</v>
      </c>
      <c r="N79" s="155">
        <v>9.13</v>
      </c>
      <c r="O79" s="155">
        <v>11.46</v>
      </c>
      <c r="P79" s="155">
        <v>9.65</v>
      </c>
      <c r="Q79" s="155">
        <v>11.75</v>
      </c>
      <c r="R79" s="155">
        <v>10.9</v>
      </c>
      <c r="S79" s="155"/>
      <c r="T79" s="155"/>
      <c r="U79" s="155"/>
      <c r="V79" s="155"/>
      <c r="W79" s="155"/>
      <c r="X79" s="155"/>
      <c r="Y79" s="155" t="s">
        <v>39</v>
      </c>
      <c r="Z79" s="167">
        <f t="shared" si="32"/>
        <v>0.313533834586466</v>
      </c>
      <c r="AA79" s="165">
        <f t="shared" si="33"/>
        <v>0.157940663176265</v>
      </c>
      <c r="AB79" s="165">
        <f t="shared" si="34"/>
        <v>0.0723404255319149</v>
      </c>
      <c r="AC79" s="165" t="e">
        <f t="shared" si="28"/>
        <v>#DIV/0!</v>
      </c>
      <c r="AD79" s="155"/>
      <c r="AE79" s="155"/>
      <c r="AF79" s="155"/>
      <c r="AG79" s="195" t="s">
        <v>200</v>
      </c>
      <c r="AH79" s="196" t="s">
        <v>217</v>
      </c>
    </row>
    <row r="80" ht="25" spans="1:34">
      <c r="A80" s="220" t="s">
        <v>218</v>
      </c>
      <c r="B80" s="204" t="s">
        <v>219</v>
      </c>
      <c r="C80" s="13"/>
      <c r="D80" s="13"/>
      <c r="E80" s="13"/>
      <c r="F80" s="13"/>
      <c r="G80" s="13">
        <v>45.06</v>
      </c>
      <c r="H80" s="13">
        <v>16.69</v>
      </c>
      <c r="I80" s="13">
        <v>50.72</v>
      </c>
      <c r="J80" s="163">
        <v>32.87</v>
      </c>
      <c r="K80" s="162">
        <f t="shared" si="29"/>
        <v>1.69982025164769</v>
      </c>
      <c r="L80" s="162">
        <f t="shared" si="30"/>
        <v>0.111593059936908</v>
      </c>
      <c r="M80" s="182">
        <f t="shared" si="31"/>
        <v>0.543048372376027</v>
      </c>
      <c r="N80" s="13">
        <v>39.48</v>
      </c>
      <c r="O80" s="13">
        <v>46.93</v>
      </c>
      <c r="P80" s="13">
        <v>41.6</v>
      </c>
      <c r="Q80" s="13">
        <v>50.68</v>
      </c>
      <c r="R80" s="13">
        <v>41.7</v>
      </c>
      <c r="S80" s="13"/>
      <c r="T80" s="13"/>
      <c r="U80" s="13"/>
      <c r="V80" s="13"/>
      <c r="W80" s="13"/>
      <c r="X80" s="13"/>
      <c r="Y80" s="13" t="s">
        <v>39</v>
      </c>
      <c r="Z80" s="168">
        <f t="shared" si="32"/>
        <v>0.221608832807571</v>
      </c>
      <c r="AA80" s="162">
        <f t="shared" si="33"/>
        <v>0.113573407202216</v>
      </c>
      <c r="AB80" s="162">
        <f t="shared" si="34"/>
        <v>0.177190213101815</v>
      </c>
      <c r="AC80" s="162" t="e">
        <f t="shared" si="28"/>
        <v>#DIV/0!</v>
      </c>
      <c r="AD80" s="13"/>
      <c r="AE80" s="13"/>
      <c r="AF80" s="13"/>
      <c r="AG80" s="13"/>
      <c r="AH80" s="193" t="s">
        <v>188</v>
      </c>
    </row>
    <row r="81" ht="25" spans="1:34">
      <c r="A81" s="220" t="s">
        <v>220</v>
      </c>
      <c r="B81" s="204" t="s">
        <v>221</v>
      </c>
      <c r="C81" s="13"/>
      <c r="D81" s="13"/>
      <c r="E81" s="13"/>
      <c r="F81" s="13"/>
      <c r="G81" s="13"/>
      <c r="H81" s="13"/>
      <c r="I81" s="13"/>
      <c r="J81" s="163"/>
      <c r="K81" s="13"/>
      <c r="L81" s="13"/>
      <c r="M81" s="182" t="e">
        <f t="shared" si="31"/>
        <v>#DIV/0!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68" t="e">
        <f t="shared" si="32"/>
        <v>#DIV/0!</v>
      </c>
      <c r="AA81" s="162" t="e">
        <f t="shared" si="33"/>
        <v>#DIV/0!</v>
      </c>
      <c r="AB81" s="162" t="e">
        <f t="shared" si="34"/>
        <v>#DIV/0!</v>
      </c>
      <c r="AC81" s="162" t="e">
        <f t="shared" si="28"/>
        <v>#DIV/0!</v>
      </c>
      <c r="AD81" s="13"/>
      <c r="AE81" s="13"/>
      <c r="AF81" s="13"/>
      <c r="AG81" s="13"/>
      <c r="AH81" s="193" t="s">
        <v>188</v>
      </c>
    </row>
    <row r="82" ht="25" spans="1:34">
      <c r="A82" s="203">
        <v>600956</v>
      </c>
      <c r="B82" s="204" t="s">
        <v>222</v>
      </c>
      <c r="C82" s="13"/>
      <c r="D82" s="13"/>
      <c r="E82" s="13"/>
      <c r="F82" s="13"/>
      <c r="G82" s="13"/>
      <c r="H82" s="13"/>
      <c r="I82" s="13"/>
      <c r="J82" s="163"/>
      <c r="K82" s="13"/>
      <c r="L82" s="13"/>
      <c r="M82" s="182" t="e">
        <f t="shared" si="31"/>
        <v>#DIV/0!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68" t="e">
        <f t="shared" si="32"/>
        <v>#DIV/0!</v>
      </c>
      <c r="AA82" s="162" t="e">
        <f t="shared" si="33"/>
        <v>#DIV/0!</v>
      </c>
      <c r="AB82" s="162" t="e">
        <f t="shared" si="34"/>
        <v>#DIV/0!</v>
      </c>
      <c r="AC82" s="162" t="e">
        <f t="shared" si="28"/>
        <v>#DIV/0!</v>
      </c>
      <c r="AD82" s="13"/>
      <c r="AE82" s="13"/>
      <c r="AF82" s="13"/>
      <c r="AG82" s="13"/>
      <c r="AH82" s="193" t="s">
        <v>188</v>
      </c>
    </row>
    <row r="83" s="14" customFormat="1" ht="25" spans="1:34">
      <c r="A83" s="208" t="s">
        <v>223</v>
      </c>
      <c r="B83" s="198" t="s">
        <v>224</v>
      </c>
      <c r="C83" s="149">
        <v>44.31</v>
      </c>
      <c r="D83" s="149">
        <v>44.7</v>
      </c>
      <c r="E83" s="149">
        <v>46.27</v>
      </c>
      <c r="F83" s="149"/>
      <c r="G83" s="149">
        <v>47.76</v>
      </c>
      <c r="H83" s="149">
        <v>35.47</v>
      </c>
      <c r="I83" s="149">
        <v>61.98</v>
      </c>
      <c r="J83" s="170">
        <v>35.47</v>
      </c>
      <c r="K83" s="171">
        <f>(G83-H83)/H83</f>
        <v>0.346489991542148</v>
      </c>
      <c r="L83" s="171">
        <f>(I83-G83)/I83</f>
        <v>0.229428848015489</v>
      </c>
      <c r="M83" s="183">
        <f t="shared" si="31"/>
        <v>0.747392162390753</v>
      </c>
      <c r="N83" s="149">
        <v>42.05</v>
      </c>
      <c r="O83" s="149">
        <v>52.97</v>
      </c>
      <c r="P83" s="149">
        <v>42.18</v>
      </c>
      <c r="Q83" s="149">
        <v>50.93</v>
      </c>
      <c r="R83" s="149">
        <v>46.13</v>
      </c>
      <c r="S83" s="217">
        <v>49.4</v>
      </c>
      <c r="T83" s="217">
        <v>46.7</v>
      </c>
      <c r="U83" s="149"/>
      <c r="V83" s="149"/>
      <c r="W83" s="149"/>
      <c r="X83" s="149"/>
      <c r="Y83" s="149" t="s">
        <v>111</v>
      </c>
      <c r="Z83" s="184">
        <f t="shared" si="32"/>
        <v>0.321555340432398</v>
      </c>
      <c r="AA83" s="171">
        <f t="shared" si="33"/>
        <v>0.203700207664716</v>
      </c>
      <c r="AB83" s="171">
        <f t="shared" si="34"/>
        <v>0.0942470056940899</v>
      </c>
      <c r="AC83" s="171">
        <f t="shared" si="28"/>
        <v>0.054655870445344</v>
      </c>
      <c r="AD83" s="171" t="e">
        <f>(U83-V83)/U83</f>
        <v>#DIV/0!</v>
      </c>
      <c r="AE83" s="149"/>
      <c r="AF83" s="149" t="s">
        <v>225</v>
      </c>
      <c r="AG83" s="198" t="s">
        <v>226</v>
      </c>
      <c r="AH83" s="218" t="s">
        <v>227</v>
      </c>
    </row>
    <row r="84" s="120" customFormat="1" ht="25" spans="1:34">
      <c r="A84" s="209" t="s">
        <v>228</v>
      </c>
      <c r="B84" s="195" t="s">
        <v>229</v>
      </c>
      <c r="C84" s="143">
        <v>7.39</v>
      </c>
      <c r="D84" s="143">
        <v>7.71</v>
      </c>
      <c r="E84" s="143">
        <v>8.76</v>
      </c>
      <c r="F84" s="143"/>
      <c r="G84" s="143">
        <v>9.52</v>
      </c>
      <c r="H84" s="143">
        <v>5.1</v>
      </c>
      <c r="I84" s="143">
        <v>11.18</v>
      </c>
      <c r="J84" s="169">
        <v>5.29</v>
      </c>
      <c r="K84" s="165">
        <f>(G84-H84)/H84</f>
        <v>0.866666666666667</v>
      </c>
      <c r="L84" s="165">
        <f>(I84-G84)/I84</f>
        <v>0.148479427549195</v>
      </c>
      <c r="M84" s="181">
        <f t="shared" si="31"/>
        <v>1.11342155009452</v>
      </c>
      <c r="N84" s="143">
        <v>7.23</v>
      </c>
      <c r="O84" s="143">
        <v>10.32</v>
      </c>
      <c r="P84" s="143">
        <v>7.75</v>
      </c>
      <c r="Q84" s="143">
        <v>9.41</v>
      </c>
      <c r="R84" s="143">
        <v>8.11</v>
      </c>
      <c r="S84" s="143">
        <v>10.07</v>
      </c>
      <c r="T84" s="143">
        <v>8.94</v>
      </c>
      <c r="U84" s="143"/>
      <c r="V84" s="143"/>
      <c r="W84" s="143"/>
      <c r="X84" s="143"/>
      <c r="Y84" s="147" t="s">
        <v>111</v>
      </c>
      <c r="Z84" s="165">
        <f t="shared" si="32"/>
        <v>0.353309481216458</v>
      </c>
      <c r="AA84" s="165">
        <f t="shared" si="33"/>
        <v>0.249031007751938</v>
      </c>
      <c r="AB84" s="165">
        <f t="shared" si="34"/>
        <v>0.138150903294368</v>
      </c>
      <c r="AC84" s="165">
        <f t="shared" si="28"/>
        <v>0.112214498510427</v>
      </c>
      <c r="AD84" s="171" t="e">
        <f>(U84-V84)/U84</f>
        <v>#DIV/0!</v>
      </c>
      <c r="AE84" s="143"/>
      <c r="AF84" s="143" t="s">
        <v>225</v>
      </c>
      <c r="AG84" s="155"/>
      <c r="AH84" s="196" t="s">
        <v>46</v>
      </c>
    </row>
    <row r="85" s="124" customFormat="1" ht="25" spans="1:34">
      <c r="A85" s="209" t="s">
        <v>230</v>
      </c>
      <c r="B85" s="155" t="s">
        <v>231</v>
      </c>
      <c r="C85" s="143">
        <v>14.33</v>
      </c>
      <c r="D85" s="143">
        <v>14.85</v>
      </c>
      <c r="E85" s="143">
        <v>18.11</v>
      </c>
      <c r="F85" s="143"/>
      <c r="G85" s="143">
        <v>22.36</v>
      </c>
      <c r="H85" s="143">
        <v>10.99</v>
      </c>
      <c r="I85" s="143">
        <v>25.66</v>
      </c>
      <c r="J85" s="169">
        <v>13.63</v>
      </c>
      <c r="K85" s="165">
        <f>(G85-H85)/H85</f>
        <v>1.03457688808007</v>
      </c>
      <c r="L85" s="165">
        <f>(I85-G85)/I85</f>
        <v>0.128604832424006</v>
      </c>
      <c r="M85" s="181">
        <f t="shared" si="31"/>
        <v>0.882611885546588</v>
      </c>
      <c r="N85" s="143">
        <v>20.89</v>
      </c>
      <c r="O85" s="143">
        <v>25.3</v>
      </c>
      <c r="P85" s="143">
        <v>21.24</v>
      </c>
      <c r="Q85" s="143"/>
      <c r="R85" s="143"/>
      <c r="S85" s="143"/>
      <c r="T85" s="143"/>
      <c r="U85" s="143"/>
      <c r="V85" s="143"/>
      <c r="W85" s="143"/>
      <c r="X85" s="143"/>
      <c r="Y85" s="143" t="s">
        <v>62</v>
      </c>
      <c r="Z85" s="167">
        <f t="shared" si="32"/>
        <v>0.1858924395947</v>
      </c>
      <c r="AA85" s="167">
        <f t="shared" si="33"/>
        <v>0.160474308300395</v>
      </c>
      <c r="AB85" s="165" t="e">
        <f t="shared" si="34"/>
        <v>#DIV/0!</v>
      </c>
      <c r="AC85" s="165" t="e">
        <f t="shared" si="28"/>
        <v>#DIV/0!</v>
      </c>
      <c r="AD85" s="165" t="e">
        <f>(U85-V85)/U85</f>
        <v>#DIV/0!</v>
      </c>
      <c r="AE85" s="155"/>
      <c r="AF85" s="155"/>
      <c r="AG85" s="155"/>
      <c r="AH85" s="196" t="s">
        <v>46</v>
      </c>
    </row>
    <row r="86" s="124" customFormat="1" ht="25" spans="1:34">
      <c r="A86" s="155">
        <v>605028</v>
      </c>
      <c r="B86" s="195" t="s">
        <v>232</v>
      </c>
      <c r="C86" s="155">
        <v>23.08</v>
      </c>
      <c r="D86" s="155">
        <v>23.65</v>
      </c>
      <c r="E86" s="155">
        <v>25.28</v>
      </c>
      <c r="F86" s="155"/>
      <c r="G86" s="155">
        <v>24.48</v>
      </c>
      <c r="H86" s="155">
        <v>16.52</v>
      </c>
      <c r="I86" s="155">
        <v>33.51</v>
      </c>
      <c r="J86" s="169">
        <v>16.52</v>
      </c>
      <c r="K86" s="165">
        <f>(G86-H86)/H86</f>
        <v>0.481840193704601</v>
      </c>
      <c r="L86" s="165">
        <f>(I86-G86)/I86</f>
        <v>0.269471799462847</v>
      </c>
      <c r="M86" s="181">
        <f t="shared" si="31"/>
        <v>1.02845036319613</v>
      </c>
      <c r="N86" s="155">
        <v>19.92</v>
      </c>
      <c r="O86" s="155">
        <v>26.6</v>
      </c>
      <c r="P86" s="155">
        <v>20.5</v>
      </c>
      <c r="Q86" s="155">
        <v>26.17</v>
      </c>
      <c r="R86" s="155">
        <v>21.62</v>
      </c>
      <c r="S86" s="155">
        <v>29.5</v>
      </c>
      <c r="T86" s="155">
        <v>23.34</v>
      </c>
      <c r="U86" s="155">
        <v>28.3</v>
      </c>
      <c r="V86" s="155">
        <v>24</v>
      </c>
      <c r="W86" s="155"/>
      <c r="X86" s="155"/>
      <c r="Y86" s="155" t="s">
        <v>233</v>
      </c>
      <c r="Z86" s="167">
        <f t="shared" si="32"/>
        <v>0.405550581915846</v>
      </c>
      <c r="AA86" s="167">
        <f t="shared" si="33"/>
        <v>0.229323308270677</v>
      </c>
      <c r="AB86" s="165">
        <f t="shared" si="34"/>
        <v>0.173863202139855</v>
      </c>
      <c r="AC86" s="165">
        <f t="shared" si="28"/>
        <v>0.208813559322034</v>
      </c>
      <c r="AD86" s="165">
        <f>(U86-V86)/U86</f>
        <v>0.151943462897527</v>
      </c>
      <c r="AE86" s="155"/>
      <c r="AF86" s="155"/>
      <c r="AG86" s="155"/>
      <c r="AH86" s="196" t="s">
        <v>46</v>
      </c>
    </row>
    <row r="87" spans="1:34">
      <c r="A87" s="210"/>
      <c r="B87" s="211"/>
      <c r="C87" s="211"/>
      <c r="D87" s="211"/>
      <c r="E87" s="211"/>
      <c r="F87" s="211"/>
      <c r="G87" s="211"/>
      <c r="H87" s="211"/>
      <c r="I87" s="211"/>
      <c r="J87" s="214"/>
      <c r="K87" s="211"/>
      <c r="L87" s="211"/>
      <c r="M87" s="216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  <c r="AH87" s="211"/>
    </row>
    <row r="88" spans="1:34">
      <c r="A88" s="210"/>
      <c r="B88" s="211"/>
      <c r="C88" s="211"/>
      <c r="D88" s="211"/>
      <c r="E88" s="211"/>
      <c r="F88" s="211"/>
      <c r="G88" s="211"/>
      <c r="H88" s="211"/>
      <c r="I88" s="211"/>
      <c r="J88" s="214"/>
      <c r="K88" s="211"/>
      <c r="L88" s="211"/>
      <c r="M88" s="216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  <c r="AA88" s="211"/>
      <c r="AB88" s="211"/>
      <c r="AC88" s="211"/>
      <c r="AD88" s="211"/>
      <c r="AE88" s="211"/>
      <c r="AF88" s="211"/>
      <c r="AG88" s="211"/>
      <c r="AH88" s="211"/>
    </row>
    <row r="89" spans="1:34">
      <c r="A89" s="210"/>
      <c r="B89" s="211"/>
      <c r="C89" s="211"/>
      <c r="D89" s="211"/>
      <c r="E89" s="211"/>
      <c r="F89" s="211"/>
      <c r="G89" s="211"/>
      <c r="H89" s="211"/>
      <c r="I89" s="211"/>
      <c r="J89" s="214"/>
      <c r="K89" s="211"/>
      <c r="L89" s="211"/>
      <c r="M89" s="216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</row>
    <row r="90" spans="1:34">
      <c r="A90" s="210"/>
      <c r="B90" s="211"/>
      <c r="C90" s="211"/>
      <c r="D90" s="211"/>
      <c r="E90" s="211"/>
      <c r="F90" s="211"/>
      <c r="G90" s="211"/>
      <c r="H90" s="211"/>
      <c r="I90" s="211"/>
      <c r="J90" s="214"/>
      <c r="K90" s="211"/>
      <c r="L90" s="211"/>
      <c r="M90" s="216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</row>
    <row r="91" spans="1:34">
      <c r="A91" s="210"/>
      <c r="B91" s="211"/>
      <c r="C91" s="211"/>
      <c r="D91" s="211"/>
      <c r="E91" s="211"/>
      <c r="F91" s="211"/>
      <c r="G91" s="211"/>
      <c r="H91" s="211"/>
      <c r="I91" s="211"/>
      <c r="J91" s="214"/>
      <c r="K91" s="211"/>
      <c r="L91" s="211"/>
      <c r="M91" s="216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</row>
    <row r="92" spans="1:34">
      <c r="A92" s="210"/>
      <c r="B92" s="211"/>
      <c r="C92" s="211"/>
      <c r="D92" s="211"/>
      <c r="E92" s="211"/>
      <c r="F92" s="211"/>
      <c r="G92" s="211"/>
      <c r="H92" s="211"/>
      <c r="I92" s="211"/>
      <c r="J92" s="214"/>
      <c r="K92" s="211"/>
      <c r="L92" s="211"/>
      <c r="M92" s="216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</row>
    <row r="93" spans="1:34">
      <c r="A93" s="210"/>
      <c r="B93" s="211"/>
      <c r="C93" s="211"/>
      <c r="D93" s="211"/>
      <c r="E93" s="211"/>
      <c r="F93" s="211"/>
      <c r="G93" s="211"/>
      <c r="H93" s="211"/>
      <c r="I93" s="211"/>
      <c r="J93" s="214"/>
      <c r="K93" s="211"/>
      <c r="L93" s="211"/>
      <c r="M93" s="216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</row>
    <row r="94" spans="1:34">
      <c r="A94" s="210"/>
      <c r="B94" s="211"/>
      <c r="C94" s="211"/>
      <c r="D94" s="211"/>
      <c r="E94" s="211"/>
      <c r="F94" s="211"/>
      <c r="G94" s="211"/>
      <c r="H94" s="211"/>
      <c r="I94" s="211"/>
      <c r="J94" s="214"/>
      <c r="K94" s="211"/>
      <c r="L94" s="211"/>
      <c r="M94" s="216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</row>
    <row r="95" spans="1:34">
      <c r="A95" s="210"/>
      <c r="B95" s="211"/>
      <c r="C95" s="211"/>
      <c r="D95" s="211"/>
      <c r="E95" s="211"/>
      <c r="F95" s="211"/>
      <c r="G95" s="211"/>
      <c r="H95" s="211"/>
      <c r="I95" s="211"/>
      <c r="J95" s="214"/>
      <c r="K95" s="211"/>
      <c r="L95" s="211"/>
      <c r="M95" s="216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</row>
    <row r="96" spans="1:34">
      <c r="A96" s="210"/>
      <c r="B96" s="211"/>
      <c r="C96" s="211"/>
      <c r="D96" s="211"/>
      <c r="E96" s="211"/>
      <c r="F96" s="211"/>
      <c r="G96" s="211"/>
      <c r="H96" s="211"/>
      <c r="I96" s="211"/>
      <c r="J96" s="214"/>
      <c r="K96" s="211"/>
      <c r="L96" s="211"/>
      <c r="M96" s="216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  <c r="AA96" s="211"/>
      <c r="AB96" s="211"/>
      <c r="AC96" s="211"/>
      <c r="AD96" s="211"/>
      <c r="AE96" s="211"/>
      <c r="AF96" s="211"/>
      <c r="AG96" s="211"/>
      <c r="AH96" s="211"/>
    </row>
    <row r="97" spans="1:34">
      <c r="A97" s="210"/>
      <c r="B97" s="211"/>
      <c r="C97" s="211"/>
      <c r="D97" s="211"/>
      <c r="E97" s="211"/>
      <c r="F97" s="211"/>
      <c r="G97" s="211"/>
      <c r="H97" s="211"/>
      <c r="I97" s="211"/>
      <c r="J97" s="214"/>
      <c r="K97" s="211"/>
      <c r="L97" s="211"/>
      <c r="M97" s="216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  <c r="AA97" s="211"/>
      <c r="AB97" s="211"/>
      <c r="AC97" s="211"/>
      <c r="AD97" s="211"/>
      <c r="AE97" s="211"/>
      <c r="AF97" s="211"/>
      <c r="AG97" s="211"/>
      <c r="AH97" s="211"/>
    </row>
    <row r="98" spans="1:34">
      <c r="A98" s="210"/>
      <c r="B98" s="211"/>
      <c r="C98" s="211"/>
      <c r="D98" s="211"/>
      <c r="E98" s="211"/>
      <c r="F98" s="211"/>
      <c r="G98" s="211"/>
      <c r="H98" s="211"/>
      <c r="I98" s="211"/>
      <c r="J98" s="214"/>
      <c r="K98" s="211"/>
      <c r="L98" s="211"/>
      <c r="M98" s="216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  <c r="AA98" s="211"/>
      <c r="AB98" s="211"/>
      <c r="AC98" s="211"/>
      <c r="AD98" s="211"/>
      <c r="AE98" s="211"/>
      <c r="AF98" s="211"/>
      <c r="AG98" s="211"/>
      <c r="AH98" s="211"/>
    </row>
    <row r="99" spans="1:34">
      <c r="A99" s="210"/>
      <c r="B99" s="211"/>
      <c r="C99" s="211"/>
      <c r="D99" s="211"/>
      <c r="E99" s="211"/>
      <c r="F99" s="211"/>
      <c r="G99" s="211"/>
      <c r="H99" s="211"/>
      <c r="I99" s="211"/>
      <c r="J99" s="214"/>
      <c r="K99" s="211"/>
      <c r="L99" s="211"/>
      <c r="M99" s="216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211"/>
      <c r="AB99" s="211"/>
      <c r="AC99" s="211"/>
      <c r="AD99" s="211"/>
      <c r="AE99" s="211"/>
      <c r="AF99" s="211"/>
      <c r="AG99" s="211"/>
      <c r="AH99" s="211"/>
    </row>
    <row r="100" spans="1:34">
      <c r="A100" s="210"/>
      <c r="B100" s="211"/>
      <c r="C100" s="211"/>
      <c r="D100" s="211"/>
      <c r="E100" s="211"/>
      <c r="F100" s="211"/>
      <c r="G100" s="211"/>
      <c r="H100" s="211"/>
      <c r="I100" s="211"/>
      <c r="J100" s="214"/>
      <c r="K100" s="211"/>
      <c r="L100" s="211"/>
      <c r="M100" s="216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211"/>
      <c r="AB100" s="211"/>
      <c r="AC100" s="211"/>
      <c r="AD100" s="211"/>
      <c r="AE100" s="211"/>
      <c r="AF100" s="211"/>
      <c r="AG100" s="211"/>
      <c r="AH100" s="211"/>
    </row>
    <row r="101" spans="1:34">
      <c r="A101" s="210"/>
      <c r="B101" s="211"/>
      <c r="C101" s="211"/>
      <c r="D101" s="211"/>
      <c r="E101" s="211"/>
      <c r="F101" s="211"/>
      <c r="G101" s="211"/>
      <c r="H101" s="211"/>
      <c r="I101" s="211"/>
      <c r="J101" s="214"/>
      <c r="K101" s="211"/>
      <c r="L101" s="211"/>
      <c r="M101" s="216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211"/>
      <c r="AB101" s="211"/>
      <c r="AC101" s="211"/>
      <c r="AD101" s="211"/>
      <c r="AE101" s="211"/>
      <c r="AF101" s="211"/>
      <c r="AG101" s="211"/>
      <c r="AH101" s="211"/>
    </row>
    <row r="102" spans="1:34">
      <c r="A102" s="210"/>
      <c r="B102" s="211"/>
      <c r="C102" s="211"/>
      <c r="D102" s="211"/>
      <c r="E102" s="211"/>
      <c r="F102" s="211"/>
      <c r="G102" s="211"/>
      <c r="H102" s="211"/>
      <c r="I102" s="211"/>
      <c r="J102" s="214"/>
      <c r="K102" s="211"/>
      <c r="L102" s="211"/>
      <c r="M102" s="216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  <c r="AA102" s="211"/>
      <c r="AB102" s="211"/>
      <c r="AC102" s="211"/>
      <c r="AD102" s="211"/>
      <c r="AE102" s="211"/>
      <c r="AF102" s="211"/>
      <c r="AG102" s="211"/>
      <c r="AH102" s="211"/>
    </row>
    <row r="103" spans="1:34">
      <c r="A103" s="210"/>
      <c r="B103" s="211"/>
      <c r="C103" s="211"/>
      <c r="D103" s="211"/>
      <c r="E103" s="211"/>
      <c r="F103" s="211"/>
      <c r="G103" s="211"/>
      <c r="H103" s="211"/>
      <c r="I103" s="211"/>
      <c r="J103" s="214"/>
      <c r="K103" s="211"/>
      <c r="L103" s="211"/>
      <c r="M103" s="216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  <c r="AA103" s="211"/>
      <c r="AB103" s="211"/>
      <c r="AC103" s="211"/>
      <c r="AD103" s="211"/>
      <c r="AE103" s="211"/>
      <c r="AF103" s="211"/>
      <c r="AG103" s="211"/>
      <c r="AH103" s="211"/>
    </row>
    <row r="104" spans="1:34">
      <c r="A104" s="210"/>
      <c r="B104" s="211"/>
      <c r="C104" s="211"/>
      <c r="D104" s="211"/>
      <c r="E104" s="211"/>
      <c r="F104" s="211"/>
      <c r="G104" s="211"/>
      <c r="H104" s="211"/>
      <c r="I104" s="211"/>
      <c r="J104" s="214"/>
      <c r="K104" s="211"/>
      <c r="L104" s="211"/>
      <c r="M104" s="216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  <c r="AA104" s="211"/>
      <c r="AB104" s="211"/>
      <c r="AC104" s="211"/>
      <c r="AD104" s="211"/>
      <c r="AE104" s="211"/>
      <c r="AF104" s="211"/>
      <c r="AG104" s="211"/>
      <c r="AH104" s="211"/>
    </row>
    <row r="105" spans="1:34">
      <c r="A105" s="210"/>
      <c r="B105" s="211"/>
      <c r="C105" s="211"/>
      <c r="D105" s="211"/>
      <c r="E105" s="211"/>
      <c r="F105" s="211"/>
      <c r="G105" s="211"/>
      <c r="H105" s="211"/>
      <c r="I105" s="211"/>
      <c r="J105" s="214"/>
      <c r="K105" s="211"/>
      <c r="L105" s="211"/>
      <c r="M105" s="216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  <c r="AA105" s="211"/>
      <c r="AB105" s="211"/>
      <c r="AC105" s="211"/>
      <c r="AD105" s="211"/>
      <c r="AE105" s="211"/>
      <c r="AF105" s="211"/>
      <c r="AG105" s="211"/>
      <c r="AH105" s="211"/>
    </row>
    <row r="106" spans="1:34">
      <c r="A106" s="210"/>
      <c r="B106" s="211"/>
      <c r="C106" s="211"/>
      <c r="D106" s="211"/>
      <c r="E106" s="211"/>
      <c r="F106" s="211"/>
      <c r="G106" s="211"/>
      <c r="H106" s="211"/>
      <c r="I106" s="211"/>
      <c r="J106" s="214"/>
      <c r="K106" s="211"/>
      <c r="L106" s="211"/>
      <c r="M106" s="216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1"/>
      <c r="AH106" s="211"/>
    </row>
    <row r="107" spans="1:34">
      <c r="A107" s="210"/>
      <c r="B107" s="211"/>
      <c r="C107" s="211"/>
      <c r="D107" s="211"/>
      <c r="E107" s="211"/>
      <c r="F107" s="211"/>
      <c r="G107" s="211"/>
      <c r="H107" s="211"/>
      <c r="I107" s="211"/>
      <c r="J107" s="214"/>
      <c r="K107" s="211"/>
      <c r="L107" s="211"/>
      <c r="M107" s="216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  <c r="AA107" s="211"/>
      <c r="AB107" s="211"/>
      <c r="AC107" s="211"/>
      <c r="AD107" s="211"/>
      <c r="AE107" s="211"/>
      <c r="AF107" s="211"/>
      <c r="AG107" s="211"/>
      <c r="AH107" s="211"/>
    </row>
    <row r="108" spans="1:34">
      <c r="A108" s="210"/>
      <c r="B108" s="211"/>
      <c r="C108" s="211"/>
      <c r="D108" s="211"/>
      <c r="E108" s="211"/>
      <c r="F108" s="211"/>
      <c r="G108" s="211"/>
      <c r="H108" s="211"/>
      <c r="I108" s="211"/>
      <c r="J108" s="214"/>
      <c r="K108" s="211"/>
      <c r="L108" s="211"/>
      <c r="M108" s="216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  <c r="AB108" s="211"/>
      <c r="AC108" s="211"/>
      <c r="AD108" s="211"/>
      <c r="AE108" s="211"/>
      <c r="AF108" s="211"/>
      <c r="AG108" s="211"/>
      <c r="AH108" s="211"/>
    </row>
    <row r="109" spans="1:34">
      <c r="A109" s="210"/>
      <c r="B109" s="211"/>
      <c r="C109" s="211"/>
      <c r="D109" s="211"/>
      <c r="E109" s="211"/>
      <c r="F109" s="211"/>
      <c r="G109" s="211"/>
      <c r="H109" s="211"/>
      <c r="I109" s="211"/>
      <c r="J109" s="214"/>
      <c r="K109" s="211"/>
      <c r="L109" s="211"/>
      <c r="M109" s="216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  <c r="AA109" s="211"/>
      <c r="AB109" s="211"/>
      <c r="AC109" s="211"/>
      <c r="AD109" s="211"/>
      <c r="AE109" s="211"/>
      <c r="AF109" s="211"/>
      <c r="AG109" s="211"/>
      <c r="AH109" s="211"/>
    </row>
    <row r="110" spans="1:34">
      <c r="A110" s="210"/>
      <c r="B110" s="211"/>
      <c r="C110" s="211"/>
      <c r="D110" s="211"/>
      <c r="E110" s="211"/>
      <c r="F110" s="211"/>
      <c r="G110" s="211"/>
      <c r="H110" s="211"/>
      <c r="I110" s="211"/>
      <c r="J110" s="214"/>
      <c r="K110" s="211"/>
      <c r="L110" s="211"/>
      <c r="M110" s="216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</row>
    <row r="111" spans="1:34">
      <c r="A111" s="210"/>
      <c r="B111" s="211"/>
      <c r="C111" s="211"/>
      <c r="D111" s="211"/>
      <c r="E111" s="211"/>
      <c r="F111" s="211"/>
      <c r="G111" s="211"/>
      <c r="H111" s="211"/>
      <c r="I111" s="211"/>
      <c r="J111" s="214"/>
      <c r="K111" s="211"/>
      <c r="L111" s="211"/>
      <c r="M111" s="216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211"/>
      <c r="AB111" s="211"/>
      <c r="AC111" s="211"/>
      <c r="AD111" s="211"/>
      <c r="AE111" s="211"/>
      <c r="AF111" s="211"/>
      <c r="AG111" s="211"/>
      <c r="AH111" s="211"/>
    </row>
    <row r="112" spans="1:34">
      <c r="A112" s="210"/>
      <c r="B112" s="211"/>
      <c r="C112" s="211"/>
      <c r="D112" s="211"/>
      <c r="E112" s="211"/>
      <c r="F112" s="211"/>
      <c r="G112" s="211"/>
      <c r="H112" s="211"/>
      <c r="I112" s="211"/>
      <c r="J112" s="214"/>
      <c r="K112" s="211"/>
      <c r="L112" s="211"/>
      <c r="M112" s="216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211"/>
      <c r="AB112" s="211"/>
      <c r="AC112" s="211"/>
      <c r="AD112" s="211"/>
      <c r="AE112" s="211"/>
      <c r="AF112" s="211"/>
      <c r="AG112" s="211"/>
      <c r="AH112" s="211"/>
    </row>
    <row r="113" spans="1:34">
      <c r="A113" s="210"/>
      <c r="B113" s="211"/>
      <c r="C113" s="211"/>
      <c r="D113" s="211"/>
      <c r="E113" s="211"/>
      <c r="F113" s="211"/>
      <c r="G113" s="211"/>
      <c r="H113" s="211"/>
      <c r="I113" s="211"/>
      <c r="J113" s="214"/>
      <c r="K113" s="211"/>
      <c r="L113" s="211"/>
      <c r="M113" s="216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</row>
    <row r="114" spans="1:34">
      <c r="A114" s="210"/>
      <c r="B114" s="211"/>
      <c r="C114" s="211"/>
      <c r="D114" s="211"/>
      <c r="E114" s="211"/>
      <c r="F114" s="211"/>
      <c r="G114" s="211"/>
      <c r="H114" s="211"/>
      <c r="I114" s="211"/>
      <c r="J114" s="214"/>
      <c r="K114" s="211"/>
      <c r="L114" s="211"/>
      <c r="M114" s="216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</row>
    <row r="115" spans="1:34">
      <c r="A115" s="210"/>
      <c r="B115" s="211"/>
      <c r="C115" s="211"/>
      <c r="D115" s="211"/>
      <c r="E115" s="211"/>
      <c r="F115" s="211"/>
      <c r="G115" s="211"/>
      <c r="H115" s="211"/>
      <c r="I115" s="211"/>
      <c r="J115" s="214"/>
      <c r="K115" s="211"/>
      <c r="L115" s="211"/>
      <c r="M115" s="216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</row>
    <row r="116" spans="1:34">
      <c r="A116" s="210"/>
      <c r="B116" s="211"/>
      <c r="C116" s="211"/>
      <c r="D116" s="211"/>
      <c r="E116" s="211"/>
      <c r="F116" s="211"/>
      <c r="G116" s="211"/>
      <c r="H116" s="211"/>
      <c r="I116" s="211"/>
      <c r="J116" s="214"/>
      <c r="K116" s="211"/>
      <c r="L116" s="211"/>
      <c r="M116" s="216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</row>
    <row r="117" spans="1:34">
      <c r="A117" s="210"/>
      <c r="B117" s="211"/>
      <c r="C117" s="211"/>
      <c r="D117" s="211"/>
      <c r="E117" s="211"/>
      <c r="F117" s="211"/>
      <c r="G117" s="211"/>
      <c r="H117" s="211"/>
      <c r="I117" s="211"/>
      <c r="J117" s="214"/>
      <c r="K117" s="211"/>
      <c r="L117" s="211"/>
      <c r="M117" s="216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1"/>
      <c r="AC117" s="211"/>
      <c r="AD117" s="211"/>
      <c r="AE117" s="211"/>
      <c r="AF117" s="211"/>
      <c r="AG117" s="211"/>
      <c r="AH117" s="211"/>
    </row>
    <row r="118" spans="1:34">
      <c r="A118" s="210"/>
      <c r="B118" s="211"/>
      <c r="C118" s="211"/>
      <c r="D118" s="211"/>
      <c r="E118" s="211"/>
      <c r="F118" s="211"/>
      <c r="G118" s="211"/>
      <c r="H118" s="211"/>
      <c r="I118" s="211"/>
      <c r="J118" s="214"/>
      <c r="K118" s="211"/>
      <c r="L118" s="211"/>
      <c r="M118" s="216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</row>
    <row r="119" spans="1:34">
      <c r="A119" s="210"/>
      <c r="B119" s="211"/>
      <c r="C119" s="211"/>
      <c r="D119" s="211"/>
      <c r="E119" s="211"/>
      <c r="F119" s="211"/>
      <c r="G119" s="211"/>
      <c r="H119" s="211"/>
      <c r="I119" s="211"/>
      <c r="J119" s="214"/>
      <c r="K119" s="211"/>
      <c r="L119" s="211"/>
      <c r="M119" s="216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</row>
    <row r="120" spans="1:34">
      <c r="A120" s="210"/>
      <c r="B120" s="211"/>
      <c r="C120" s="211"/>
      <c r="D120" s="211"/>
      <c r="E120" s="211"/>
      <c r="F120" s="211"/>
      <c r="G120" s="211"/>
      <c r="H120" s="211"/>
      <c r="I120" s="211"/>
      <c r="J120" s="214"/>
      <c r="K120" s="211"/>
      <c r="L120" s="211"/>
      <c r="M120" s="216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</row>
    <row r="121" spans="1:34">
      <c r="A121" s="210"/>
      <c r="B121" s="211"/>
      <c r="C121" s="211"/>
      <c r="D121" s="211"/>
      <c r="E121" s="211"/>
      <c r="F121" s="211"/>
      <c r="G121" s="211"/>
      <c r="H121" s="211"/>
      <c r="I121" s="211"/>
      <c r="J121" s="214"/>
      <c r="K121" s="211"/>
      <c r="L121" s="211"/>
      <c r="M121" s="216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</row>
    <row r="122" spans="1:34">
      <c r="A122" s="210"/>
      <c r="B122" s="211"/>
      <c r="C122" s="211"/>
      <c r="D122" s="211"/>
      <c r="E122" s="211"/>
      <c r="F122" s="211"/>
      <c r="G122" s="211"/>
      <c r="H122" s="211"/>
      <c r="I122" s="211"/>
      <c r="J122" s="214"/>
      <c r="K122" s="211"/>
      <c r="L122" s="211"/>
      <c r="M122" s="216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</row>
    <row r="123" spans="1:34">
      <c r="A123" s="210"/>
      <c r="B123" s="211"/>
      <c r="C123" s="211"/>
      <c r="D123" s="211"/>
      <c r="E123" s="211"/>
      <c r="F123" s="211"/>
      <c r="G123" s="211"/>
      <c r="H123" s="211"/>
      <c r="I123" s="211"/>
      <c r="J123" s="214"/>
      <c r="K123" s="211"/>
      <c r="L123" s="211"/>
      <c r="M123" s="216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211"/>
      <c r="AB123" s="211"/>
      <c r="AC123" s="211"/>
      <c r="AD123" s="211"/>
      <c r="AE123" s="211"/>
      <c r="AF123" s="211"/>
      <c r="AG123" s="211"/>
      <c r="AH123" s="211"/>
    </row>
    <row r="124" spans="1:34">
      <c r="A124" s="210"/>
      <c r="B124" s="211"/>
      <c r="C124" s="211"/>
      <c r="D124" s="211"/>
      <c r="E124" s="211"/>
      <c r="F124" s="211"/>
      <c r="G124" s="211"/>
      <c r="H124" s="211"/>
      <c r="I124" s="211"/>
      <c r="J124" s="214"/>
      <c r="K124" s="211"/>
      <c r="L124" s="211"/>
      <c r="M124" s="216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211"/>
      <c r="AB124" s="211"/>
      <c r="AC124" s="211"/>
      <c r="AD124" s="211"/>
      <c r="AE124" s="211"/>
      <c r="AF124" s="211"/>
      <c r="AG124" s="211"/>
      <c r="AH124" s="211"/>
    </row>
    <row r="125" spans="1:34">
      <c r="A125" s="210"/>
      <c r="B125" s="211"/>
      <c r="C125" s="211"/>
      <c r="D125" s="211"/>
      <c r="E125" s="211"/>
      <c r="F125" s="211"/>
      <c r="G125" s="211"/>
      <c r="H125" s="211"/>
      <c r="I125" s="211"/>
      <c r="J125" s="214"/>
      <c r="K125" s="211"/>
      <c r="L125" s="211"/>
      <c r="M125" s="216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211"/>
      <c r="AB125" s="211"/>
      <c r="AC125" s="211"/>
      <c r="AD125" s="211"/>
      <c r="AE125" s="211"/>
      <c r="AF125" s="211"/>
      <c r="AG125" s="211"/>
      <c r="AH125" s="211"/>
    </row>
    <row r="126" spans="1:34">
      <c r="A126" s="210"/>
      <c r="B126" s="211"/>
      <c r="C126" s="211"/>
      <c r="D126" s="211"/>
      <c r="E126" s="211"/>
      <c r="F126" s="211"/>
      <c r="G126" s="211"/>
      <c r="H126" s="211"/>
      <c r="I126" s="211"/>
      <c r="J126" s="214"/>
      <c r="K126" s="211"/>
      <c r="L126" s="211"/>
      <c r="M126" s="216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211"/>
      <c r="AE126" s="211"/>
      <c r="AF126" s="211"/>
      <c r="AG126" s="211"/>
      <c r="AH126" s="211"/>
    </row>
    <row r="127" spans="1:34">
      <c r="A127" s="210"/>
      <c r="B127" s="211"/>
      <c r="C127" s="211"/>
      <c r="D127" s="211"/>
      <c r="E127" s="211"/>
      <c r="F127" s="211"/>
      <c r="G127" s="211"/>
      <c r="H127" s="211"/>
      <c r="I127" s="211"/>
      <c r="J127" s="214"/>
      <c r="K127" s="211"/>
      <c r="L127" s="211"/>
      <c r="M127" s="216"/>
      <c r="N127" s="211"/>
      <c r="O127" s="211"/>
      <c r="P127" s="211"/>
      <c r="Q127" s="211"/>
      <c r="R127" s="211"/>
      <c r="S127" s="211"/>
      <c r="T127" s="211"/>
      <c r="U127" s="211"/>
      <c r="V127" s="211"/>
      <c r="W127" s="211"/>
      <c r="X127" s="211"/>
      <c r="Y127" s="211"/>
      <c r="Z127" s="211"/>
      <c r="AA127" s="211"/>
      <c r="AB127" s="211"/>
      <c r="AC127" s="211"/>
      <c r="AD127" s="211"/>
      <c r="AE127" s="211"/>
      <c r="AF127" s="211"/>
      <c r="AG127" s="211"/>
      <c r="AH127" s="211"/>
    </row>
    <row r="128" spans="1:34">
      <c r="A128" s="210"/>
      <c r="B128" s="211"/>
      <c r="C128" s="211"/>
      <c r="D128" s="211"/>
      <c r="E128" s="211"/>
      <c r="F128" s="211"/>
      <c r="G128" s="211"/>
      <c r="H128" s="211"/>
      <c r="I128" s="211"/>
      <c r="J128" s="214"/>
      <c r="K128" s="211"/>
      <c r="L128" s="211"/>
      <c r="M128" s="216"/>
      <c r="N128" s="211"/>
      <c r="O128" s="211"/>
      <c r="P128" s="211"/>
      <c r="Q128" s="211"/>
      <c r="R128" s="211"/>
      <c r="S128" s="211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</row>
    <row r="129" spans="1:34">
      <c r="A129" s="210"/>
      <c r="B129" s="211"/>
      <c r="C129" s="211"/>
      <c r="D129" s="211"/>
      <c r="E129" s="211"/>
      <c r="F129" s="211"/>
      <c r="G129" s="211"/>
      <c r="H129" s="211"/>
      <c r="I129" s="211"/>
      <c r="J129" s="214"/>
      <c r="K129" s="211"/>
      <c r="L129" s="211"/>
      <c r="M129" s="216"/>
      <c r="N129" s="211"/>
      <c r="O129" s="211"/>
      <c r="P129" s="211"/>
      <c r="Q129" s="211"/>
      <c r="R129" s="211"/>
      <c r="S129" s="211"/>
      <c r="T129" s="211"/>
      <c r="U129" s="211"/>
      <c r="V129" s="211"/>
      <c r="W129" s="211"/>
      <c r="X129" s="211"/>
      <c r="Y129" s="211"/>
      <c r="Z129" s="211"/>
      <c r="AA129" s="211"/>
      <c r="AB129" s="211"/>
      <c r="AC129" s="211"/>
      <c r="AD129" s="211"/>
      <c r="AE129" s="211"/>
      <c r="AF129" s="211"/>
      <c r="AG129" s="211"/>
      <c r="AH129" s="211"/>
    </row>
    <row r="130" spans="1:34">
      <c r="A130" s="210"/>
      <c r="B130" s="211"/>
      <c r="C130" s="211"/>
      <c r="D130" s="211"/>
      <c r="E130" s="211"/>
      <c r="F130" s="211"/>
      <c r="G130" s="211"/>
      <c r="H130" s="211"/>
      <c r="I130" s="211"/>
      <c r="J130" s="214"/>
      <c r="K130" s="211"/>
      <c r="L130" s="211"/>
      <c r="M130" s="216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  <c r="AA130" s="211"/>
      <c r="AB130" s="211"/>
      <c r="AC130" s="211"/>
      <c r="AD130" s="211"/>
      <c r="AE130" s="211"/>
      <c r="AF130" s="211"/>
      <c r="AG130" s="211"/>
      <c r="AH130" s="211"/>
    </row>
    <row r="131" spans="1:34">
      <c r="A131" s="210"/>
      <c r="B131" s="211"/>
      <c r="C131" s="211"/>
      <c r="D131" s="211"/>
      <c r="E131" s="211"/>
      <c r="F131" s="211"/>
      <c r="G131" s="211"/>
      <c r="H131" s="211"/>
      <c r="I131" s="211"/>
      <c r="J131" s="214"/>
      <c r="K131" s="211"/>
      <c r="L131" s="211"/>
      <c r="M131" s="216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211"/>
      <c r="AB131" s="211"/>
      <c r="AC131" s="211"/>
      <c r="AD131" s="211"/>
      <c r="AE131" s="211"/>
      <c r="AF131" s="211"/>
      <c r="AG131" s="211"/>
      <c r="AH131" s="211"/>
    </row>
    <row r="132" spans="1:34">
      <c r="A132" s="210"/>
      <c r="B132" s="211"/>
      <c r="C132" s="211"/>
      <c r="D132" s="211"/>
      <c r="E132" s="211"/>
      <c r="F132" s="211"/>
      <c r="G132" s="211"/>
      <c r="H132" s="211"/>
      <c r="I132" s="211"/>
      <c r="J132" s="214"/>
      <c r="K132" s="211"/>
      <c r="L132" s="211"/>
      <c r="M132" s="216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211"/>
      <c r="AB132" s="211"/>
      <c r="AC132" s="211"/>
      <c r="AD132" s="211"/>
      <c r="AE132" s="211"/>
      <c r="AF132" s="211"/>
      <c r="AG132" s="211"/>
      <c r="AH132" s="211"/>
    </row>
    <row r="133" spans="1:34">
      <c r="A133" s="210"/>
      <c r="B133" s="211"/>
      <c r="C133" s="211"/>
      <c r="D133" s="211"/>
      <c r="E133" s="211"/>
      <c r="F133" s="211"/>
      <c r="G133" s="211"/>
      <c r="H133" s="211"/>
      <c r="I133" s="211"/>
      <c r="J133" s="214"/>
      <c r="K133" s="211"/>
      <c r="L133" s="211"/>
      <c r="M133" s="216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211"/>
      <c r="AB133" s="211"/>
      <c r="AC133" s="211"/>
      <c r="AD133" s="211"/>
      <c r="AE133" s="211"/>
      <c r="AF133" s="211"/>
      <c r="AG133" s="211"/>
      <c r="AH133" s="211"/>
    </row>
    <row r="134" spans="1:34">
      <c r="A134" s="210"/>
      <c r="B134" s="211"/>
      <c r="C134" s="211"/>
      <c r="D134" s="211"/>
      <c r="E134" s="211"/>
      <c r="F134" s="211"/>
      <c r="G134" s="211"/>
      <c r="H134" s="211"/>
      <c r="I134" s="211"/>
      <c r="J134" s="214"/>
      <c r="K134" s="211"/>
      <c r="L134" s="211"/>
      <c r="M134" s="216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  <c r="AA134" s="211"/>
      <c r="AB134" s="211"/>
      <c r="AC134" s="211"/>
      <c r="AD134" s="211"/>
      <c r="AE134" s="211"/>
      <c r="AF134" s="211"/>
      <c r="AG134" s="211"/>
      <c r="AH134" s="211"/>
    </row>
    <row r="135" spans="1:34">
      <c r="A135" s="210"/>
      <c r="B135" s="211"/>
      <c r="C135" s="211"/>
      <c r="D135" s="211"/>
      <c r="E135" s="211"/>
      <c r="F135" s="211"/>
      <c r="G135" s="211"/>
      <c r="H135" s="211"/>
      <c r="I135" s="211"/>
      <c r="J135" s="214"/>
      <c r="K135" s="211"/>
      <c r="L135" s="211"/>
      <c r="M135" s="216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  <c r="AA135" s="211"/>
      <c r="AB135" s="211"/>
      <c r="AC135" s="211"/>
      <c r="AD135" s="211"/>
      <c r="AE135" s="211"/>
      <c r="AF135" s="211"/>
      <c r="AG135" s="211"/>
      <c r="AH135" s="211"/>
    </row>
    <row r="136" spans="1:34">
      <c r="A136" s="210"/>
      <c r="B136" s="211"/>
      <c r="C136" s="211"/>
      <c r="D136" s="211"/>
      <c r="E136" s="211"/>
      <c r="F136" s="211"/>
      <c r="G136" s="211"/>
      <c r="H136" s="211"/>
      <c r="I136" s="211"/>
      <c r="J136" s="214"/>
      <c r="K136" s="211"/>
      <c r="L136" s="211"/>
      <c r="M136" s="216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  <c r="AA136" s="211"/>
      <c r="AB136" s="211"/>
      <c r="AC136" s="211"/>
      <c r="AD136" s="211"/>
      <c r="AE136" s="211"/>
      <c r="AF136" s="211"/>
      <c r="AG136" s="211"/>
      <c r="AH136" s="211"/>
    </row>
    <row r="137" spans="1:34">
      <c r="A137" s="210"/>
      <c r="B137" s="211"/>
      <c r="C137" s="211"/>
      <c r="D137" s="211"/>
      <c r="E137" s="211"/>
      <c r="F137" s="211"/>
      <c r="G137" s="211"/>
      <c r="H137" s="211"/>
      <c r="I137" s="211"/>
      <c r="J137" s="214"/>
      <c r="K137" s="211"/>
      <c r="L137" s="211"/>
      <c r="M137" s="216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211"/>
      <c r="AB137" s="211"/>
      <c r="AC137" s="211"/>
      <c r="AD137" s="211"/>
      <c r="AE137" s="211"/>
      <c r="AF137" s="211"/>
      <c r="AG137" s="211"/>
      <c r="AH137" s="211"/>
    </row>
    <row r="138" spans="1:34">
      <c r="A138" s="210"/>
      <c r="B138" s="211"/>
      <c r="C138" s="211"/>
      <c r="D138" s="211"/>
      <c r="E138" s="211"/>
      <c r="F138" s="211"/>
      <c r="G138" s="211"/>
      <c r="H138" s="211"/>
      <c r="I138" s="211"/>
      <c r="J138" s="214"/>
      <c r="K138" s="211"/>
      <c r="L138" s="211"/>
      <c r="M138" s="216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211"/>
      <c r="AB138" s="211"/>
      <c r="AC138" s="211"/>
      <c r="AD138" s="211"/>
      <c r="AE138" s="211"/>
      <c r="AF138" s="211"/>
      <c r="AG138" s="211"/>
      <c r="AH138" s="211"/>
    </row>
    <row r="139" spans="1:34">
      <c r="A139" s="210"/>
      <c r="B139" s="211"/>
      <c r="C139" s="211"/>
      <c r="D139" s="211"/>
      <c r="E139" s="211"/>
      <c r="F139" s="211"/>
      <c r="G139" s="211"/>
      <c r="H139" s="211"/>
      <c r="I139" s="211"/>
      <c r="J139" s="214"/>
      <c r="K139" s="211"/>
      <c r="L139" s="211"/>
      <c r="M139" s="216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  <c r="AA139" s="211"/>
      <c r="AB139" s="211"/>
      <c r="AC139" s="211"/>
      <c r="AD139" s="211"/>
      <c r="AE139" s="211"/>
      <c r="AF139" s="211"/>
      <c r="AG139" s="211"/>
      <c r="AH139" s="211"/>
    </row>
    <row r="140" spans="1:34">
      <c r="A140" s="210"/>
      <c r="B140" s="211"/>
      <c r="C140" s="211"/>
      <c r="D140" s="211"/>
      <c r="E140" s="211"/>
      <c r="F140" s="211"/>
      <c r="G140" s="211"/>
      <c r="H140" s="211"/>
      <c r="I140" s="211"/>
      <c r="J140" s="214"/>
      <c r="K140" s="211"/>
      <c r="L140" s="211"/>
      <c r="M140" s="216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  <c r="AA140" s="211"/>
      <c r="AB140" s="211"/>
      <c r="AC140" s="211"/>
      <c r="AD140" s="211"/>
      <c r="AE140" s="211"/>
      <c r="AF140" s="211"/>
      <c r="AG140" s="211"/>
      <c r="AH140" s="211"/>
    </row>
    <row r="141" spans="1:34">
      <c r="A141" s="210"/>
      <c r="B141" s="211"/>
      <c r="C141" s="211"/>
      <c r="D141" s="211"/>
      <c r="E141" s="211"/>
      <c r="F141" s="211"/>
      <c r="G141" s="211"/>
      <c r="H141" s="211"/>
      <c r="I141" s="211"/>
      <c r="J141" s="214"/>
      <c r="K141" s="211"/>
      <c r="L141" s="211"/>
      <c r="M141" s="216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  <c r="AA141" s="211"/>
      <c r="AB141" s="211"/>
      <c r="AC141" s="211"/>
      <c r="AD141" s="211"/>
      <c r="AE141" s="211"/>
      <c r="AF141" s="211"/>
      <c r="AG141" s="211"/>
      <c r="AH141" s="211"/>
    </row>
    <row r="142" spans="1:34">
      <c r="A142" s="210"/>
      <c r="B142" s="211"/>
      <c r="C142" s="211"/>
      <c r="D142" s="211"/>
      <c r="E142" s="211"/>
      <c r="F142" s="211"/>
      <c r="G142" s="211"/>
      <c r="H142" s="211"/>
      <c r="I142" s="211"/>
      <c r="J142" s="214"/>
      <c r="K142" s="211"/>
      <c r="L142" s="211"/>
      <c r="M142" s="216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211"/>
      <c r="AB142" s="211"/>
      <c r="AC142" s="211"/>
      <c r="AD142" s="211"/>
      <c r="AE142" s="211"/>
      <c r="AF142" s="211"/>
      <c r="AG142" s="211"/>
      <c r="AH142" s="211"/>
    </row>
    <row r="143" spans="1:34">
      <c r="A143" s="210"/>
      <c r="B143" s="211"/>
      <c r="C143" s="211"/>
      <c r="D143" s="211"/>
      <c r="E143" s="211"/>
      <c r="F143" s="211"/>
      <c r="G143" s="211"/>
      <c r="H143" s="211"/>
      <c r="I143" s="211"/>
      <c r="J143" s="214"/>
      <c r="K143" s="211"/>
      <c r="L143" s="211"/>
      <c r="M143" s="216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211"/>
      <c r="AB143" s="211"/>
      <c r="AC143" s="211"/>
      <c r="AD143" s="211"/>
      <c r="AE143" s="211"/>
      <c r="AF143" s="211"/>
      <c r="AG143" s="211"/>
      <c r="AH143" s="211"/>
    </row>
    <row r="144" spans="1:34">
      <c r="A144" s="210"/>
      <c r="B144" s="211"/>
      <c r="C144" s="211"/>
      <c r="D144" s="211"/>
      <c r="E144" s="211"/>
      <c r="F144" s="211"/>
      <c r="G144" s="211"/>
      <c r="H144" s="211"/>
      <c r="I144" s="211"/>
      <c r="J144" s="214"/>
      <c r="K144" s="211"/>
      <c r="L144" s="211"/>
      <c r="M144" s="216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211"/>
      <c r="AB144" s="211"/>
      <c r="AC144" s="211"/>
      <c r="AD144" s="211"/>
      <c r="AE144" s="211"/>
      <c r="AF144" s="211"/>
      <c r="AG144" s="211"/>
      <c r="AH144" s="211"/>
    </row>
    <row r="145" spans="1:34">
      <c r="A145" s="210"/>
      <c r="B145" s="211"/>
      <c r="C145" s="211"/>
      <c r="D145" s="211"/>
      <c r="E145" s="211"/>
      <c r="F145" s="211"/>
      <c r="G145" s="211"/>
      <c r="H145" s="211"/>
      <c r="I145" s="211"/>
      <c r="J145" s="214"/>
      <c r="K145" s="211"/>
      <c r="L145" s="211"/>
      <c r="M145" s="216"/>
      <c r="N145" s="211"/>
      <c r="O145" s="211"/>
      <c r="P145" s="211"/>
      <c r="Q145" s="211"/>
      <c r="R145" s="211"/>
      <c r="S145" s="211"/>
      <c r="T145" s="211"/>
      <c r="U145" s="211"/>
      <c r="V145" s="211"/>
      <c r="W145" s="211"/>
      <c r="X145" s="211"/>
      <c r="Y145" s="211"/>
      <c r="Z145" s="211"/>
      <c r="AA145" s="211"/>
      <c r="AB145" s="211"/>
      <c r="AC145" s="211"/>
      <c r="AD145" s="211"/>
      <c r="AE145" s="211"/>
      <c r="AF145" s="211"/>
      <c r="AG145" s="211"/>
      <c r="AH145" s="211"/>
    </row>
    <row r="146" spans="1:34">
      <c r="A146" s="210"/>
      <c r="B146" s="211"/>
      <c r="C146" s="211"/>
      <c r="D146" s="211"/>
      <c r="E146" s="211"/>
      <c r="F146" s="211"/>
      <c r="G146" s="211"/>
      <c r="H146" s="211"/>
      <c r="I146" s="211"/>
      <c r="J146" s="214"/>
      <c r="K146" s="211"/>
      <c r="L146" s="211"/>
      <c r="M146" s="216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211"/>
      <c r="AB146" s="211"/>
      <c r="AC146" s="211"/>
      <c r="AD146" s="211"/>
      <c r="AE146" s="211"/>
      <c r="AF146" s="211"/>
      <c r="AG146" s="211"/>
      <c r="AH146" s="211"/>
    </row>
    <row r="147" spans="1:34">
      <c r="A147" s="210"/>
      <c r="B147" s="211"/>
      <c r="C147" s="211"/>
      <c r="D147" s="211"/>
      <c r="E147" s="211"/>
      <c r="F147" s="211"/>
      <c r="G147" s="211"/>
      <c r="H147" s="211"/>
      <c r="I147" s="211"/>
      <c r="J147" s="214"/>
      <c r="K147" s="211"/>
      <c r="L147" s="211"/>
      <c r="M147" s="216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  <c r="AA147" s="211"/>
      <c r="AB147" s="211"/>
      <c r="AC147" s="211"/>
      <c r="AD147" s="211"/>
      <c r="AE147" s="211"/>
      <c r="AF147" s="211"/>
      <c r="AG147" s="211"/>
      <c r="AH147" s="211"/>
    </row>
    <row r="148" spans="1:34">
      <c r="A148" s="210"/>
      <c r="B148" s="211"/>
      <c r="C148" s="211"/>
      <c r="D148" s="211"/>
      <c r="E148" s="211"/>
      <c r="F148" s="211"/>
      <c r="G148" s="211"/>
      <c r="H148" s="211"/>
      <c r="I148" s="211"/>
      <c r="J148" s="214"/>
      <c r="K148" s="211"/>
      <c r="L148" s="211"/>
      <c r="M148" s="216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211"/>
      <c r="AB148" s="211"/>
      <c r="AC148" s="211"/>
      <c r="AD148" s="211"/>
      <c r="AE148" s="211"/>
      <c r="AF148" s="211"/>
      <c r="AG148" s="211"/>
      <c r="AH148" s="211"/>
    </row>
    <row r="149" spans="1:34">
      <c r="A149" s="210"/>
      <c r="B149" s="211"/>
      <c r="C149" s="211"/>
      <c r="D149" s="211"/>
      <c r="E149" s="211"/>
      <c r="F149" s="211"/>
      <c r="G149" s="211"/>
      <c r="H149" s="211"/>
      <c r="I149" s="211"/>
      <c r="J149" s="214"/>
      <c r="K149" s="211"/>
      <c r="L149" s="211"/>
      <c r="M149" s="216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211"/>
      <c r="AB149" s="211"/>
      <c r="AC149" s="211"/>
      <c r="AD149" s="211"/>
      <c r="AE149" s="211"/>
      <c r="AF149" s="211"/>
      <c r="AG149" s="211"/>
      <c r="AH149" s="211"/>
    </row>
    <row r="150" spans="1:34">
      <c r="A150" s="210"/>
      <c r="B150" s="211"/>
      <c r="C150" s="211"/>
      <c r="D150" s="211"/>
      <c r="E150" s="211"/>
      <c r="F150" s="211"/>
      <c r="G150" s="211"/>
      <c r="H150" s="211"/>
      <c r="I150" s="211"/>
      <c r="J150" s="214"/>
      <c r="K150" s="211"/>
      <c r="L150" s="211"/>
      <c r="M150" s="216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211"/>
      <c r="AB150" s="211"/>
      <c r="AC150" s="211"/>
      <c r="AD150" s="211"/>
      <c r="AE150" s="211"/>
      <c r="AF150" s="211"/>
      <c r="AG150" s="211"/>
      <c r="AH150" s="211"/>
    </row>
    <row r="151" spans="1:34">
      <c r="A151" s="210"/>
      <c r="B151" s="211"/>
      <c r="C151" s="211"/>
      <c r="D151" s="211"/>
      <c r="E151" s="211"/>
      <c r="F151" s="211"/>
      <c r="G151" s="211"/>
      <c r="H151" s="211"/>
      <c r="I151" s="211"/>
      <c r="J151" s="214"/>
      <c r="K151" s="211"/>
      <c r="L151" s="211"/>
      <c r="M151" s="216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  <c r="AA151" s="211"/>
      <c r="AB151" s="211"/>
      <c r="AC151" s="211"/>
      <c r="AD151" s="211"/>
      <c r="AE151" s="211"/>
      <c r="AF151" s="211"/>
      <c r="AG151" s="211"/>
      <c r="AH151" s="211"/>
    </row>
    <row r="152" spans="1:34">
      <c r="A152" s="210"/>
      <c r="B152" s="211"/>
      <c r="C152" s="211"/>
      <c r="D152" s="211"/>
      <c r="E152" s="211"/>
      <c r="F152" s="211"/>
      <c r="G152" s="211"/>
      <c r="H152" s="211"/>
      <c r="I152" s="211"/>
      <c r="J152" s="214"/>
      <c r="K152" s="211"/>
      <c r="L152" s="211"/>
      <c r="M152" s="216"/>
      <c r="N152" s="211"/>
      <c r="O152" s="211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  <c r="AA152" s="211"/>
      <c r="AB152" s="211"/>
      <c r="AC152" s="211"/>
      <c r="AD152" s="211"/>
      <c r="AE152" s="211"/>
      <c r="AF152" s="211"/>
      <c r="AG152" s="211"/>
      <c r="AH152" s="211"/>
    </row>
    <row r="153" spans="1:34">
      <c r="A153" s="210"/>
      <c r="B153" s="211"/>
      <c r="C153" s="211"/>
      <c r="D153" s="211"/>
      <c r="E153" s="211"/>
      <c r="F153" s="211"/>
      <c r="G153" s="211"/>
      <c r="H153" s="211"/>
      <c r="I153" s="211"/>
      <c r="J153" s="214"/>
      <c r="K153" s="211"/>
      <c r="L153" s="211"/>
      <c r="M153" s="216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  <c r="AA153" s="211"/>
      <c r="AB153" s="211"/>
      <c r="AC153" s="211"/>
      <c r="AD153" s="211"/>
      <c r="AE153" s="211"/>
      <c r="AF153" s="211"/>
      <c r="AG153" s="211"/>
      <c r="AH153" s="211"/>
    </row>
    <row r="154" spans="1:34">
      <c r="A154" s="210"/>
      <c r="B154" s="211"/>
      <c r="C154" s="211"/>
      <c r="D154" s="211"/>
      <c r="E154" s="211"/>
      <c r="F154" s="211"/>
      <c r="G154" s="211"/>
      <c r="H154" s="211"/>
      <c r="I154" s="211"/>
      <c r="J154" s="214"/>
      <c r="K154" s="211"/>
      <c r="L154" s="211"/>
      <c r="M154" s="216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211"/>
      <c r="AC154" s="211"/>
      <c r="AD154" s="211"/>
      <c r="AE154" s="211"/>
      <c r="AF154" s="211"/>
      <c r="AG154" s="211"/>
      <c r="AH154" s="211"/>
    </row>
    <row r="155" spans="1:34">
      <c r="A155" s="210"/>
      <c r="B155" s="211"/>
      <c r="C155" s="211"/>
      <c r="D155" s="211"/>
      <c r="E155" s="211"/>
      <c r="F155" s="211"/>
      <c r="G155" s="211"/>
      <c r="H155" s="211"/>
      <c r="I155" s="211"/>
      <c r="J155" s="214"/>
      <c r="K155" s="211"/>
      <c r="L155" s="211"/>
      <c r="M155" s="216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211"/>
      <c r="AB155" s="211"/>
      <c r="AC155" s="211"/>
      <c r="AD155" s="211"/>
      <c r="AE155" s="211"/>
      <c r="AF155" s="211"/>
      <c r="AG155" s="211"/>
      <c r="AH155" s="211"/>
    </row>
    <row r="156" spans="1:34">
      <c r="A156" s="210"/>
      <c r="B156" s="211"/>
      <c r="C156" s="211"/>
      <c r="D156" s="211"/>
      <c r="E156" s="211"/>
      <c r="F156" s="211"/>
      <c r="G156" s="211"/>
      <c r="H156" s="211"/>
      <c r="I156" s="211"/>
      <c r="J156" s="214"/>
      <c r="K156" s="211"/>
      <c r="L156" s="211"/>
      <c r="M156" s="216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211"/>
      <c r="AB156" s="211"/>
      <c r="AC156" s="211"/>
      <c r="AD156" s="211"/>
      <c r="AE156" s="211"/>
      <c r="AF156" s="211"/>
      <c r="AG156" s="211"/>
      <c r="AH156" s="211"/>
    </row>
    <row r="157" spans="1:34">
      <c r="A157" s="210"/>
      <c r="B157" s="211"/>
      <c r="C157" s="211"/>
      <c r="D157" s="211"/>
      <c r="E157" s="211"/>
      <c r="F157" s="211"/>
      <c r="G157" s="211"/>
      <c r="H157" s="211"/>
      <c r="I157" s="211"/>
      <c r="J157" s="214"/>
      <c r="K157" s="211"/>
      <c r="L157" s="211"/>
      <c r="M157" s="216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  <c r="AA157" s="211"/>
      <c r="AB157" s="211"/>
      <c r="AC157" s="211"/>
      <c r="AD157" s="211"/>
      <c r="AE157" s="211"/>
      <c r="AF157" s="211"/>
      <c r="AG157" s="211"/>
      <c r="AH157" s="211"/>
    </row>
    <row r="158" spans="1:34">
      <c r="A158" s="210"/>
      <c r="B158" s="211"/>
      <c r="C158" s="211"/>
      <c r="D158" s="211"/>
      <c r="E158" s="211"/>
      <c r="F158" s="211"/>
      <c r="G158" s="211"/>
      <c r="H158" s="211"/>
      <c r="I158" s="211"/>
      <c r="J158" s="214"/>
      <c r="K158" s="211"/>
      <c r="L158" s="211"/>
      <c r="M158" s="216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211"/>
      <c r="AB158" s="211"/>
      <c r="AC158" s="211"/>
      <c r="AD158" s="211"/>
      <c r="AE158" s="211"/>
      <c r="AF158" s="211"/>
      <c r="AG158" s="211"/>
      <c r="AH158" s="211"/>
    </row>
    <row r="159" spans="1:34">
      <c r="A159" s="210"/>
      <c r="B159" s="211"/>
      <c r="C159" s="211"/>
      <c r="D159" s="211"/>
      <c r="E159" s="211"/>
      <c r="F159" s="211"/>
      <c r="G159" s="211"/>
      <c r="H159" s="211"/>
      <c r="I159" s="211"/>
      <c r="J159" s="214"/>
      <c r="K159" s="211"/>
      <c r="L159" s="211"/>
      <c r="M159" s="216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  <c r="AA159" s="211"/>
      <c r="AB159" s="211"/>
      <c r="AC159" s="211"/>
      <c r="AD159" s="211"/>
      <c r="AE159" s="211"/>
      <c r="AF159" s="211"/>
      <c r="AG159" s="211"/>
      <c r="AH159" s="211"/>
    </row>
    <row r="160" spans="1:34">
      <c r="A160" s="210"/>
      <c r="B160" s="211"/>
      <c r="C160" s="211"/>
      <c r="D160" s="211"/>
      <c r="E160" s="211"/>
      <c r="F160" s="211"/>
      <c r="G160" s="211"/>
      <c r="H160" s="211"/>
      <c r="I160" s="211"/>
      <c r="J160" s="214"/>
      <c r="K160" s="211"/>
      <c r="L160" s="211"/>
      <c r="M160" s="216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  <c r="AA160" s="211"/>
      <c r="AB160" s="211"/>
      <c r="AC160" s="211"/>
      <c r="AD160" s="211"/>
      <c r="AE160" s="211"/>
      <c r="AF160" s="211"/>
      <c r="AG160" s="211"/>
      <c r="AH160" s="211"/>
    </row>
    <row r="161" spans="1:34">
      <c r="A161" s="210"/>
      <c r="B161" s="211"/>
      <c r="C161" s="211"/>
      <c r="D161" s="211"/>
      <c r="E161" s="211"/>
      <c r="F161" s="211"/>
      <c r="G161" s="211"/>
      <c r="H161" s="211"/>
      <c r="I161" s="211"/>
      <c r="J161" s="214"/>
      <c r="K161" s="211"/>
      <c r="L161" s="211"/>
      <c r="M161" s="216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  <c r="AA161" s="211"/>
      <c r="AB161" s="211"/>
      <c r="AC161" s="211"/>
      <c r="AD161" s="211"/>
      <c r="AE161" s="211"/>
      <c r="AF161" s="211"/>
      <c r="AG161" s="211"/>
      <c r="AH161" s="211"/>
    </row>
    <row r="162" spans="1:34">
      <c r="A162" s="210"/>
      <c r="B162" s="211"/>
      <c r="C162" s="211"/>
      <c r="D162" s="211"/>
      <c r="E162" s="211"/>
      <c r="F162" s="211"/>
      <c r="G162" s="211"/>
      <c r="H162" s="211"/>
      <c r="I162" s="211"/>
      <c r="J162" s="214"/>
      <c r="K162" s="211"/>
      <c r="L162" s="211"/>
      <c r="M162" s="216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  <c r="AA162" s="211"/>
      <c r="AB162" s="211"/>
      <c r="AC162" s="211"/>
      <c r="AD162" s="211"/>
      <c r="AE162" s="211"/>
      <c r="AF162" s="211"/>
      <c r="AG162" s="211"/>
      <c r="AH162" s="211"/>
    </row>
    <row r="163" spans="1:34">
      <c r="A163" s="210"/>
      <c r="B163" s="211"/>
      <c r="C163" s="211"/>
      <c r="D163" s="211"/>
      <c r="E163" s="211"/>
      <c r="F163" s="211"/>
      <c r="G163" s="211"/>
      <c r="H163" s="211"/>
      <c r="I163" s="211"/>
      <c r="J163" s="214"/>
      <c r="K163" s="211"/>
      <c r="L163" s="211"/>
      <c r="M163" s="216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  <c r="AA163" s="211"/>
      <c r="AB163" s="211"/>
      <c r="AC163" s="211"/>
      <c r="AD163" s="211"/>
      <c r="AE163" s="211"/>
      <c r="AF163" s="211"/>
      <c r="AG163" s="211"/>
      <c r="AH163" s="211"/>
    </row>
    <row r="164" spans="1:34">
      <c r="A164" s="210"/>
      <c r="B164" s="211"/>
      <c r="C164" s="211"/>
      <c r="D164" s="211"/>
      <c r="E164" s="211"/>
      <c r="F164" s="211"/>
      <c r="G164" s="211"/>
      <c r="H164" s="211"/>
      <c r="I164" s="211"/>
      <c r="J164" s="214"/>
      <c r="K164" s="211"/>
      <c r="L164" s="211"/>
      <c r="M164" s="216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  <c r="AA164" s="211"/>
      <c r="AB164" s="211"/>
      <c r="AC164" s="211"/>
      <c r="AD164" s="211"/>
      <c r="AE164" s="211"/>
      <c r="AF164" s="211"/>
      <c r="AG164" s="211"/>
      <c r="AH164" s="211"/>
    </row>
    <row r="165" spans="1:34">
      <c r="A165" s="210"/>
      <c r="B165" s="211"/>
      <c r="C165" s="211"/>
      <c r="D165" s="211"/>
      <c r="E165" s="211"/>
      <c r="F165" s="211"/>
      <c r="G165" s="211"/>
      <c r="H165" s="211"/>
      <c r="I165" s="211"/>
      <c r="J165" s="214"/>
      <c r="K165" s="211"/>
      <c r="L165" s="211"/>
      <c r="M165" s="216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  <c r="AA165" s="211"/>
      <c r="AB165" s="211"/>
      <c r="AC165" s="211"/>
      <c r="AD165" s="211"/>
      <c r="AE165" s="211"/>
      <c r="AF165" s="211"/>
      <c r="AG165" s="211"/>
      <c r="AH165" s="211"/>
    </row>
    <row r="166" spans="1:34">
      <c r="A166" s="210"/>
      <c r="B166" s="211"/>
      <c r="C166" s="211"/>
      <c r="D166" s="211"/>
      <c r="E166" s="211"/>
      <c r="F166" s="211"/>
      <c r="G166" s="211"/>
      <c r="H166" s="211"/>
      <c r="I166" s="211"/>
      <c r="J166" s="214"/>
      <c r="K166" s="211"/>
      <c r="L166" s="211"/>
      <c r="M166" s="216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  <c r="AA166" s="211"/>
      <c r="AB166" s="211"/>
      <c r="AC166" s="211"/>
      <c r="AD166" s="211"/>
      <c r="AE166" s="211"/>
      <c r="AF166" s="211"/>
      <c r="AG166" s="211"/>
      <c r="AH166" s="211"/>
    </row>
    <row r="167" spans="1:34">
      <c r="A167" s="210"/>
      <c r="B167" s="211"/>
      <c r="C167" s="211"/>
      <c r="D167" s="211"/>
      <c r="E167" s="211"/>
      <c r="F167" s="211"/>
      <c r="G167" s="211"/>
      <c r="H167" s="211"/>
      <c r="I167" s="211"/>
      <c r="J167" s="214"/>
      <c r="K167" s="211"/>
      <c r="L167" s="211"/>
      <c r="M167" s="216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  <c r="AA167" s="211"/>
      <c r="AB167" s="211"/>
      <c r="AC167" s="211"/>
      <c r="AD167" s="211"/>
      <c r="AE167" s="211"/>
      <c r="AF167" s="211"/>
      <c r="AG167" s="211"/>
      <c r="AH167" s="211"/>
    </row>
    <row r="168" spans="1:34">
      <c r="A168" s="210"/>
      <c r="B168" s="211"/>
      <c r="C168" s="211"/>
      <c r="D168" s="211"/>
      <c r="E168" s="211"/>
      <c r="F168" s="211"/>
      <c r="G168" s="211"/>
      <c r="H168" s="211"/>
      <c r="I168" s="211"/>
      <c r="J168" s="214"/>
      <c r="K168" s="211"/>
      <c r="L168" s="211"/>
      <c r="M168" s="216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211"/>
      <c r="AB168" s="211"/>
      <c r="AC168" s="211"/>
      <c r="AD168" s="211"/>
      <c r="AE168" s="211"/>
      <c r="AF168" s="211"/>
      <c r="AG168" s="211"/>
      <c r="AH168" s="211"/>
    </row>
    <row r="169" spans="1:34">
      <c r="A169" s="210"/>
      <c r="B169" s="211"/>
      <c r="C169" s="211"/>
      <c r="D169" s="211"/>
      <c r="E169" s="211"/>
      <c r="F169" s="211"/>
      <c r="G169" s="211"/>
      <c r="H169" s="211"/>
      <c r="I169" s="211"/>
      <c r="J169" s="214"/>
      <c r="K169" s="211"/>
      <c r="L169" s="211"/>
      <c r="M169" s="216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211"/>
      <c r="AB169" s="211"/>
      <c r="AC169" s="211"/>
      <c r="AD169" s="211"/>
      <c r="AE169" s="211"/>
      <c r="AF169" s="211"/>
      <c r="AG169" s="211"/>
      <c r="AH169" s="211"/>
    </row>
    <row r="170" spans="1:34">
      <c r="A170" s="210"/>
      <c r="B170" s="211"/>
      <c r="C170" s="211"/>
      <c r="D170" s="211"/>
      <c r="E170" s="211"/>
      <c r="F170" s="211"/>
      <c r="G170" s="211"/>
      <c r="H170" s="211"/>
      <c r="I170" s="211"/>
      <c r="J170" s="214"/>
      <c r="K170" s="211"/>
      <c r="L170" s="211"/>
      <c r="M170" s="216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211"/>
      <c r="AB170" s="211"/>
      <c r="AC170" s="211"/>
      <c r="AD170" s="211"/>
      <c r="AE170" s="211"/>
      <c r="AF170" s="211"/>
      <c r="AG170" s="211"/>
      <c r="AH170" s="211"/>
    </row>
    <row r="171" spans="1:34">
      <c r="A171" s="210"/>
      <c r="B171" s="211"/>
      <c r="C171" s="211"/>
      <c r="D171" s="211"/>
      <c r="E171" s="211"/>
      <c r="F171" s="211"/>
      <c r="G171" s="211"/>
      <c r="H171" s="211"/>
      <c r="I171" s="211"/>
      <c r="J171" s="214"/>
      <c r="K171" s="211"/>
      <c r="L171" s="211"/>
      <c r="M171" s="216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211"/>
      <c r="AG171" s="211"/>
      <c r="AH171" s="211"/>
    </row>
    <row r="172" spans="1:34">
      <c r="A172" s="210"/>
      <c r="B172" s="211"/>
      <c r="C172" s="211"/>
      <c r="D172" s="211"/>
      <c r="E172" s="211"/>
      <c r="F172" s="211"/>
      <c r="G172" s="211"/>
      <c r="H172" s="211"/>
      <c r="I172" s="211"/>
      <c r="J172" s="214"/>
      <c r="K172" s="211"/>
      <c r="L172" s="211"/>
      <c r="M172" s="216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211"/>
      <c r="AG172" s="211"/>
      <c r="AH172" s="211"/>
    </row>
    <row r="173" spans="1:34">
      <c r="A173" s="210"/>
      <c r="B173" s="211"/>
      <c r="C173" s="211"/>
      <c r="D173" s="211"/>
      <c r="E173" s="211"/>
      <c r="F173" s="211"/>
      <c r="G173" s="211"/>
      <c r="H173" s="211"/>
      <c r="I173" s="211"/>
      <c r="J173" s="214"/>
      <c r="K173" s="211"/>
      <c r="L173" s="211"/>
      <c r="M173" s="216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211"/>
      <c r="AG173" s="211"/>
      <c r="AH173" s="211"/>
    </row>
    <row r="174" spans="1:34">
      <c r="A174" s="210"/>
      <c r="B174" s="211"/>
      <c r="C174" s="211"/>
      <c r="D174" s="211"/>
      <c r="E174" s="211"/>
      <c r="F174" s="211"/>
      <c r="G174" s="211"/>
      <c r="H174" s="211"/>
      <c r="I174" s="211"/>
      <c r="J174" s="214"/>
      <c r="K174" s="211"/>
      <c r="L174" s="211"/>
      <c r="M174" s="216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211"/>
      <c r="AG174" s="211"/>
      <c r="AH174" s="211"/>
    </row>
    <row r="175" spans="1:34">
      <c r="A175" s="210"/>
      <c r="B175" s="211"/>
      <c r="C175" s="211"/>
      <c r="D175" s="211"/>
      <c r="E175" s="211"/>
      <c r="F175" s="211"/>
      <c r="G175" s="211"/>
      <c r="H175" s="211"/>
      <c r="I175" s="211"/>
      <c r="J175" s="214"/>
      <c r="K175" s="211"/>
      <c r="L175" s="211"/>
      <c r="M175" s="216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211"/>
      <c r="AG175" s="211"/>
      <c r="AH175" s="211"/>
    </row>
    <row r="176" spans="1:34">
      <c r="A176" s="210"/>
      <c r="B176" s="211"/>
      <c r="C176" s="211"/>
      <c r="D176" s="211"/>
      <c r="E176" s="211"/>
      <c r="F176" s="211"/>
      <c r="G176" s="211"/>
      <c r="H176" s="211"/>
      <c r="I176" s="211"/>
      <c r="J176" s="214"/>
      <c r="K176" s="211"/>
      <c r="L176" s="211"/>
      <c r="M176" s="216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211"/>
      <c r="AB176" s="211"/>
      <c r="AC176" s="211"/>
      <c r="AD176" s="211"/>
      <c r="AE176" s="211"/>
      <c r="AF176" s="211"/>
      <c r="AG176" s="211"/>
      <c r="AH176" s="211"/>
    </row>
    <row r="177" spans="1:34">
      <c r="A177" s="210"/>
      <c r="B177" s="211"/>
      <c r="C177" s="211"/>
      <c r="D177" s="211"/>
      <c r="E177" s="211"/>
      <c r="F177" s="211"/>
      <c r="G177" s="211"/>
      <c r="H177" s="211"/>
      <c r="I177" s="211"/>
      <c r="J177" s="214"/>
      <c r="K177" s="211"/>
      <c r="L177" s="211"/>
      <c r="M177" s="216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  <c r="AA177" s="211"/>
      <c r="AB177" s="211"/>
      <c r="AC177" s="211"/>
      <c r="AD177" s="211"/>
      <c r="AE177" s="211"/>
      <c r="AF177" s="211"/>
      <c r="AG177" s="211"/>
      <c r="AH177" s="211"/>
    </row>
    <row r="178" spans="1:34">
      <c r="A178" s="210"/>
      <c r="B178" s="211"/>
      <c r="C178" s="211"/>
      <c r="D178" s="211"/>
      <c r="E178" s="211"/>
      <c r="F178" s="211"/>
      <c r="G178" s="211"/>
      <c r="H178" s="211"/>
      <c r="I178" s="211"/>
      <c r="J178" s="214"/>
      <c r="K178" s="211"/>
      <c r="L178" s="211"/>
      <c r="M178" s="216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  <c r="AA178" s="211"/>
      <c r="AB178" s="211"/>
      <c r="AC178" s="211"/>
      <c r="AD178" s="211"/>
      <c r="AE178" s="211"/>
      <c r="AF178" s="211"/>
      <c r="AG178" s="211"/>
      <c r="AH178" s="211"/>
    </row>
    <row r="179" spans="1:34">
      <c r="A179" s="210"/>
      <c r="B179" s="211"/>
      <c r="C179" s="211"/>
      <c r="D179" s="211"/>
      <c r="E179" s="211"/>
      <c r="F179" s="211"/>
      <c r="G179" s="211"/>
      <c r="H179" s="211"/>
      <c r="I179" s="211"/>
      <c r="J179" s="214"/>
      <c r="K179" s="211"/>
      <c r="L179" s="211"/>
      <c r="M179" s="216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211"/>
      <c r="AB179" s="211"/>
      <c r="AC179" s="211"/>
      <c r="AD179" s="211"/>
      <c r="AE179" s="211"/>
      <c r="AF179" s="211"/>
      <c r="AG179" s="211"/>
      <c r="AH179" s="211"/>
    </row>
    <row r="180" spans="1:34">
      <c r="A180" s="210"/>
      <c r="B180" s="211"/>
      <c r="C180" s="211"/>
      <c r="D180" s="211"/>
      <c r="E180" s="211"/>
      <c r="F180" s="211"/>
      <c r="G180" s="211"/>
      <c r="H180" s="211"/>
      <c r="I180" s="211"/>
      <c r="J180" s="214"/>
      <c r="K180" s="211"/>
      <c r="L180" s="211"/>
      <c r="M180" s="216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211"/>
      <c r="AB180" s="211"/>
      <c r="AC180" s="211"/>
      <c r="AD180" s="211"/>
      <c r="AE180" s="211"/>
      <c r="AF180" s="211"/>
      <c r="AG180" s="211"/>
      <c r="AH180" s="211"/>
    </row>
    <row r="181" spans="1:34">
      <c r="A181" s="210"/>
      <c r="B181" s="211"/>
      <c r="C181" s="211"/>
      <c r="D181" s="211"/>
      <c r="E181" s="211"/>
      <c r="F181" s="211"/>
      <c r="G181" s="211"/>
      <c r="H181" s="211"/>
      <c r="I181" s="211"/>
      <c r="J181" s="214"/>
      <c r="K181" s="211"/>
      <c r="L181" s="211"/>
      <c r="M181" s="216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211"/>
      <c r="AB181" s="211"/>
      <c r="AC181" s="211"/>
      <c r="AD181" s="211"/>
      <c r="AE181" s="211"/>
      <c r="AF181" s="211"/>
      <c r="AG181" s="211"/>
      <c r="AH181" s="211"/>
    </row>
    <row r="182" spans="1:34">
      <c r="A182" s="210"/>
      <c r="B182" s="211"/>
      <c r="C182" s="211"/>
      <c r="D182" s="211"/>
      <c r="E182" s="211"/>
      <c r="F182" s="211"/>
      <c r="G182" s="211"/>
      <c r="H182" s="211"/>
      <c r="I182" s="211"/>
      <c r="J182" s="214"/>
      <c r="K182" s="211"/>
      <c r="L182" s="211"/>
      <c r="M182" s="216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  <c r="AA182" s="211"/>
      <c r="AB182" s="211"/>
      <c r="AC182" s="211"/>
      <c r="AD182" s="211"/>
      <c r="AE182" s="211"/>
      <c r="AF182" s="211"/>
      <c r="AG182" s="211"/>
      <c r="AH182" s="211"/>
    </row>
    <row r="183" spans="1:34">
      <c r="A183" s="210"/>
      <c r="B183" s="211"/>
      <c r="C183" s="211"/>
      <c r="D183" s="211"/>
      <c r="E183" s="211"/>
      <c r="F183" s="211"/>
      <c r="G183" s="211"/>
      <c r="H183" s="211"/>
      <c r="I183" s="211"/>
      <c r="J183" s="214"/>
      <c r="K183" s="211"/>
      <c r="L183" s="211"/>
      <c r="M183" s="216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  <c r="AA183" s="211"/>
      <c r="AB183" s="211"/>
      <c r="AC183" s="211"/>
      <c r="AD183" s="211"/>
      <c r="AE183" s="211"/>
      <c r="AF183" s="211"/>
      <c r="AG183" s="211"/>
      <c r="AH183" s="211"/>
    </row>
    <row r="184" spans="1:34">
      <c r="A184" s="210"/>
      <c r="B184" s="211"/>
      <c r="C184" s="211"/>
      <c r="D184" s="211"/>
      <c r="E184" s="211"/>
      <c r="F184" s="211"/>
      <c r="G184" s="211"/>
      <c r="H184" s="211"/>
      <c r="I184" s="211"/>
      <c r="J184" s="214"/>
      <c r="K184" s="211"/>
      <c r="L184" s="211"/>
      <c r="M184" s="216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  <c r="AA184" s="211"/>
      <c r="AB184" s="211"/>
      <c r="AC184" s="211"/>
      <c r="AD184" s="211"/>
      <c r="AE184" s="211"/>
      <c r="AF184" s="211"/>
      <c r="AG184" s="211"/>
      <c r="AH184" s="211"/>
    </row>
    <row r="185" spans="1:34">
      <c r="A185" s="210"/>
      <c r="B185" s="211"/>
      <c r="C185" s="211"/>
      <c r="D185" s="211"/>
      <c r="E185" s="211"/>
      <c r="F185" s="211"/>
      <c r="G185" s="211"/>
      <c r="H185" s="211"/>
      <c r="I185" s="211"/>
      <c r="J185" s="214"/>
      <c r="K185" s="211"/>
      <c r="L185" s="211"/>
      <c r="M185" s="216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  <c r="AA185" s="211"/>
      <c r="AB185" s="211"/>
      <c r="AC185" s="211"/>
      <c r="AD185" s="211"/>
      <c r="AE185" s="211"/>
      <c r="AF185" s="211"/>
      <c r="AG185" s="211"/>
      <c r="AH185" s="211"/>
    </row>
    <row r="186" spans="1:34">
      <c r="A186" s="210"/>
      <c r="B186" s="211"/>
      <c r="C186" s="211"/>
      <c r="D186" s="211"/>
      <c r="E186" s="211"/>
      <c r="F186" s="211"/>
      <c r="G186" s="211"/>
      <c r="H186" s="211"/>
      <c r="I186" s="211"/>
      <c r="J186" s="214"/>
      <c r="K186" s="211"/>
      <c r="L186" s="211"/>
      <c r="M186" s="216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  <c r="AA186" s="211"/>
      <c r="AB186" s="211"/>
      <c r="AC186" s="211"/>
      <c r="AD186" s="211"/>
      <c r="AE186" s="211"/>
      <c r="AF186" s="211"/>
      <c r="AG186" s="211"/>
      <c r="AH186" s="211"/>
    </row>
    <row r="187" spans="1:34">
      <c r="A187" s="210"/>
      <c r="B187" s="211"/>
      <c r="C187" s="211"/>
      <c r="D187" s="211"/>
      <c r="E187" s="211"/>
      <c r="F187" s="211"/>
      <c r="G187" s="211"/>
      <c r="H187" s="211"/>
      <c r="I187" s="211"/>
      <c r="J187" s="214"/>
      <c r="K187" s="211"/>
      <c r="L187" s="211"/>
      <c r="M187" s="216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  <c r="AA187" s="211"/>
      <c r="AB187" s="211"/>
      <c r="AC187" s="211"/>
      <c r="AD187" s="211"/>
      <c r="AE187" s="211"/>
      <c r="AF187" s="211"/>
      <c r="AG187" s="211"/>
      <c r="AH187" s="211"/>
    </row>
    <row r="188" spans="1:34">
      <c r="A188" s="210"/>
      <c r="B188" s="211"/>
      <c r="C188" s="211"/>
      <c r="D188" s="211"/>
      <c r="E188" s="211"/>
      <c r="F188" s="211"/>
      <c r="G188" s="211"/>
      <c r="H188" s="211"/>
      <c r="I188" s="211"/>
      <c r="J188" s="214"/>
      <c r="K188" s="211"/>
      <c r="L188" s="211"/>
      <c r="M188" s="216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211"/>
      <c r="AB188" s="211"/>
      <c r="AC188" s="211"/>
      <c r="AD188" s="211"/>
      <c r="AE188" s="211"/>
      <c r="AF188" s="211"/>
      <c r="AG188" s="211"/>
      <c r="AH188" s="211"/>
    </row>
    <row r="189" spans="1:34">
      <c r="A189" s="210"/>
      <c r="B189" s="211"/>
      <c r="C189" s="211"/>
      <c r="D189" s="211"/>
      <c r="E189" s="211"/>
      <c r="F189" s="211"/>
      <c r="G189" s="211"/>
      <c r="H189" s="211"/>
      <c r="I189" s="211"/>
      <c r="J189" s="214"/>
      <c r="K189" s="211"/>
      <c r="L189" s="211"/>
      <c r="M189" s="216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211"/>
      <c r="AB189" s="211"/>
      <c r="AC189" s="211"/>
      <c r="AD189" s="211"/>
      <c r="AE189" s="211"/>
      <c r="AF189" s="211"/>
      <c r="AG189" s="211"/>
      <c r="AH189" s="211"/>
    </row>
    <row r="190" spans="1:34">
      <c r="A190" s="210"/>
      <c r="B190" s="211"/>
      <c r="C190" s="211"/>
      <c r="D190" s="211"/>
      <c r="E190" s="211"/>
      <c r="F190" s="211"/>
      <c r="G190" s="211"/>
      <c r="H190" s="211"/>
      <c r="I190" s="211"/>
      <c r="J190" s="214"/>
      <c r="K190" s="211"/>
      <c r="L190" s="211"/>
      <c r="M190" s="216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</row>
    <row r="191" spans="1:34">
      <c r="A191" s="210"/>
      <c r="B191" s="211"/>
      <c r="C191" s="211"/>
      <c r="D191" s="211"/>
      <c r="E191" s="211"/>
      <c r="F191" s="211"/>
      <c r="G191" s="211"/>
      <c r="H191" s="211"/>
      <c r="I191" s="211"/>
      <c r="J191" s="214"/>
      <c r="K191" s="211"/>
      <c r="L191" s="211"/>
      <c r="M191" s="216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  <c r="AA191" s="211"/>
      <c r="AB191" s="211"/>
      <c r="AC191" s="211"/>
      <c r="AD191" s="211"/>
      <c r="AE191" s="211"/>
      <c r="AF191" s="211"/>
      <c r="AG191" s="211"/>
      <c r="AH191" s="211"/>
    </row>
    <row r="192" spans="1:34">
      <c r="A192" s="210"/>
      <c r="B192" s="211"/>
      <c r="C192" s="211"/>
      <c r="D192" s="211"/>
      <c r="E192" s="211"/>
      <c r="F192" s="211"/>
      <c r="G192" s="211"/>
      <c r="H192" s="211"/>
      <c r="I192" s="211"/>
      <c r="J192" s="214"/>
      <c r="K192" s="211"/>
      <c r="L192" s="211"/>
      <c r="M192" s="216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211"/>
      <c r="AB192" s="211"/>
      <c r="AC192" s="211"/>
      <c r="AD192" s="211"/>
      <c r="AE192" s="211"/>
      <c r="AF192" s="211"/>
      <c r="AG192" s="211"/>
      <c r="AH192" s="211"/>
    </row>
    <row r="193" spans="1:34">
      <c r="A193" s="210"/>
      <c r="B193" s="211"/>
      <c r="C193" s="211"/>
      <c r="D193" s="211"/>
      <c r="E193" s="211"/>
      <c r="F193" s="211"/>
      <c r="G193" s="211"/>
      <c r="H193" s="211"/>
      <c r="I193" s="211"/>
      <c r="J193" s="214"/>
      <c r="K193" s="211"/>
      <c r="L193" s="211"/>
      <c r="M193" s="216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211"/>
      <c r="AB193" s="211"/>
      <c r="AC193" s="211"/>
      <c r="AD193" s="211"/>
      <c r="AE193" s="211"/>
      <c r="AF193" s="211"/>
      <c r="AG193" s="211"/>
      <c r="AH193" s="211"/>
    </row>
    <row r="194" spans="1:34">
      <c r="A194" s="210"/>
      <c r="B194" s="211"/>
      <c r="C194" s="211"/>
      <c r="D194" s="211"/>
      <c r="E194" s="211"/>
      <c r="F194" s="211"/>
      <c r="G194" s="211"/>
      <c r="H194" s="211"/>
      <c r="I194" s="211"/>
      <c r="J194" s="214"/>
      <c r="K194" s="211"/>
      <c r="L194" s="211"/>
      <c r="M194" s="216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  <c r="AA194" s="211"/>
      <c r="AB194" s="211"/>
      <c r="AC194" s="211"/>
      <c r="AD194" s="211"/>
      <c r="AE194" s="211"/>
      <c r="AF194" s="211"/>
      <c r="AG194" s="211"/>
      <c r="AH194" s="211"/>
    </row>
    <row r="195" spans="1:34">
      <c r="A195" s="210"/>
      <c r="B195" s="211"/>
      <c r="C195" s="211"/>
      <c r="D195" s="211"/>
      <c r="E195" s="211"/>
      <c r="F195" s="211"/>
      <c r="G195" s="211"/>
      <c r="H195" s="211"/>
      <c r="I195" s="211"/>
      <c r="J195" s="214"/>
      <c r="K195" s="211"/>
      <c r="L195" s="211"/>
      <c r="M195" s="216"/>
      <c r="N195" s="211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  <c r="AA195" s="211"/>
      <c r="AB195" s="211"/>
      <c r="AC195" s="211"/>
      <c r="AD195" s="211"/>
      <c r="AE195" s="211"/>
      <c r="AF195" s="211"/>
      <c r="AG195" s="211"/>
      <c r="AH195" s="211"/>
    </row>
    <row r="196" spans="1:34">
      <c r="A196" s="210"/>
      <c r="B196" s="211"/>
      <c r="C196" s="211"/>
      <c r="D196" s="211"/>
      <c r="E196" s="211"/>
      <c r="F196" s="211"/>
      <c r="G196" s="211"/>
      <c r="H196" s="211"/>
      <c r="I196" s="211"/>
      <c r="J196" s="214"/>
      <c r="K196" s="211"/>
      <c r="L196" s="211"/>
      <c r="M196" s="216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  <c r="AA196" s="211"/>
      <c r="AB196" s="211"/>
      <c r="AC196" s="211"/>
      <c r="AD196" s="211"/>
      <c r="AE196" s="211"/>
      <c r="AF196" s="211"/>
      <c r="AG196" s="211"/>
      <c r="AH196" s="211"/>
    </row>
    <row r="197" spans="1:34">
      <c r="A197" s="210"/>
      <c r="B197" s="211"/>
      <c r="C197" s="211"/>
      <c r="D197" s="211"/>
      <c r="E197" s="211"/>
      <c r="F197" s="211"/>
      <c r="G197" s="211"/>
      <c r="H197" s="211"/>
      <c r="I197" s="211"/>
      <c r="J197" s="214"/>
      <c r="K197" s="211"/>
      <c r="L197" s="211"/>
      <c r="M197" s="216"/>
      <c r="N197" s="211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  <c r="AA197" s="211"/>
      <c r="AB197" s="211"/>
      <c r="AC197" s="211"/>
      <c r="AD197" s="211"/>
      <c r="AE197" s="211"/>
      <c r="AF197" s="211"/>
      <c r="AG197" s="211"/>
      <c r="AH197" s="211"/>
    </row>
    <row r="198" spans="1:34">
      <c r="A198" s="210"/>
      <c r="B198" s="211"/>
      <c r="C198" s="211"/>
      <c r="D198" s="211"/>
      <c r="E198" s="211"/>
      <c r="F198" s="211"/>
      <c r="G198" s="211"/>
      <c r="H198" s="211"/>
      <c r="I198" s="211"/>
      <c r="J198" s="214"/>
      <c r="K198" s="211"/>
      <c r="L198" s="211"/>
      <c r="M198" s="216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211"/>
      <c r="AB198" s="211"/>
      <c r="AC198" s="211"/>
      <c r="AD198" s="211"/>
      <c r="AE198" s="211"/>
      <c r="AF198" s="211"/>
      <c r="AG198" s="211"/>
      <c r="AH198" s="211"/>
    </row>
    <row r="199" spans="1:34">
      <c r="A199" s="210"/>
      <c r="B199" s="211"/>
      <c r="C199" s="211"/>
      <c r="D199" s="211"/>
      <c r="E199" s="211"/>
      <c r="F199" s="211"/>
      <c r="G199" s="211"/>
      <c r="H199" s="211"/>
      <c r="I199" s="211"/>
      <c r="J199" s="214"/>
      <c r="K199" s="211"/>
      <c r="L199" s="211"/>
      <c r="M199" s="216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  <c r="AA199" s="211"/>
      <c r="AB199" s="211"/>
      <c r="AC199" s="211"/>
      <c r="AD199" s="211"/>
      <c r="AE199" s="211"/>
      <c r="AF199" s="211"/>
      <c r="AG199" s="211"/>
      <c r="AH199" s="211"/>
    </row>
    <row r="200" spans="1:34">
      <c r="A200" s="210"/>
      <c r="B200" s="211"/>
      <c r="C200" s="211"/>
      <c r="D200" s="211"/>
      <c r="E200" s="211"/>
      <c r="F200" s="211"/>
      <c r="G200" s="211"/>
      <c r="H200" s="211"/>
      <c r="I200" s="211"/>
      <c r="J200" s="214"/>
      <c r="K200" s="211"/>
      <c r="L200" s="211"/>
      <c r="M200" s="216"/>
      <c r="N200" s="211"/>
      <c r="O200" s="211"/>
      <c r="P200" s="211"/>
      <c r="Q200" s="211"/>
      <c r="R200" s="211"/>
      <c r="S200" s="211"/>
      <c r="T200" s="211"/>
      <c r="U200" s="211"/>
      <c r="V200" s="211"/>
      <c r="W200" s="211"/>
      <c r="X200" s="211"/>
      <c r="Y200" s="211"/>
      <c r="Z200" s="211"/>
      <c r="AA200" s="211"/>
      <c r="AB200" s="211"/>
      <c r="AC200" s="211"/>
      <c r="AD200" s="211"/>
      <c r="AE200" s="211"/>
      <c r="AF200" s="211"/>
      <c r="AG200" s="211"/>
      <c r="AH200" s="211"/>
    </row>
    <row r="201" spans="1:34">
      <c r="A201" s="210"/>
      <c r="B201" s="211"/>
      <c r="C201" s="211"/>
      <c r="D201" s="211"/>
      <c r="E201" s="211"/>
      <c r="F201" s="211"/>
      <c r="G201" s="211"/>
      <c r="H201" s="211"/>
      <c r="I201" s="211"/>
      <c r="J201" s="214"/>
      <c r="K201" s="211"/>
      <c r="L201" s="211"/>
      <c r="M201" s="216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  <c r="AA201" s="211"/>
      <c r="AB201" s="211"/>
      <c r="AC201" s="211"/>
      <c r="AD201" s="211"/>
      <c r="AE201" s="211"/>
      <c r="AF201" s="211"/>
      <c r="AG201" s="211"/>
      <c r="AH201" s="211"/>
    </row>
    <row r="202" spans="1:34">
      <c r="A202" s="210"/>
      <c r="B202" s="211"/>
      <c r="C202" s="211"/>
      <c r="D202" s="211"/>
      <c r="E202" s="211"/>
      <c r="F202" s="211"/>
      <c r="G202" s="211"/>
      <c r="H202" s="211"/>
      <c r="I202" s="211"/>
      <c r="J202" s="214"/>
      <c r="K202" s="211"/>
      <c r="L202" s="211"/>
      <c r="M202" s="216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  <c r="AA202" s="211"/>
      <c r="AB202" s="211"/>
      <c r="AC202" s="211"/>
      <c r="AD202" s="211"/>
      <c r="AE202" s="211"/>
      <c r="AF202" s="211"/>
      <c r="AG202" s="211"/>
      <c r="AH202" s="211"/>
    </row>
    <row r="203" spans="1:34">
      <c r="A203" s="210"/>
      <c r="B203" s="211"/>
      <c r="C203" s="211"/>
      <c r="D203" s="211"/>
      <c r="E203" s="211"/>
      <c r="F203" s="211"/>
      <c r="G203" s="211"/>
      <c r="H203" s="211"/>
      <c r="I203" s="211"/>
      <c r="J203" s="214"/>
      <c r="K203" s="211"/>
      <c r="L203" s="211"/>
      <c r="M203" s="216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  <c r="AA203" s="211"/>
      <c r="AB203" s="211"/>
      <c r="AC203" s="211"/>
      <c r="AD203" s="211"/>
      <c r="AE203" s="211"/>
      <c r="AF203" s="211"/>
      <c r="AG203" s="211"/>
      <c r="AH203" s="211"/>
    </row>
    <row r="204" spans="1:34">
      <c r="A204" s="210"/>
      <c r="B204" s="211"/>
      <c r="C204" s="211"/>
      <c r="D204" s="211"/>
      <c r="E204" s="211"/>
      <c r="F204" s="211"/>
      <c r="G204" s="211"/>
      <c r="H204" s="211"/>
      <c r="I204" s="211"/>
      <c r="J204" s="214"/>
      <c r="K204" s="211"/>
      <c r="L204" s="211"/>
      <c r="M204" s="216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  <c r="AA204" s="211"/>
      <c r="AB204" s="211"/>
      <c r="AC204" s="211"/>
      <c r="AD204" s="211"/>
      <c r="AE204" s="211"/>
      <c r="AF204" s="211"/>
      <c r="AG204" s="211"/>
      <c r="AH204" s="211"/>
    </row>
    <row r="205" spans="1:34">
      <c r="A205" s="210"/>
      <c r="B205" s="211"/>
      <c r="C205" s="211"/>
      <c r="D205" s="211"/>
      <c r="E205" s="211"/>
      <c r="F205" s="211"/>
      <c r="G205" s="211"/>
      <c r="H205" s="211"/>
      <c r="I205" s="211"/>
      <c r="J205" s="214"/>
      <c r="K205" s="211"/>
      <c r="L205" s="211"/>
      <c r="M205" s="216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  <c r="AA205" s="211"/>
      <c r="AB205" s="211"/>
      <c r="AC205" s="211"/>
      <c r="AD205" s="211"/>
      <c r="AE205" s="211"/>
      <c r="AF205" s="211"/>
      <c r="AG205" s="211"/>
      <c r="AH205" s="211"/>
    </row>
    <row r="206" spans="1:34">
      <c r="A206" s="210"/>
      <c r="B206" s="211"/>
      <c r="C206" s="211"/>
      <c r="D206" s="211"/>
      <c r="E206" s="211"/>
      <c r="F206" s="211"/>
      <c r="G206" s="211"/>
      <c r="H206" s="211"/>
      <c r="I206" s="211"/>
      <c r="J206" s="214"/>
      <c r="K206" s="211"/>
      <c r="L206" s="211"/>
      <c r="M206" s="216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211"/>
      <c r="AB206" s="211"/>
      <c r="AC206" s="211"/>
      <c r="AD206" s="211"/>
      <c r="AE206" s="211"/>
      <c r="AF206" s="211"/>
      <c r="AG206" s="211"/>
      <c r="AH206" s="211"/>
    </row>
    <row r="207" spans="1:34">
      <c r="A207" s="210"/>
      <c r="B207" s="211"/>
      <c r="C207" s="211"/>
      <c r="D207" s="211"/>
      <c r="E207" s="211"/>
      <c r="F207" s="211"/>
      <c r="G207" s="211"/>
      <c r="H207" s="211"/>
      <c r="I207" s="211"/>
      <c r="J207" s="214"/>
      <c r="K207" s="211"/>
      <c r="L207" s="211"/>
      <c r="M207" s="216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  <c r="AA207" s="211"/>
      <c r="AB207" s="211"/>
      <c r="AC207" s="211"/>
      <c r="AD207" s="211"/>
      <c r="AE207" s="211"/>
      <c r="AF207" s="211"/>
      <c r="AG207" s="211"/>
      <c r="AH207" s="211"/>
    </row>
    <row r="208" spans="1:34">
      <c r="A208" s="210"/>
      <c r="B208" s="211"/>
      <c r="C208" s="211"/>
      <c r="D208" s="211"/>
      <c r="E208" s="211"/>
      <c r="F208" s="211"/>
      <c r="G208" s="211"/>
      <c r="H208" s="211"/>
      <c r="I208" s="211"/>
      <c r="J208" s="214"/>
      <c r="K208" s="211"/>
      <c r="L208" s="211"/>
      <c r="M208" s="216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  <c r="AA208" s="211"/>
      <c r="AB208" s="211"/>
      <c r="AC208" s="211"/>
      <c r="AD208" s="211"/>
      <c r="AE208" s="211"/>
      <c r="AF208" s="211"/>
      <c r="AG208" s="211"/>
      <c r="AH208" s="211"/>
    </row>
    <row r="209" spans="1:34">
      <c r="A209" s="210"/>
      <c r="B209" s="211"/>
      <c r="C209" s="211"/>
      <c r="D209" s="211"/>
      <c r="E209" s="211"/>
      <c r="F209" s="211"/>
      <c r="G209" s="211"/>
      <c r="H209" s="211"/>
      <c r="I209" s="211"/>
      <c r="J209" s="214"/>
      <c r="K209" s="211"/>
      <c r="L209" s="211"/>
      <c r="M209" s="216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  <c r="AA209" s="211"/>
      <c r="AB209" s="211"/>
      <c r="AC209" s="211"/>
      <c r="AD209" s="211"/>
      <c r="AE209" s="211"/>
      <c r="AF209" s="211"/>
      <c r="AG209" s="211"/>
      <c r="AH209" s="211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6"/>
  <sheetViews>
    <sheetView tabSelected="1" workbookViewId="0">
      <pane xSplit="4" ySplit="2" topLeftCell="AJ3" activePane="bottomRight" state="frozen"/>
      <selection/>
      <selection pane="topRight"/>
      <selection pane="bottomLeft"/>
      <selection pane="bottomRight" activeCell="AL4" sqref="AL4"/>
    </sheetView>
  </sheetViews>
  <sheetFormatPr defaultColWidth="8.94117647058824" defaultRowHeight="14.8"/>
  <cols>
    <col min="1" max="1" width="11.1470588235294" customWidth="1"/>
    <col min="3" max="3" width="8.94117647058824" style="18"/>
    <col min="23" max="23" width="9.43382352941176" style="19" customWidth="1"/>
    <col min="24" max="24" width="9.55882352941176" style="19" customWidth="1"/>
    <col min="25" max="25" width="9.43382352941176" style="19" customWidth="1"/>
    <col min="26" max="26" width="10.2867647058824" style="19" customWidth="1"/>
    <col min="27" max="27" width="9.91911764705882" style="19" customWidth="1"/>
    <col min="28" max="28" width="9.80147058823529" style="19" customWidth="1"/>
    <col min="29" max="29" width="9.42647058823529" style="19" customWidth="1"/>
    <col min="30" max="30" width="9.80147058823529" style="19" customWidth="1"/>
    <col min="31" max="34" width="9.80147058823529" style="20" customWidth="1"/>
    <col min="35" max="35" width="8.94117647058824" style="19"/>
    <col min="36" max="36" width="9.55147058823529" style="19" customWidth="1"/>
    <col min="37" max="37" width="9.67647058823529" style="19" customWidth="1"/>
    <col min="38" max="38" width="10.1617647058824" style="19" customWidth="1"/>
    <col min="39" max="39" width="9.91911764705882" style="19" customWidth="1"/>
    <col min="40" max="40" width="10.0441176470588" style="19" customWidth="1"/>
    <col min="41" max="41" width="9.55882352941176" style="19" customWidth="1"/>
    <col min="42" max="42" width="10.0441176470588" style="19" customWidth="1"/>
    <col min="43" max="46" width="8.94117647058824" style="21"/>
    <col min="47" max="47" width="11.2720588235294" style="22" customWidth="1"/>
    <col min="48" max="48" width="13.8455882352941" style="23" customWidth="1"/>
    <col min="49" max="50" width="11.8823529411765" customWidth="1"/>
    <col min="51" max="51" width="9.79411764705882" customWidth="1"/>
  </cols>
  <sheetData>
    <row r="1" ht="38" spans="1:51">
      <c r="A1" s="24" t="s">
        <v>234</v>
      </c>
      <c r="B1" s="25" t="s">
        <v>0</v>
      </c>
      <c r="C1" s="26" t="s">
        <v>1</v>
      </c>
      <c r="D1" s="27" t="s">
        <v>235</v>
      </c>
      <c r="E1" s="24" t="s">
        <v>236</v>
      </c>
      <c r="F1" s="25"/>
      <c r="G1" s="25"/>
      <c r="H1" s="25"/>
      <c r="I1" s="25"/>
      <c r="J1" s="24" t="s">
        <v>237</v>
      </c>
      <c r="K1" s="25"/>
      <c r="L1" s="25"/>
      <c r="M1" s="25"/>
      <c r="N1" s="25"/>
      <c r="O1" s="24" t="s">
        <v>238</v>
      </c>
      <c r="P1" s="25"/>
      <c r="Q1" s="25"/>
      <c r="R1" s="25"/>
      <c r="S1" s="24" t="s">
        <v>239</v>
      </c>
      <c r="T1" s="25"/>
      <c r="U1" s="25"/>
      <c r="V1" s="25"/>
      <c r="W1" s="64" t="s">
        <v>240</v>
      </c>
      <c r="X1" s="65"/>
      <c r="Y1" s="65"/>
      <c r="Z1" s="65"/>
      <c r="AA1" s="65"/>
      <c r="AB1" s="78"/>
      <c r="AC1" s="78"/>
      <c r="AD1" s="78"/>
      <c r="AE1" s="80"/>
      <c r="AF1" s="80"/>
      <c r="AG1" s="80"/>
      <c r="AH1" s="88"/>
      <c r="AI1" s="64" t="s">
        <v>241</v>
      </c>
      <c r="AJ1" s="65"/>
      <c r="AK1" s="65"/>
      <c r="AL1" s="65"/>
      <c r="AM1" s="65"/>
      <c r="AN1" s="78"/>
      <c r="AO1" s="78"/>
      <c r="AP1" s="78"/>
      <c r="AQ1" s="100"/>
      <c r="AR1" s="100"/>
      <c r="AS1" s="100"/>
      <c r="AT1" s="108"/>
      <c r="AU1" s="109" t="s">
        <v>242</v>
      </c>
      <c r="AV1" s="110" t="s">
        <v>243</v>
      </c>
      <c r="AW1" s="110" t="s">
        <v>244</v>
      </c>
      <c r="AX1" s="110" t="s">
        <v>245</v>
      </c>
      <c r="AY1" s="110" t="s">
        <v>246</v>
      </c>
    </row>
    <row r="2" ht="24" spans="1:51">
      <c r="A2" s="28"/>
      <c r="B2" s="29"/>
      <c r="C2" s="30"/>
      <c r="D2" s="31"/>
      <c r="E2" s="31" t="s">
        <v>247</v>
      </c>
      <c r="F2" s="31" t="s">
        <v>248</v>
      </c>
      <c r="G2" s="31" t="s">
        <v>249</v>
      </c>
      <c r="H2" s="31" t="s">
        <v>250</v>
      </c>
      <c r="I2" s="31" t="s">
        <v>251</v>
      </c>
      <c r="J2" s="31" t="s">
        <v>247</v>
      </c>
      <c r="K2" s="31" t="s">
        <v>248</v>
      </c>
      <c r="L2" s="31" t="s">
        <v>249</v>
      </c>
      <c r="M2" s="31" t="s">
        <v>250</v>
      </c>
      <c r="N2" s="31" t="s">
        <v>251</v>
      </c>
      <c r="P2" s="31"/>
      <c r="Q2" s="31"/>
      <c r="R2" s="31"/>
      <c r="S2" s="31"/>
      <c r="T2" s="31"/>
      <c r="U2" s="31"/>
      <c r="V2" s="31"/>
      <c r="W2" s="66" t="s">
        <v>252</v>
      </c>
      <c r="X2" s="66" t="s">
        <v>253</v>
      </c>
      <c r="Y2" s="66" t="s">
        <v>254</v>
      </c>
      <c r="Z2" s="66" t="s">
        <v>255</v>
      </c>
      <c r="AA2" s="66" t="s">
        <v>256</v>
      </c>
      <c r="AB2" s="66" t="s">
        <v>257</v>
      </c>
      <c r="AC2" s="66" t="s">
        <v>258</v>
      </c>
      <c r="AD2" s="66" t="s">
        <v>259</v>
      </c>
      <c r="AE2" s="81" t="s">
        <v>260</v>
      </c>
      <c r="AF2" s="81" t="s">
        <v>261</v>
      </c>
      <c r="AG2" s="81" t="s">
        <v>262</v>
      </c>
      <c r="AH2" s="89" t="s">
        <v>263</v>
      </c>
      <c r="AI2" s="90" t="s">
        <v>252</v>
      </c>
      <c r="AJ2" s="66" t="s">
        <v>253</v>
      </c>
      <c r="AK2" s="66" t="s">
        <v>254</v>
      </c>
      <c r="AL2" s="66" t="s">
        <v>255</v>
      </c>
      <c r="AM2" s="66" t="s">
        <v>256</v>
      </c>
      <c r="AN2" s="66" t="s">
        <v>257</v>
      </c>
      <c r="AO2" s="66" t="s">
        <v>258</v>
      </c>
      <c r="AP2" s="66" t="s">
        <v>259</v>
      </c>
      <c r="AQ2" s="101" t="s">
        <v>264</v>
      </c>
      <c r="AR2" s="101" t="s">
        <v>265</v>
      </c>
      <c r="AS2" s="101" t="s">
        <v>266</v>
      </c>
      <c r="AT2" s="111" t="s">
        <v>267</v>
      </c>
      <c r="AU2" s="112"/>
      <c r="AV2" s="113"/>
      <c r="AW2" s="113"/>
      <c r="AX2" s="113"/>
      <c r="AY2" s="113"/>
    </row>
    <row r="3" s="14" customFormat="1" spans="1:51">
      <c r="A3" s="32" t="s">
        <v>268</v>
      </c>
      <c r="B3" s="33" t="s">
        <v>269</v>
      </c>
      <c r="C3" s="34" t="s">
        <v>270</v>
      </c>
      <c r="D3" s="35" t="s">
        <v>271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67">
        <v>-0.1432</v>
      </c>
      <c r="X3" s="67">
        <v>-0.3697</v>
      </c>
      <c r="Y3" s="67">
        <v>-0.3134</v>
      </c>
      <c r="Z3" s="67">
        <v>-0.1867</v>
      </c>
      <c r="AA3" s="67">
        <v>0.0351</v>
      </c>
      <c r="AB3" s="67">
        <v>0.3603</v>
      </c>
      <c r="AC3" s="67">
        <v>0.3371</v>
      </c>
      <c r="AD3" s="67">
        <v>0.2435</v>
      </c>
      <c r="AE3" s="82">
        <f>(W3+X3)/2</f>
        <v>-0.25645</v>
      </c>
      <c r="AF3" s="82">
        <f>(Y3+Z3)/2</f>
        <v>-0.25005</v>
      </c>
      <c r="AG3" s="82">
        <f>(AA3+AB3)/2</f>
        <v>0.1977</v>
      </c>
      <c r="AH3" s="82">
        <f>(AC3+AD3)/2</f>
        <v>0.2903</v>
      </c>
      <c r="AI3" s="91">
        <v>-0.0449</v>
      </c>
      <c r="AJ3" s="92">
        <v>-0.0222</v>
      </c>
      <c r="AK3" s="92">
        <v>-0.0085</v>
      </c>
      <c r="AL3" s="92">
        <v>-0.0227</v>
      </c>
      <c r="AM3" s="92">
        <v>0.0073</v>
      </c>
      <c r="AN3" s="92">
        <v>0.2143</v>
      </c>
      <c r="AO3" s="92">
        <v>0.156</v>
      </c>
      <c r="AP3" s="92">
        <v>0.1125</v>
      </c>
      <c r="AQ3" s="102">
        <f t="shared" ref="AQ3:AQ9" si="0">(AI3+AJ3)/2</f>
        <v>-0.03355</v>
      </c>
      <c r="AR3" s="102">
        <f t="shared" ref="AR3:AR9" si="1">(AK3+AL3)/2</f>
        <v>-0.0156</v>
      </c>
      <c r="AS3" s="102">
        <f t="shared" ref="AS3:AS9" si="2">(AM3+AN3)/2</f>
        <v>0.1108</v>
      </c>
      <c r="AT3" s="102">
        <f t="shared" ref="AT3:AT9" si="3">(AO3+AP3)/2</f>
        <v>0.13425</v>
      </c>
      <c r="AU3" s="114">
        <v>35606</v>
      </c>
      <c r="AV3" s="32">
        <v>242.65</v>
      </c>
      <c r="AW3" s="32">
        <v>13.71</v>
      </c>
      <c r="AX3" s="32">
        <v>13.71</v>
      </c>
      <c r="AY3" s="32">
        <v>0.671</v>
      </c>
    </row>
    <row r="4" s="15" customFormat="1" ht="15" spans="1:51">
      <c r="A4" s="36" t="s">
        <v>272</v>
      </c>
      <c r="B4" s="37" t="s">
        <v>273</v>
      </c>
      <c r="C4" s="38" t="s">
        <v>274</v>
      </c>
      <c r="D4" s="39" t="s">
        <v>275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68">
        <v>-0.3312</v>
      </c>
      <c r="X4" s="68">
        <v>-0.5889</v>
      </c>
      <c r="Y4" s="68">
        <v>0.3995</v>
      </c>
      <c r="Z4" s="68">
        <v>0.4914</v>
      </c>
      <c r="AA4" s="68" t="s">
        <v>276</v>
      </c>
      <c r="AB4" s="68" t="s">
        <v>277</v>
      </c>
      <c r="AC4" s="68" t="s">
        <v>278</v>
      </c>
      <c r="AD4" s="68" t="s">
        <v>279</v>
      </c>
      <c r="AE4" s="83">
        <f>(W4+X4)/2</f>
        <v>-0.46005</v>
      </c>
      <c r="AF4" s="83">
        <f>(Y4+Z4)/2</f>
        <v>0.44545</v>
      </c>
      <c r="AG4" s="83">
        <f>(AA4+AB4)/2</f>
        <v>1.452</v>
      </c>
      <c r="AH4" s="83">
        <f>(AC4+AD4)/2</f>
        <v>-0.2287</v>
      </c>
      <c r="AI4" s="93">
        <v>-0.1892</v>
      </c>
      <c r="AJ4" s="93">
        <v>-0.3689</v>
      </c>
      <c r="AK4" s="93">
        <v>-0.0224</v>
      </c>
      <c r="AL4" s="93">
        <v>0.1314</v>
      </c>
      <c r="AM4" s="93" t="s">
        <v>280</v>
      </c>
      <c r="AN4" s="93" t="s">
        <v>281</v>
      </c>
      <c r="AO4" s="93" t="s">
        <v>282</v>
      </c>
      <c r="AP4" s="93" t="s">
        <v>283</v>
      </c>
      <c r="AQ4" s="103">
        <f t="shared" si="0"/>
        <v>-0.27905</v>
      </c>
      <c r="AR4" s="103">
        <f t="shared" si="1"/>
        <v>0.0545</v>
      </c>
      <c r="AS4" s="103">
        <f t="shared" si="2"/>
        <v>0.5735</v>
      </c>
      <c r="AT4" s="103">
        <f t="shared" si="3"/>
        <v>0.2984</v>
      </c>
      <c r="AU4" s="115">
        <v>43643</v>
      </c>
      <c r="AV4" s="36">
        <v>26.81</v>
      </c>
      <c r="AW4" s="36">
        <v>1.409</v>
      </c>
      <c r="AX4" s="36">
        <v>0.8515</v>
      </c>
      <c r="AY4" s="36">
        <v>0.78</v>
      </c>
    </row>
    <row r="5" s="15" customFormat="1" ht="15" spans="1:51">
      <c r="A5" s="36" t="s">
        <v>284</v>
      </c>
      <c r="B5" s="223" t="s">
        <v>285</v>
      </c>
      <c r="C5" s="36" t="s">
        <v>286</v>
      </c>
      <c r="D5" s="41" t="s">
        <v>287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69">
        <v>-0.3195</v>
      </c>
      <c r="X5" s="69">
        <v>-0.8708</v>
      </c>
      <c r="Y5" s="69">
        <v>3.8954</v>
      </c>
      <c r="Z5" s="69">
        <v>6.8573</v>
      </c>
      <c r="AA5" s="68" t="s">
        <v>288</v>
      </c>
      <c r="AB5" s="68">
        <v>162.8225</v>
      </c>
      <c r="AC5" s="68" t="s">
        <v>289</v>
      </c>
      <c r="AD5" s="68" t="s">
        <v>290</v>
      </c>
      <c r="AE5" s="83">
        <f>(W5+X5)/2</f>
        <v>-0.59515</v>
      </c>
      <c r="AF5" s="83">
        <f>(Y5+Z5)/2</f>
        <v>5.37635</v>
      </c>
      <c r="AG5" s="83">
        <f>(AA5+AB5)/2</f>
        <v>86.50595</v>
      </c>
      <c r="AH5" s="83">
        <f>(AC5+AD5)/2</f>
        <v>1.91185</v>
      </c>
      <c r="AI5" s="94">
        <v>0.1427</v>
      </c>
      <c r="AJ5" s="94">
        <v>-0.0694</v>
      </c>
      <c r="AK5" s="94">
        <v>2.3883</v>
      </c>
      <c r="AL5" s="94">
        <v>2.8798</v>
      </c>
      <c r="AM5" s="93" t="s">
        <v>291</v>
      </c>
      <c r="AN5" s="93" t="s">
        <v>292</v>
      </c>
      <c r="AO5" s="93" t="s">
        <v>293</v>
      </c>
      <c r="AP5" s="93" t="s">
        <v>294</v>
      </c>
      <c r="AQ5" s="103">
        <f t="shared" si="0"/>
        <v>0.03665</v>
      </c>
      <c r="AR5" s="103">
        <f t="shared" si="1"/>
        <v>2.63405</v>
      </c>
      <c r="AS5" s="103">
        <f t="shared" si="2"/>
        <v>8.36215</v>
      </c>
      <c r="AT5" s="103">
        <f t="shared" si="3"/>
        <v>1.90695</v>
      </c>
      <c r="AU5" s="115">
        <v>43291</v>
      </c>
      <c r="AV5" s="36">
        <v>22.95</v>
      </c>
      <c r="AW5" s="36">
        <v>1.049</v>
      </c>
      <c r="AX5" s="36">
        <v>0.6011</v>
      </c>
      <c r="AY5" s="36">
        <v>9.587</v>
      </c>
    </row>
    <row r="6" s="16" customFormat="1" spans="1:51">
      <c r="A6" s="42" t="s">
        <v>295</v>
      </c>
      <c r="B6" s="43">
        <v>603688</v>
      </c>
      <c r="C6" s="44" t="s">
        <v>199</v>
      </c>
      <c r="D6" s="44" t="s">
        <v>296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70">
        <v>0.146</v>
      </c>
      <c r="X6" s="70">
        <v>0.0878</v>
      </c>
      <c r="Y6" s="70">
        <v>0.5901</v>
      </c>
      <c r="Z6" s="70">
        <v>0.3106</v>
      </c>
      <c r="AA6" s="70">
        <v>0.1531</v>
      </c>
      <c r="AB6" s="70">
        <v>0.3556</v>
      </c>
      <c r="AC6" s="70">
        <v>-0.0713</v>
      </c>
      <c r="AD6" s="70">
        <v>0.1777</v>
      </c>
      <c r="AE6" s="73">
        <f>(W6+X6)/2</f>
        <v>0.1169</v>
      </c>
      <c r="AF6" s="73">
        <f>(Y6+Z6)/2</f>
        <v>0.45035</v>
      </c>
      <c r="AG6" s="73">
        <f>(AA6+AB6)/2</f>
        <v>0.25435</v>
      </c>
      <c r="AH6" s="73">
        <f>(AC6+AD6)/2</f>
        <v>0.0532</v>
      </c>
      <c r="AI6" s="95">
        <v>0.0163</v>
      </c>
      <c r="AJ6" s="95">
        <v>-0.0474</v>
      </c>
      <c r="AK6" s="95">
        <v>-0.0675</v>
      </c>
      <c r="AL6" s="95">
        <v>-0.0621</v>
      </c>
      <c r="AM6" s="95">
        <v>-0.0529</v>
      </c>
      <c r="AN6" s="95">
        <v>0.1408</v>
      </c>
      <c r="AO6" s="95">
        <v>0.332</v>
      </c>
      <c r="AP6" s="95">
        <v>0.4514</v>
      </c>
      <c r="AQ6" s="98">
        <f t="shared" si="0"/>
        <v>-0.01555</v>
      </c>
      <c r="AR6" s="98">
        <f t="shared" si="1"/>
        <v>-0.0648</v>
      </c>
      <c r="AS6" s="98">
        <f t="shared" si="2"/>
        <v>0.04395</v>
      </c>
      <c r="AT6" s="98">
        <f t="shared" si="3"/>
        <v>0.3917</v>
      </c>
      <c r="AU6" s="116">
        <v>41943</v>
      </c>
      <c r="AV6" s="42">
        <v>23.67</v>
      </c>
      <c r="AW6" s="42">
        <v>3.53</v>
      </c>
      <c r="AX6" s="42">
        <v>3.53</v>
      </c>
      <c r="AY6" s="42">
        <v>0.5</v>
      </c>
    </row>
    <row r="7" s="14" customFormat="1" spans="1:51">
      <c r="A7" s="32" t="s">
        <v>297</v>
      </c>
      <c r="B7" s="45">
        <v>601677</v>
      </c>
      <c r="C7" s="46" t="s">
        <v>201</v>
      </c>
      <c r="D7" s="47" t="s">
        <v>298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71">
        <v>0.8633</v>
      </c>
      <c r="X7" s="71">
        <v>-0.1516</v>
      </c>
      <c r="Y7" s="71">
        <v>0.0657</v>
      </c>
      <c r="Z7" s="71">
        <v>-0.0237</v>
      </c>
      <c r="AA7" s="71">
        <v>0.1098</v>
      </c>
      <c r="AB7" s="71">
        <v>1.6695</v>
      </c>
      <c r="AC7" s="71">
        <v>1.3425</v>
      </c>
      <c r="AD7" s="71">
        <v>0.925</v>
      </c>
      <c r="AE7" s="82">
        <f>(W7+X7)/2</f>
        <v>0.35585</v>
      </c>
      <c r="AF7" s="82">
        <f>(Y7+Z7)/2</f>
        <v>0.021</v>
      </c>
      <c r="AG7" s="82">
        <f>(AA7+AB7)/2</f>
        <v>0.88965</v>
      </c>
      <c r="AH7" s="82">
        <f>(AC7+AD7)/2</f>
        <v>1.13375</v>
      </c>
      <c r="AI7" s="96">
        <v>0.0641</v>
      </c>
      <c r="AJ7" s="96">
        <v>0.081</v>
      </c>
      <c r="AK7" s="96">
        <v>0.6911</v>
      </c>
      <c r="AL7" s="96">
        <v>0.0426</v>
      </c>
      <c r="AM7" s="96">
        <v>0.6582</v>
      </c>
      <c r="AN7" s="96">
        <v>1.0195</v>
      </c>
      <c r="AO7" s="96">
        <v>0.8225</v>
      </c>
      <c r="AP7" s="96">
        <v>0.9382</v>
      </c>
      <c r="AQ7" s="102">
        <f t="shared" si="0"/>
        <v>0.07255</v>
      </c>
      <c r="AR7" s="102">
        <f t="shared" si="1"/>
        <v>0.36685</v>
      </c>
      <c r="AS7" s="102">
        <f t="shared" si="2"/>
        <v>0.83885</v>
      </c>
      <c r="AT7" s="102">
        <f t="shared" si="3"/>
        <v>0.88035</v>
      </c>
      <c r="AU7" s="114">
        <v>40805</v>
      </c>
      <c r="AV7" s="32">
        <v>165.7</v>
      </c>
      <c r="AW7" s="32">
        <v>6.826</v>
      </c>
      <c r="AX7" s="32">
        <v>6.824</v>
      </c>
      <c r="AY7" s="32">
        <v>2.12</v>
      </c>
    </row>
    <row r="8" s="14" customFormat="1" spans="1:51">
      <c r="A8" s="32" t="s">
        <v>299</v>
      </c>
      <c r="B8" s="224" t="s">
        <v>206</v>
      </c>
      <c r="C8" s="46" t="s">
        <v>207</v>
      </c>
      <c r="D8" s="47" t="s">
        <v>300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71">
        <v>-0.0284</v>
      </c>
      <c r="X8" s="71">
        <v>0.0829</v>
      </c>
      <c r="Y8" s="71">
        <v>-0.0273</v>
      </c>
      <c r="Z8" s="71">
        <v>0.1943</v>
      </c>
      <c r="AA8" s="71">
        <v>1.0402</v>
      </c>
      <c r="AB8" s="71">
        <v>1.2487</v>
      </c>
      <c r="AC8" s="71">
        <v>1.2045</v>
      </c>
      <c r="AD8" s="71">
        <v>1.7039</v>
      </c>
      <c r="AE8" s="82">
        <f>(W8+X8)/2</f>
        <v>0.02725</v>
      </c>
      <c r="AF8" s="82">
        <f>(Y8+Z8)/2</f>
        <v>0.0835</v>
      </c>
      <c r="AG8" s="82">
        <f>(AA8+AB8)/2</f>
        <v>1.14445</v>
      </c>
      <c r="AH8" s="82">
        <f>(AC8+AD8)/2</f>
        <v>1.4542</v>
      </c>
      <c r="AI8" s="96">
        <v>-0.3379</v>
      </c>
      <c r="AJ8" s="96">
        <v>-0.1507</v>
      </c>
      <c r="AK8" s="96">
        <v>-0.1629</v>
      </c>
      <c r="AL8" s="96">
        <v>-0.085</v>
      </c>
      <c r="AM8" s="96">
        <v>-0.1247</v>
      </c>
      <c r="AN8" s="96">
        <v>0.6822</v>
      </c>
      <c r="AO8" s="96">
        <v>0.8976</v>
      </c>
      <c r="AP8" s="96">
        <v>0.9121</v>
      </c>
      <c r="AQ8" s="102">
        <f t="shared" si="0"/>
        <v>-0.2443</v>
      </c>
      <c r="AR8" s="102">
        <f t="shared" si="1"/>
        <v>-0.12395</v>
      </c>
      <c r="AS8" s="102">
        <f t="shared" si="2"/>
        <v>0.27875</v>
      </c>
      <c r="AT8" s="102">
        <f t="shared" si="3"/>
        <v>0.90485</v>
      </c>
      <c r="AU8" s="114">
        <v>35614</v>
      </c>
      <c r="AV8" s="32">
        <v>107.8</v>
      </c>
      <c r="AW8" s="32">
        <v>5.148</v>
      </c>
      <c r="AX8" s="32">
        <v>5.148</v>
      </c>
      <c r="AY8" s="32">
        <v>1.857</v>
      </c>
    </row>
    <row r="9" s="17" customFormat="1" spans="1:51">
      <c r="A9" s="48" t="s">
        <v>301</v>
      </c>
      <c r="B9" s="49">
        <v>600955</v>
      </c>
      <c r="C9" s="49" t="s">
        <v>224</v>
      </c>
      <c r="D9" s="50" t="s">
        <v>302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72">
        <v>-0.2568</v>
      </c>
      <c r="X9" s="72">
        <v>0</v>
      </c>
      <c r="Y9" s="72">
        <v>0</v>
      </c>
      <c r="Z9" s="72">
        <v>0</v>
      </c>
      <c r="AA9" s="72">
        <v>2.3666</v>
      </c>
      <c r="AB9" s="79">
        <v>0</v>
      </c>
      <c r="AC9" s="72">
        <v>5.3242</v>
      </c>
      <c r="AD9" s="72">
        <v>4.0517</v>
      </c>
      <c r="AE9" s="84">
        <f>(W9+X9)/2</f>
        <v>-0.1284</v>
      </c>
      <c r="AF9" s="84">
        <f>(Y9+Z9)/2</f>
        <v>0</v>
      </c>
      <c r="AG9" s="84">
        <f>(AA9+AB9)/2</f>
        <v>1.1833</v>
      </c>
      <c r="AH9" s="84">
        <f>(AC9+AD9)/2</f>
        <v>4.68795</v>
      </c>
      <c r="AI9" s="97">
        <v>-0.139</v>
      </c>
      <c r="AJ9" s="97">
        <v>0</v>
      </c>
      <c r="AK9" s="97">
        <v>0</v>
      </c>
      <c r="AL9" s="97">
        <v>0</v>
      </c>
      <c r="AM9" s="97">
        <v>0.1138</v>
      </c>
      <c r="AN9" s="97">
        <v>0</v>
      </c>
      <c r="AO9" s="97">
        <v>1.5897</v>
      </c>
      <c r="AP9" s="97">
        <v>1.5529</v>
      </c>
      <c r="AQ9" s="104">
        <f t="shared" si="0"/>
        <v>-0.0695</v>
      </c>
      <c r="AR9" s="104">
        <f t="shared" si="1"/>
        <v>0</v>
      </c>
      <c r="AS9" s="104">
        <f t="shared" si="2"/>
        <v>0.0569</v>
      </c>
      <c r="AT9" s="104">
        <f t="shared" si="3"/>
        <v>1.5713</v>
      </c>
      <c r="AU9" s="117">
        <v>44454</v>
      </c>
      <c r="AV9" s="48">
        <v>92.53</v>
      </c>
      <c r="AW9" s="48">
        <v>5.5</v>
      </c>
      <c r="AX9" s="48">
        <v>1.375</v>
      </c>
      <c r="AY9" s="48">
        <v>4.3</v>
      </c>
    </row>
    <row r="10" s="16" customFormat="1" spans="1:51">
      <c r="A10" s="42" t="s">
        <v>303</v>
      </c>
      <c r="B10" s="51">
        <v>600779</v>
      </c>
      <c r="C10" s="52" t="s">
        <v>304</v>
      </c>
      <c r="D10" s="53" t="s">
        <v>305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73">
        <v>0.426</v>
      </c>
      <c r="X10" s="73">
        <v>-0.1264</v>
      </c>
      <c r="Y10" s="73">
        <v>-0.6964</v>
      </c>
      <c r="Z10" s="73">
        <v>-0.2149</v>
      </c>
      <c r="AA10" s="73">
        <v>-0.1149</v>
      </c>
      <c r="AB10" s="73">
        <v>1.1966</v>
      </c>
      <c r="AC10" s="73">
        <v>2.6601</v>
      </c>
      <c r="AD10" s="73">
        <v>0.9935</v>
      </c>
      <c r="AE10" s="73">
        <f>(W10+X10)/2</f>
        <v>0.1498</v>
      </c>
      <c r="AF10" s="73">
        <f>(Y10+Z10)/2</f>
        <v>-0.45565</v>
      </c>
      <c r="AG10" s="73">
        <f>(AA10+AB10)/2</f>
        <v>0.54085</v>
      </c>
      <c r="AH10" s="73">
        <f>(AC10+AD10)/2</f>
        <v>1.8268</v>
      </c>
      <c r="AI10" s="98">
        <v>0.2791</v>
      </c>
      <c r="AJ10" s="98">
        <v>-0.2361</v>
      </c>
      <c r="AK10" s="98">
        <v>-0.532</v>
      </c>
      <c r="AL10" s="98">
        <v>-0.2054</v>
      </c>
      <c r="AM10" s="98">
        <v>-0.1106</v>
      </c>
      <c r="AN10" s="98">
        <v>0.756</v>
      </c>
      <c r="AO10" s="98">
        <v>1.1246</v>
      </c>
      <c r="AP10" s="98">
        <v>0.64</v>
      </c>
      <c r="AQ10" s="98">
        <f>(AI10+AJ10)/2</f>
        <v>0.0215</v>
      </c>
      <c r="AR10" s="98">
        <f>(AK10+AL10)/2</f>
        <v>-0.3687</v>
      </c>
      <c r="AS10" s="98">
        <f>(AM10+AN10)/2</f>
        <v>0.3227</v>
      </c>
      <c r="AT10" s="98">
        <f>(AO10+AP10)/2</f>
        <v>0.8823</v>
      </c>
      <c r="AU10" s="116">
        <v>35405</v>
      </c>
      <c r="AV10" s="42">
        <v>53.3</v>
      </c>
      <c r="AW10" s="42">
        <v>4.884</v>
      </c>
      <c r="AX10" s="42">
        <v>4.883</v>
      </c>
      <c r="AY10" s="42">
        <v>2.053</v>
      </c>
    </row>
    <row r="11" s="17" customFormat="1" spans="1:51">
      <c r="A11" s="48" t="s">
        <v>306</v>
      </c>
      <c r="B11" s="54">
        <v>600032</v>
      </c>
      <c r="C11" s="54" t="s">
        <v>110</v>
      </c>
      <c r="D11" s="55" t="s">
        <v>307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74">
        <v>2.0219</v>
      </c>
      <c r="X11" s="74">
        <v>0</v>
      </c>
      <c r="Y11" s="74">
        <v>-0.3057</v>
      </c>
      <c r="Z11" s="74">
        <v>0</v>
      </c>
      <c r="AA11" s="74">
        <v>-0.1717</v>
      </c>
      <c r="AB11" s="74">
        <v>-0.4354</v>
      </c>
      <c r="AC11" s="74">
        <v>0.059</v>
      </c>
      <c r="AD11" s="74">
        <v>0.1789</v>
      </c>
      <c r="AE11" s="84">
        <f>(W11+X11)/2</f>
        <v>1.01095</v>
      </c>
      <c r="AF11" s="84">
        <f>(Y11+Z11)/2</f>
        <v>-0.15285</v>
      </c>
      <c r="AG11" s="84">
        <f>(AA11+AB11)/2</f>
        <v>-0.30355</v>
      </c>
      <c r="AH11" s="84">
        <f>(AC11+AD11)/2</f>
        <v>0.11895</v>
      </c>
      <c r="AI11" s="99">
        <v>0.7128</v>
      </c>
      <c r="AJ11" s="99">
        <v>0</v>
      </c>
      <c r="AK11" s="99">
        <v>-0.2669</v>
      </c>
      <c r="AL11" s="99">
        <v>0</v>
      </c>
      <c r="AM11" s="99">
        <v>-0.0496</v>
      </c>
      <c r="AN11" s="99">
        <v>-0.0711</v>
      </c>
      <c r="AO11" s="99">
        <v>0.1399</v>
      </c>
      <c r="AP11" s="99">
        <v>0.0965</v>
      </c>
      <c r="AQ11" s="104">
        <f>(AI11+AJ11)/2</f>
        <v>0.3564</v>
      </c>
      <c r="AR11" s="104">
        <f>(AK11+AL11)/2</f>
        <v>-0.13345</v>
      </c>
      <c r="AS11" s="104">
        <f>(AM11+AN11)/2</f>
        <v>-0.06035</v>
      </c>
      <c r="AT11" s="104">
        <f>(AO11+AP11)/2</f>
        <v>0.1182</v>
      </c>
      <c r="AU11" s="117">
        <v>44341</v>
      </c>
      <c r="AV11" s="48">
        <v>375.8</v>
      </c>
      <c r="AW11" s="48">
        <v>20.8</v>
      </c>
      <c r="AX11" s="48">
        <v>2.08</v>
      </c>
      <c r="AY11" s="48">
        <v>0.21</v>
      </c>
    </row>
    <row r="12" spans="1:51">
      <c r="A12" s="13" t="s">
        <v>308</v>
      </c>
      <c r="B12" s="56" t="s">
        <v>309</v>
      </c>
      <c r="C12" s="57" t="s">
        <v>52</v>
      </c>
      <c r="D12" s="5" t="s">
        <v>275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75"/>
      <c r="X12" s="75"/>
      <c r="Y12" s="75"/>
      <c r="Z12" s="75"/>
      <c r="AA12" s="75"/>
      <c r="AB12" s="75"/>
      <c r="AC12" s="75"/>
      <c r="AD12" s="75"/>
      <c r="AE12" s="85"/>
      <c r="AF12" s="85"/>
      <c r="AG12" s="85"/>
      <c r="AH12" s="85"/>
      <c r="AI12" s="75"/>
      <c r="AJ12" s="75"/>
      <c r="AK12" s="75"/>
      <c r="AL12" s="75"/>
      <c r="AM12" s="75"/>
      <c r="AN12" s="75"/>
      <c r="AO12" s="75"/>
      <c r="AP12" s="75"/>
      <c r="AQ12" s="105"/>
      <c r="AR12" s="105"/>
      <c r="AS12" s="105"/>
      <c r="AT12" s="105"/>
      <c r="AU12" s="118">
        <v>40169</v>
      </c>
      <c r="AV12" s="13">
        <v>90.11</v>
      </c>
      <c r="AW12" s="13">
        <v>8.766</v>
      </c>
      <c r="AX12" s="13">
        <v>6.741</v>
      </c>
      <c r="AY12" s="13">
        <v>0.428</v>
      </c>
    </row>
    <row r="13" spans="1:51">
      <c r="A13" s="13" t="s">
        <v>310</v>
      </c>
      <c r="B13" s="58" t="s">
        <v>311</v>
      </c>
      <c r="C13" s="59" t="s">
        <v>65</v>
      </c>
      <c r="D13" s="5" t="s">
        <v>312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75"/>
      <c r="X13" s="75"/>
      <c r="Y13" s="75"/>
      <c r="Z13" s="75"/>
      <c r="AA13" s="75"/>
      <c r="AB13" s="75"/>
      <c r="AC13" s="75"/>
      <c r="AD13" s="75"/>
      <c r="AE13" s="85"/>
      <c r="AF13" s="85"/>
      <c r="AG13" s="85"/>
      <c r="AH13" s="85"/>
      <c r="AI13" s="75"/>
      <c r="AJ13" s="75"/>
      <c r="AK13" s="75"/>
      <c r="AL13" s="75"/>
      <c r="AM13" s="75"/>
      <c r="AN13" s="75"/>
      <c r="AO13" s="75"/>
      <c r="AP13" s="75"/>
      <c r="AQ13" s="105"/>
      <c r="AR13" s="105"/>
      <c r="AS13" s="105"/>
      <c r="AT13" s="105"/>
      <c r="AU13" s="118">
        <v>40536</v>
      </c>
      <c r="AV13" s="13">
        <v>11.39</v>
      </c>
      <c r="AW13" s="13">
        <v>2.6</v>
      </c>
      <c r="AX13" s="13">
        <v>2.6</v>
      </c>
      <c r="AY13" s="13">
        <v>-0.192</v>
      </c>
    </row>
    <row r="14" spans="1:51">
      <c r="A14" s="13" t="s">
        <v>313</v>
      </c>
      <c r="B14" s="58" t="s">
        <v>314</v>
      </c>
      <c r="C14" s="59" t="s">
        <v>78</v>
      </c>
      <c r="D14" s="5" t="s">
        <v>315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75"/>
      <c r="X14" s="75"/>
      <c r="Y14" s="75"/>
      <c r="Z14" s="75"/>
      <c r="AA14" s="75"/>
      <c r="AB14" s="75"/>
      <c r="AC14" s="75"/>
      <c r="AD14" s="75"/>
      <c r="AE14" s="85"/>
      <c r="AF14" s="85"/>
      <c r="AG14" s="85"/>
      <c r="AH14" s="85"/>
      <c r="AI14" s="75"/>
      <c r="AJ14" s="75"/>
      <c r="AK14" s="75"/>
      <c r="AL14" s="75"/>
      <c r="AM14" s="75"/>
      <c r="AN14" s="75"/>
      <c r="AO14" s="75"/>
      <c r="AP14" s="75"/>
      <c r="AQ14" s="105"/>
      <c r="AR14" s="105"/>
      <c r="AS14" s="105"/>
      <c r="AT14" s="105"/>
      <c r="AU14" s="118">
        <v>42720</v>
      </c>
      <c r="AV14" s="13">
        <v>50.36</v>
      </c>
      <c r="AW14" s="13">
        <v>5.388</v>
      </c>
      <c r="AX14" s="13">
        <v>5.388</v>
      </c>
      <c r="AY14" s="13">
        <v>0.17</v>
      </c>
    </row>
    <row r="15" spans="1:51">
      <c r="A15" s="13" t="s">
        <v>316</v>
      </c>
      <c r="B15" s="56" t="s">
        <v>317</v>
      </c>
      <c r="C15" s="57" t="s">
        <v>81</v>
      </c>
      <c r="D15" s="5" t="s">
        <v>318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75"/>
      <c r="X15" s="75"/>
      <c r="Y15" s="75"/>
      <c r="Z15" s="75"/>
      <c r="AA15" s="75"/>
      <c r="AB15" s="75"/>
      <c r="AC15" s="75"/>
      <c r="AD15" s="75"/>
      <c r="AE15" s="85"/>
      <c r="AF15" s="85"/>
      <c r="AG15" s="85"/>
      <c r="AH15" s="85"/>
      <c r="AI15" s="75"/>
      <c r="AJ15" s="75"/>
      <c r="AK15" s="75"/>
      <c r="AL15" s="75"/>
      <c r="AM15" s="75"/>
      <c r="AN15" s="75"/>
      <c r="AO15" s="75"/>
      <c r="AP15" s="75"/>
      <c r="AQ15" s="105"/>
      <c r="AR15" s="105"/>
      <c r="AS15" s="105"/>
      <c r="AT15" s="105"/>
      <c r="AU15" s="118">
        <v>44173</v>
      </c>
      <c r="AV15" s="13">
        <v>16.65</v>
      </c>
      <c r="AW15" s="13">
        <v>2.616</v>
      </c>
      <c r="AX15" s="13">
        <v>1.75</v>
      </c>
      <c r="AY15" s="13">
        <v>0.678</v>
      </c>
    </row>
    <row r="16" spans="1:51">
      <c r="A16" s="13" t="s">
        <v>319</v>
      </c>
      <c r="B16" s="56" t="s">
        <v>320</v>
      </c>
      <c r="C16" s="57" t="s">
        <v>102</v>
      </c>
      <c r="D16" s="12" t="s">
        <v>318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76"/>
      <c r="X16" s="76"/>
      <c r="Y16" s="76"/>
      <c r="Z16" s="76"/>
      <c r="AA16" s="76"/>
      <c r="AB16" s="76"/>
      <c r="AC16" s="76"/>
      <c r="AD16" s="76"/>
      <c r="AE16" s="86"/>
      <c r="AF16" s="86"/>
      <c r="AG16" s="86"/>
      <c r="AH16" s="86"/>
      <c r="AI16" s="76"/>
      <c r="AJ16" s="76"/>
      <c r="AK16" s="76"/>
      <c r="AL16" s="76"/>
      <c r="AM16" s="76"/>
      <c r="AN16" s="76"/>
      <c r="AO16" s="76"/>
      <c r="AP16" s="76"/>
      <c r="AQ16" s="106"/>
      <c r="AR16" s="106"/>
      <c r="AS16" s="106"/>
      <c r="AT16" s="106"/>
      <c r="AU16" s="118">
        <v>35697</v>
      </c>
      <c r="AV16" s="13">
        <v>312.3</v>
      </c>
      <c r="AW16" s="13">
        <v>36.33</v>
      </c>
      <c r="AX16" s="13">
        <v>36.33</v>
      </c>
      <c r="AY16" s="13">
        <v>0.871</v>
      </c>
    </row>
    <row r="17" spans="1:51">
      <c r="A17" s="13" t="s">
        <v>321</v>
      </c>
      <c r="B17" s="56" t="s">
        <v>322</v>
      </c>
      <c r="C17" s="57" t="s">
        <v>114</v>
      </c>
      <c r="D17" s="5" t="s">
        <v>323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75"/>
      <c r="X17" s="75"/>
      <c r="Y17" s="75"/>
      <c r="Z17" s="75"/>
      <c r="AA17" s="75"/>
      <c r="AB17" s="75"/>
      <c r="AC17" s="75"/>
      <c r="AD17" s="75"/>
      <c r="AE17" s="85"/>
      <c r="AF17" s="85"/>
      <c r="AG17" s="85"/>
      <c r="AH17" s="85"/>
      <c r="AI17" s="75"/>
      <c r="AJ17" s="75"/>
      <c r="AK17" s="75"/>
      <c r="AL17" s="75"/>
      <c r="AM17" s="75"/>
      <c r="AN17" s="75"/>
      <c r="AO17" s="75"/>
      <c r="AP17" s="75"/>
      <c r="AQ17" s="105"/>
      <c r="AR17" s="105"/>
      <c r="AS17" s="105"/>
      <c r="AT17" s="105"/>
      <c r="AU17" s="118">
        <v>43026</v>
      </c>
      <c r="AV17" s="13">
        <v>30.14</v>
      </c>
      <c r="AW17" s="13">
        <v>1.16</v>
      </c>
      <c r="AX17" s="13">
        <v>1.058</v>
      </c>
      <c r="AY17" s="13">
        <v>0.72</v>
      </c>
    </row>
    <row r="18" spans="1:51">
      <c r="A18" s="13" t="s">
        <v>324</v>
      </c>
      <c r="B18" s="225" t="s">
        <v>197</v>
      </c>
      <c r="C18" s="61" t="s">
        <v>198</v>
      </c>
      <c r="D18" s="5" t="s">
        <v>325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75"/>
      <c r="X18" s="75"/>
      <c r="Y18" s="75"/>
      <c r="Z18" s="75"/>
      <c r="AA18" s="75"/>
      <c r="AB18" s="75"/>
      <c r="AC18" s="75"/>
      <c r="AD18" s="75"/>
      <c r="AE18" s="85"/>
      <c r="AF18" s="85"/>
      <c r="AG18" s="85"/>
      <c r="AH18" s="85"/>
      <c r="AI18" s="75"/>
      <c r="AJ18" s="75"/>
      <c r="AK18" s="75"/>
      <c r="AL18" s="75"/>
      <c r="AM18" s="75"/>
      <c r="AN18" s="75"/>
      <c r="AO18" s="75"/>
      <c r="AP18" s="75"/>
      <c r="AQ18" s="105"/>
      <c r="AR18" s="105"/>
      <c r="AS18" s="105"/>
      <c r="AT18" s="105"/>
      <c r="AU18" s="118">
        <v>40696</v>
      </c>
      <c r="AV18" s="13">
        <v>113.4</v>
      </c>
      <c r="AW18" s="13">
        <v>11.56</v>
      </c>
      <c r="AX18" s="13">
        <v>8.672</v>
      </c>
      <c r="AY18" s="13">
        <v>0.842</v>
      </c>
    </row>
    <row r="19" spans="1:51">
      <c r="A19" s="13" t="s">
        <v>326</v>
      </c>
      <c r="B19" s="226" t="s">
        <v>211</v>
      </c>
      <c r="C19" s="61" t="s">
        <v>212</v>
      </c>
      <c r="D19" s="5" t="s">
        <v>323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75"/>
      <c r="X19" s="75"/>
      <c r="Y19" s="75"/>
      <c r="Z19" s="75"/>
      <c r="AA19" s="75"/>
      <c r="AB19" s="75"/>
      <c r="AC19" s="75"/>
      <c r="AD19" s="75"/>
      <c r="AE19" s="85"/>
      <c r="AF19" s="85"/>
      <c r="AG19" s="85"/>
      <c r="AH19" s="85"/>
      <c r="AI19" s="75"/>
      <c r="AJ19" s="75"/>
      <c r="AK19" s="75"/>
      <c r="AL19" s="75"/>
      <c r="AM19" s="75"/>
      <c r="AN19" s="75"/>
      <c r="AO19" s="75"/>
      <c r="AP19" s="75"/>
      <c r="AQ19" s="105"/>
      <c r="AR19" s="105"/>
      <c r="AS19" s="105"/>
      <c r="AT19" s="105"/>
      <c r="AU19" s="118">
        <v>40543</v>
      </c>
      <c r="AV19" s="13">
        <v>153.8</v>
      </c>
      <c r="AW19" s="13">
        <v>18.03</v>
      </c>
      <c r="AX19" s="13">
        <v>17.69</v>
      </c>
      <c r="AY19" s="13">
        <v>0.578</v>
      </c>
    </row>
    <row r="20" spans="1:51">
      <c r="A20" s="13" t="s">
        <v>327</v>
      </c>
      <c r="B20" s="62">
        <v>600821</v>
      </c>
      <c r="C20" s="61" t="s">
        <v>216</v>
      </c>
      <c r="D20" s="5" t="s">
        <v>307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75"/>
      <c r="X20" s="75"/>
      <c r="Y20" s="75"/>
      <c r="Z20" s="75"/>
      <c r="AA20" s="75"/>
      <c r="AB20" s="75"/>
      <c r="AC20" s="75"/>
      <c r="AD20" s="75"/>
      <c r="AE20" s="85"/>
      <c r="AF20" s="85"/>
      <c r="AG20" s="85"/>
      <c r="AH20" s="85"/>
      <c r="AI20" s="75"/>
      <c r="AJ20" s="75"/>
      <c r="AK20" s="75"/>
      <c r="AL20" s="75"/>
      <c r="AM20" s="75"/>
      <c r="AN20" s="75"/>
      <c r="AO20" s="75"/>
      <c r="AP20" s="75"/>
      <c r="AQ20" s="105"/>
      <c r="AR20" s="105"/>
      <c r="AS20" s="105"/>
      <c r="AT20" s="105"/>
      <c r="AU20" s="118">
        <v>34362</v>
      </c>
      <c r="AV20" s="13">
        <v>203.7</v>
      </c>
      <c r="AW20" s="13">
        <v>15.36</v>
      </c>
      <c r="AX20" s="13">
        <v>9.657</v>
      </c>
      <c r="AY20" s="13">
        <v>0.24</v>
      </c>
    </row>
    <row r="21" spans="1:51">
      <c r="A21" s="13" t="s">
        <v>328</v>
      </c>
      <c r="B21" s="63" t="s">
        <v>228</v>
      </c>
      <c r="C21" s="61" t="s">
        <v>229</v>
      </c>
      <c r="D21" s="5" t="s">
        <v>307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75"/>
      <c r="X21" s="75"/>
      <c r="Y21" s="75"/>
      <c r="Z21" s="75"/>
      <c r="AA21" s="75"/>
      <c r="AB21" s="75"/>
      <c r="AC21" s="75"/>
      <c r="AD21" s="75"/>
      <c r="AE21" s="85"/>
      <c r="AF21" s="85"/>
      <c r="AG21" s="85"/>
      <c r="AH21" s="85"/>
      <c r="AI21" s="75"/>
      <c r="AJ21" s="75"/>
      <c r="AK21" s="75"/>
      <c r="AL21" s="75"/>
      <c r="AM21" s="75"/>
      <c r="AN21" s="75"/>
      <c r="AO21" s="75"/>
      <c r="AP21" s="75"/>
      <c r="AQ21" s="105"/>
      <c r="AR21" s="105"/>
      <c r="AS21" s="105"/>
      <c r="AT21" s="105"/>
      <c r="AU21" s="118">
        <v>43970</v>
      </c>
      <c r="AV21" s="13">
        <v>305.4</v>
      </c>
      <c r="AW21" s="13">
        <v>28.94</v>
      </c>
      <c r="AX21" s="13">
        <v>20.41</v>
      </c>
      <c r="AY21" s="13">
        <v>0.122</v>
      </c>
    </row>
    <row r="22" spans="1:51">
      <c r="A22" s="13" t="s">
        <v>329</v>
      </c>
      <c r="B22" s="63" t="s">
        <v>230</v>
      </c>
      <c r="C22" s="61" t="s">
        <v>231</v>
      </c>
      <c r="D22" s="5" t="s">
        <v>330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75"/>
      <c r="X22" s="75"/>
      <c r="Y22" s="75"/>
      <c r="Z22" s="75"/>
      <c r="AA22" s="75"/>
      <c r="AB22" s="75"/>
      <c r="AC22" s="75"/>
      <c r="AD22" s="75"/>
      <c r="AE22" s="85"/>
      <c r="AF22" s="85"/>
      <c r="AG22" s="85"/>
      <c r="AH22" s="85"/>
      <c r="AI22" s="75"/>
      <c r="AJ22" s="75"/>
      <c r="AK22" s="75"/>
      <c r="AL22" s="75"/>
      <c r="AM22" s="75"/>
      <c r="AN22" s="75"/>
      <c r="AO22" s="75"/>
      <c r="AP22" s="75"/>
      <c r="AQ22" s="105"/>
      <c r="AR22" s="105"/>
      <c r="AS22" s="105"/>
      <c r="AT22" s="105"/>
      <c r="AU22" s="118">
        <v>42117</v>
      </c>
      <c r="AV22" s="13">
        <v>18.09</v>
      </c>
      <c r="AW22" s="13">
        <v>2.986</v>
      </c>
      <c r="AX22" s="13">
        <v>2.986</v>
      </c>
      <c r="AY22" s="13">
        <v>0.05</v>
      </c>
    </row>
    <row r="23" spans="1:51">
      <c r="A23" s="13" t="s">
        <v>331</v>
      </c>
      <c r="B23" s="61">
        <v>605028</v>
      </c>
      <c r="C23" s="61" t="s">
        <v>232</v>
      </c>
      <c r="D23" s="5" t="s">
        <v>307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75"/>
      <c r="X23" s="75"/>
      <c r="Y23" s="75"/>
      <c r="Z23" s="75"/>
      <c r="AA23" s="75"/>
      <c r="AB23" s="75"/>
      <c r="AC23" s="75"/>
      <c r="AD23" s="75"/>
      <c r="AE23" s="85"/>
      <c r="AF23" s="85"/>
      <c r="AG23" s="85"/>
      <c r="AH23" s="85"/>
      <c r="AI23" s="75"/>
      <c r="AJ23" s="75"/>
      <c r="AK23" s="75"/>
      <c r="AL23" s="75"/>
      <c r="AM23" s="75"/>
      <c r="AN23" s="75"/>
      <c r="AO23" s="75"/>
      <c r="AP23" s="75"/>
      <c r="AQ23" s="105"/>
      <c r="AR23" s="105"/>
      <c r="AS23" s="105"/>
      <c r="AT23" s="105"/>
      <c r="AU23" s="118">
        <v>44389</v>
      </c>
      <c r="AV23" s="13">
        <v>10.95</v>
      </c>
      <c r="AW23" s="13">
        <v>1.6</v>
      </c>
      <c r="AX23" s="13">
        <v>0.4</v>
      </c>
      <c r="AY23" s="13">
        <v>0.99</v>
      </c>
    </row>
    <row r="24" spans="1:51">
      <c r="A24" s="13" t="s">
        <v>332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77"/>
      <c r="X24" s="77"/>
      <c r="Y24" s="77"/>
      <c r="Z24" s="77"/>
      <c r="AA24" s="77"/>
      <c r="AB24" s="77"/>
      <c r="AC24" s="77"/>
      <c r="AD24" s="77"/>
      <c r="AE24" s="87"/>
      <c r="AF24" s="87"/>
      <c r="AG24" s="87"/>
      <c r="AH24" s="87"/>
      <c r="AI24" s="77"/>
      <c r="AJ24" s="77"/>
      <c r="AK24" s="77"/>
      <c r="AL24" s="77"/>
      <c r="AM24" s="77"/>
      <c r="AN24" s="77"/>
      <c r="AO24" s="77"/>
      <c r="AP24" s="77"/>
      <c r="AQ24" s="107"/>
      <c r="AR24" s="107"/>
      <c r="AS24" s="107"/>
      <c r="AT24" s="107"/>
      <c r="AU24" s="118"/>
      <c r="AV24" s="13"/>
      <c r="AW24" s="13"/>
      <c r="AX24" s="13"/>
      <c r="AY24" s="13"/>
    </row>
    <row r="25" spans="1:51">
      <c r="A25" s="13" t="s">
        <v>333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77"/>
      <c r="X25" s="77"/>
      <c r="Y25" s="77"/>
      <c r="Z25" s="77"/>
      <c r="AA25" s="77"/>
      <c r="AB25" s="77"/>
      <c r="AC25" s="77"/>
      <c r="AD25" s="77"/>
      <c r="AE25" s="87"/>
      <c r="AF25" s="87"/>
      <c r="AG25" s="87"/>
      <c r="AH25" s="87"/>
      <c r="AI25" s="77"/>
      <c r="AJ25" s="77"/>
      <c r="AK25" s="77"/>
      <c r="AL25" s="77"/>
      <c r="AM25" s="77"/>
      <c r="AN25" s="77"/>
      <c r="AO25" s="77"/>
      <c r="AP25" s="77"/>
      <c r="AQ25" s="107"/>
      <c r="AR25" s="107"/>
      <c r="AS25" s="107"/>
      <c r="AT25" s="107"/>
      <c r="AU25" s="118"/>
      <c r="AV25" s="13"/>
      <c r="AW25" s="13"/>
      <c r="AX25" s="13"/>
      <c r="AY25" s="13"/>
    </row>
    <row r="26" spans="1:1">
      <c r="A26" s="13" t="s">
        <v>334</v>
      </c>
    </row>
  </sheetData>
  <sortState ref="A2:BA24">
    <sortCondition ref="A2"/>
  </sortState>
  <mergeCells count="15">
    <mergeCell ref="E1:I1"/>
    <mergeCell ref="J1:N1"/>
    <mergeCell ref="O1:R1"/>
    <mergeCell ref="S1:V1"/>
    <mergeCell ref="W1:AH1"/>
    <mergeCell ref="AI1:AT1"/>
    <mergeCell ref="A1:A2"/>
    <mergeCell ref="B1:B2"/>
    <mergeCell ref="C1:C2"/>
    <mergeCell ref="D1:D2"/>
    <mergeCell ref="AU1:AU2"/>
    <mergeCell ref="AV1:AV2"/>
    <mergeCell ref="AW1:AW2"/>
    <mergeCell ref="AX1:AX2"/>
    <mergeCell ref="AY1:AY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workbookViewId="0">
      <selection activeCell="H2" sqref="A1:H2"/>
    </sheetView>
  </sheetViews>
  <sheetFormatPr defaultColWidth="8.94117647058824" defaultRowHeight="14.8" outlineLevelCol="7"/>
  <cols>
    <col min="1" max="1" width="10.1691176470588" customWidth="1"/>
  </cols>
  <sheetData>
    <row r="1" spans="1:8">
      <c r="A1" s="1" t="s">
        <v>240</v>
      </c>
      <c r="B1" s="2"/>
      <c r="C1" s="2"/>
      <c r="D1" s="3"/>
      <c r="E1" s="1" t="s">
        <v>241</v>
      </c>
      <c r="F1" s="2"/>
      <c r="G1" s="2"/>
      <c r="H1" s="3"/>
    </row>
    <row r="2" ht="24" spans="1:8">
      <c r="A2" s="4" t="s">
        <v>256</v>
      </c>
      <c r="B2" s="4" t="s">
        <v>257</v>
      </c>
      <c r="C2" s="4" t="s">
        <v>258</v>
      </c>
      <c r="D2" s="4" t="s">
        <v>259</v>
      </c>
      <c r="E2" s="4" t="s">
        <v>256</v>
      </c>
      <c r="F2" s="4" t="s">
        <v>257</v>
      </c>
      <c r="G2" s="4" t="s">
        <v>258</v>
      </c>
      <c r="H2" s="4" t="s">
        <v>259</v>
      </c>
    </row>
    <row r="3" spans="1:8">
      <c r="A3" s="5"/>
      <c r="B3" s="5"/>
      <c r="C3" s="5"/>
      <c r="D3" s="5"/>
      <c r="E3" s="5"/>
      <c r="F3" s="5"/>
      <c r="G3" s="5"/>
      <c r="H3" s="5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9"/>
      <c r="B7" s="9"/>
      <c r="C7" s="9"/>
      <c r="D7" s="9"/>
      <c r="E7" s="9"/>
      <c r="F7" s="9"/>
      <c r="G7" s="9"/>
      <c r="H7" s="9"/>
    </row>
    <row r="8" spans="1:8">
      <c r="A8" s="10"/>
      <c r="B8" s="10"/>
      <c r="C8" s="10"/>
      <c r="D8" s="10"/>
      <c r="E8" s="10"/>
      <c r="F8" s="10"/>
      <c r="G8" s="10"/>
      <c r="H8" s="10"/>
    </row>
    <row r="9" spans="1:8">
      <c r="A9" s="11"/>
      <c r="B9" s="11"/>
      <c r="C9" s="11"/>
      <c r="D9" s="11"/>
      <c r="E9" s="11"/>
      <c r="F9" s="11"/>
      <c r="G9" s="11"/>
      <c r="H9" s="11"/>
    </row>
    <row r="10" spans="1:8">
      <c r="A10" s="11"/>
      <c r="B10" s="11"/>
      <c r="C10" s="11"/>
      <c r="D10" s="11"/>
      <c r="E10" s="11"/>
      <c r="F10" s="11"/>
      <c r="G10" s="11"/>
      <c r="H10" s="11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12"/>
      <c r="B16" s="12"/>
      <c r="C16" s="12"/>
      <c r="D16" s="12"/>
      <c r="E16" s="12"/>
      <c r="F16" s="12"/>
      <c r="G16" s="12"/>
      <c r="H16" s="12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5"/>
      <c r="B21" s="5"/>
      <c r="C21" s="5"/>
      <c r="D21" s="5"/>
      <c r="E21" s="5"/>
      <c r="F21" s="5"/>
      <c r="G21" s="5"/>
      <c r="H21" s="5"/>
    </row>
    <row r="22" spans="1:8">
      <c r="A22" s="5"/>
      <c r="B22" s="5"/>
      <c r="C22" s="5"/>
      <c r="D22" s="5"/>
      <c r="E22" s="5"/>
      <c r="F22" s="5"/>
      <c r="G22" s="5"/>
      <c r="H22" s="5"/>
    </row>
    <row r="23" spans="1:8">
      <c r="A23" s="5"/>
      <c r="B23" s="5"/>
      <c r="C23" s="5"/>
      <c r="D23" s="5"/>
      <c r="E23" s="5"/>
      <c r="F23" s="5"/>
      <c r="G23" s="5"/>
      <c r="H23" s="5"/>
    </row>
    <row r="24" spans="1:8">
      <c r="A24" s="13"/>
      <c r="B24" s="13"/>
      <c r="C24" s="13"/>
      <c r="D24" s="13"/>
      <c r="E24" s="13"/>
      <c r="F24" s="13"/>
      <c r="G24" s="13"/>
      <c r="H24" s="13"/>
    </row>
    <row r="25" spans="1:8">
      <c r="A25" s="13"/>
      <c r="B25" s="13"/>
      <c r="C25" s="13"/>
      <c r="D25" s="13"/>
      <c r="E25" s="13"/>
      <c r="F25" s="13"/>
      <c r="G25" s="13"/>
      <c r="H25" s="13"/>
    </row>
  </sheetData>
  <mergeCells count="2">
    <mergeCell ref="A1:D1"/>
    <mergeCell ref="E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2021-12-13T06:00:00Z</dcterms:created>
  <dcterms:modified xsi:type="dcterms:W3CDTF">2021-12-13T10:28:33Z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