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<sst xmlns="http://schemas.openxmlformats.org/spreadsheetml/2006/main" count="13">
  <si>
    <t>日期</t>
  </si>
  <si>
    <t>收盘价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</si>
  <si>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</si>
  <si>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</si>
  <si>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</si>
  <si>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</si>
  <si>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</si>
  <si>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</si>
  <si>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</si>
  <si>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</si>
  <si>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</si>
  <si>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</si>
  <si>
    <t>中偏上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</si>
</sst>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5</v>
          </cell>
          <cell r="AX4">
            <v>0.1048</v>
          </cell>
          <cell r="AY4">
            <v>5245.1048</v>
          </cell>
          <cell r="AZ4">
            <v>309.1048</v>
          </cell>
          <cell r="BA4">
            <v>26.5</v>
          </cell>
          <cell r="BB4">
            <v>25.21</v>
          </cell>
          <cell r="BC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5</v>
          </cell>
          <cell r="AX5">
            <v>0.06746</v>
          </cell>
          <cell r="AY5">
            <v>3378.06746</v>
          </cell>
          <cell r="AZ5">
            <v>125.06746</v>
          </cell>
          <cell r="BA5">
            <v>35.36</v>
          </cell>
          <cell r="BB5">
            <v>33.1</v>
          </cell>
          <cell r="BC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5</v>
          </cell>
          <cell r="AX6">
            <v>0.0654</v>
          </cell>
          <cell r="AY6">
            <v>3275.0654</v>
          </cell>
          <cell r="AZ6">
            <v>186.0654</v>
          </cell>
          <cell r="BA6">
            <v>33.9</v>
          </cell>
          <cell r="BB6">
            <v>32.49</v>
          </cell>
          <cell r="BC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605016(百农创园)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00"/>
  <sheetViews>
    <sheetView tabSelected="1" workbookViewId="0">
      <selection activeCell="C3" sqref="C3"/>
    </sheetView>
  </sheetViews>
  <sheetFormatPr defaultColWidth="9.14285714285714" defaultRowHeight="17.6"/>
  <cols>
    <col min="1" max="1" width="14.4285714285714" customWidth="1"/>
    <col min="2" max="2" width="16.3571428571429" customWidth="1"/>
    <col min="3" max="4" width="20.6785714285714" customWidth="1"/>
    <col min="5" max="5" width="19.7857142857143" customWidth="1"/>
    <col min="6" max="6" width="30.0625" customWidth="1"/>
    <col min="7" max="7" width="40.4732142857143" customWidth="1"/>
    <col min="8" max="8" width="25.4464285714286" customWidth="1"/>
    <col min="9" max="9" width="28.7142857142857" customWidth="1"/>
    <col min="10" max="10" width="30.0625" customWidth="1"/>
  </cols>
  <sheetData>
    <row r="1" ht="36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</row>
    <row r="2" spans="1:17">
      <c r="A2" s="3">
        <v>44522</v>
      </c>
      <c r="B2" s="4">
        <v>33.6</v>
      </c>
      <c r="C2" s="4">
        <v>30.89</v>
      </c>
      <c r="D2" s="4">
        <f>C2/(1-VLOOKUP([1]入场指标!A6,[1]入场指标!A4:BL10000,44,FALSE))</f>
        <v>32.65</v>
      </c>
      <c r="E2" s="5">
        <f>D2+D2*VLOOKUP([1]入场指标!A6,[1]入场指标!A4:BL1000,44,FALSE)*2</f>
        <v>36.17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11</v>
      </c>
      <c r="K2" s="1"/>
      <c r="L2" s="1"/>
      <c r="M2" s="1"/>
      <c r="N2" s="1"/>
      <c r="O2" s="1"/>
      <c r="P2" s="1"/>
      <c r="Q2" s="1"/>
    </row>
    <row r="3" spans="1:17">
      <c r="A3" s="3">
        <v>44523</v>
      </c>
      <c r="B3" s="4">
        <v>33.84</v>
      </c>
      <c r="C3" s="4">
        <v>30.89</v>
      </c>
      <c r="D3" s="4">
        <f>C3/(1-VLOOKUP([1]入场指标!A6,[1]入场指标!A4:BL10001,44,FALSE))</f>
        <v>32.65</v>
      </c>
      <c r="E3" s="5">
        <f>D3+D3*VLOOKUP([1]入场指标!A6,[1]入场指标!A4:BL1001,44,FALSE)*2</f>
        <v>36.17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12</v>
      </c>
      <c r="K3" s="1"/>
      <c r="L3" s="1"/>
      <c r="M3" s="1"/>
      <c r="N3" s="1"/>
      <c r="O3" s="1"/>
      <c r="P3" s="1"/>
      <c r="Q3" s="1"/>
    </row>
    <row r="4" spans="1:17">
      <c r="A4" s="3">
        <v>44524</v>
      </c>
      <c r="B4" s="4"/>
      <c r="C4" s="4"/>
      <c r="D4" s="4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3">
        <v>44525</v>
      </c>
      <c r="B5" s="4"/>
      <c r="C5" s="4"/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3">
        <v>44526</v>
      </c>
      <c r="B6" s="4"/>
      <c r="C6" s="4"/>
      <c r="D6" s="4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3">
        <v>44527</v>
      </c>
      <c r="B7" s="4"/>
      <c r="C7" s="4"/>
      <c r="D7" s="4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3">
        <v>44528</v>
      </c>
      <c r="B8" s="4"/>
      <c r="C8" s="4"/>
      <c r="D8" s="4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3">
        <v>44529</v>
      </c>
      <c r="B9" s="4"/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3">
        <v>44530</v>
      </c>
      <c r="B10" s="4"/>
      <c r="C10" s="4"/>
      <c r="D10" s="4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3">
        <v>44531</v>
      </c>
      <c r="B11" s="4"/>
      <c r="C11" s="4"/>
      <c r="D11" s="4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3">
        <v>44532</v>
      </c>
      <c r="B12" s="4"/>
      <c r="C12" s="4"/>
      <c r="D12" s="4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3">
        <v>44533</v>
      </c>
      <c r="B13" s="4"/>
      <c r="C13" s="4"/>
      <c r="D13" s="4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3">
        <v>44534</v>
      </c>
      <c r="B14" s="4"/>
      <c r="C14" s="4"/>
      <c r="D14" s="4"/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3">
        <v>44535</v>
      </c>
      <c r="B15" s="4"/>
      <c r="C15" s="4"/>
      <c r="D15" s="4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3">
        <v>44536</v>
      </c>
      <c r="B16" s="4"/>
      <c r="C16" s="4"/>
      <c r="D16" s="4"/>
      <c r="E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3">
        <v>44537</v>
      </c>
      <c r="B17" s="4"/>
      <c r="C17" s="4"/>
      <c r="D17" s="4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3">
        <v>44538</v>
      </c>
      <c r="B18" s="4"/>
      <c r="C18" s="4"/>
      <c r="D18" s="4"/>
      <c r="E18" s="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3">
        <v>44539</v>
      </c>
      <c r="B19" s="4"/>
      <c r="C19" s="4"/>
      <c r="D19" s="4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3">
        <v>44540</v>
      </c>
      <c r="B20" s="4"/>
      <c r="C20" s="4"/>
      <c r="D20" s="4"/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3">
        <v>44541</v>
      </c>
      <c r="B21" s="4"/>
      <c r="C21" s="4"/>
      <c r="D21" s="4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3">
        <v>44542</v>
      </c>
      <c r="B22" s="4"/>
      <c r="C22" s="4"/>
      <c r="D22" s="4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3">
        <v>44543</v>
      </c>
      <c r="B23" s="4"/>
      <c r="C23" s="4"/>
      <c r="D23" s="4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3">
        <v>44544</v>
      </c>
      <c r="B24" s="4"/>
      <c r="C24" s="4"/>
      <c r="D24" s="4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3">
        <v>44545</v>
      </c>
      <c r="B25" s="4"/>
      <c r="C25" s="4"/>
      <c r="D25" s="4"/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3">
        <v>44546</v>
      </c>
      <c r="B26" s="4"/>
      <c r="C26" s="4"/>
      <c r="D26" s="4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3">
        <v>44547</v>
      </c>
      <c r="B27" s="4"/>
      <c r="C27" s="4"/>
      <c r="D27" s="4"/>
      <c r="E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3">
        <v>44548</v>
      </c>
      <c r="B28" s="4"/>
      <c r="C28" s="4"/>
      <c r="D28" s="4"/>
      <c r="E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3">
        <v>44549</v>
      </c>
      <c r="B29" s="4"/>
      <c r="C29" s="4"/>
      <c r="D29" s="4"/>
      <c r="E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3">
        <v>44550</v>
      </c>
      <c r="B30" s="4"/>
      <c r="C30" s="4"/>
      <c r="D30" s="4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3">
        <v>44551</v>
      </c>
      <c r="B31" s="4"/>
      <c r="C31" s="4"/>
      <c r="D31" s="4"/>
      <c r="E31" s="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3">
        <v>44552</v>
      </c>
      <c r="B32" s="4"/>
      <c r="C32" s="4"/>
      <c r="D32" s="4"/>
      <c r="E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3">
        <v>44553</v>
      </c>
      <c r="B33" s="4"/>
      <c r="C33" s="4"/>
      <c r="D33" s="4"/>
      <c r="E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3">
        <v>44554</v>
      </c>
      <c r="B34" s="4"/>
      <c r="C34" s="4"/>
      <c r="D34" s="4"/>
      <c r="E34" s="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3">
        <v>44555</v>
      </c>
      <c r="B35" s="4"/>
      <c r="C35" s="4"/>
      <c r="D35" s="4"/>
      <c r="E35" s="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3">
        <v>44556</v>
      </c>
      <c r="B36" s="4"/>
      <c r="C36" s="4"/>
      <c r="D36" s="4"/>
      <c r="E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3">
        <v>44557</v>
      </c>
      <c r="B37" s="4"/>
      <c r="C37" s="4"/>
      <c r="D37" s="4"/>
      <c r="E37" s="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3">
        <v>44558</v>
      </c>
      <c r="B38" s="4"/>
      <c r="C38" s="4"/>
      <c r="D38" s="4"/>
      <c r="E38" s="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2021-11-24T22:54:00Z</dcterms:created>
  <dcterms:modified xsi:type="dcterms:W3CDTF">2021-11-23T17:22:47Z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