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<sst xmlns="http://schemas.openxmlformats.org/spreadsheetml/2006/main" count="40">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</sst>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2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39" borderId="8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Q5" sqref="Q5:Q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1" t="s">
        <v>3</v>
      </c>
      <c r="T1" s="22" t="s">
        <v>4</v>
      </c>
      <c r="U1" s="22"/>
      <c r="V1" s="22"/>
      <c r="W1" s="22"/>
      <c r="X1" s="22"/>
      <c r="Y1" s="22"/>
      <c r="Z1" s="22"/>
      <c r="AA1" s="22"/>
      <c r="AB1" s="22"/>
      <c r="AC1" s="22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3"/>
      <c r="T2" s="24" t="s">
        <v>6</v>
      </c>
      <c r="U2" s="24"/>
      <c r="V2" s="24"/>
      <c r="W2" s="24"/>
      <c r="X2" s="24"/>
      <c r="Y2" s="24"/>
      <c r="Z2" s="24"/>
      <c r="AA2" s="24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5" t="s">
        <v>25</v>
      </c>
      <c r="T3" s="26" t="s">
        <v>26</v>
      </c>
      <c r="U3" s="26" t="s">
        <v>27</v>
      </c>
      <c r="V3" s="24" t="s">
        <v>28</v>
      </c>
      <c r="W3" s="24"/>
      <c r="X3" s="31" t="s">
        <v>29</v>
      </c>
      <c r="Y3" s="24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5"/>
      <c r="T4" s="26"/>
      <c r="U4" s="26"/>
      <c r="V4" s="32" t="s">
        <v>35</v>
      </c>
      <c r="W4" s="32" t="s">
        <v>36</v>
      </c>
      <c r="X4" s="24"/>
      <c r="Y4" s="24"/>
      <c r="Z4" s="24"/>
      <c r="AA4" s="24"/>
      <c r="AB4" s="35"/>
      <c r="AC4" s="35"/>
      <c r="AD4" s="36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">
        <v>39</v>
      </c>
      <c r="P5" s="20" t="s">
        <v>39</v>
      </c>
      <c r="Q5" s="20" t="str">
        <f>IF(I5/(ROW()-4)&lt;0.5,"是","否")</f>
        <v>否</v>
      </c>
      <c r="R5" s="20" t="str">
        <f t="shared" ref="R5:R10" si="0">IF(B5&gt;(D5-(D5-E5)/2),"上部","下部")</f>
        <v>上部</v>
      </c>
      <c r="S5" s="27"/>
      <c r="T5" s="28"/>
      <c r="U5" s="33"/>
      <c r="V5" s="30"/>
      <c r="W5" s="30"/>
      <c r="X5" s="30"/>
      <c r="Y5" s="30"/>
      <c r="Z5" s="30"/>
      <c r="AA5" s="30"/>
      <c r="AB5" s="30"/>
      <c r="AC5" s="30"/>
      <c r="AD5" s="30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0" si="1">I6/(ROW()-4)</f>
        <v>1</v>
      </c>
      <c r="M6" s="19" t="s">
        <v>38</v>
      </c>
      <c r="N6" s="20" t="s">
        <v>39</v>
      </c>
      <c r="O6" s="20" t="s">
        <v>39</v>
      </c>
      <c r="P6" s="20" t="s">
        <v>38</v>
      </c>
      <c r="Q6" s="20" t="str">
        <f>IF(I6/(ROW()-4)&lt;0.5,"是","否")</f>
        <v>否</v>
      </c>
      <c r="R6" s="20" t="str">
        <f t="shared" si="0"/>
        <v>上部</v>
      </c>
      <c r="S6" s="7"/>
      <c r="T6" s="29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>(B7-B6)/B6</f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1"/>
        <v>0.666666666666667</v>
      </c>
      <c r="M7" s="19" t="s">
        <v>38</v>
      </c>
      <c r="N7" s="20" t="s">
        <v>39</v>
      </c>
      <c r="O7" s="20" t="s">
        <v>39</v>
      </c>
      <c r="P7" s="20" t="s">
        <v>39</v>
      </c>
      <c r="Q7" s="20" t="str">
        <f>IF(I7/(ROW()-4)&lt;0.5,"是","否")</f>
        <v>否</v>
      </c>
      <c r="R7" s="19" t="str">
        <f t="shared" si="0"/>
        <v>下部</v>
      </c>
      <c r="S7" s="7"/>
      <c r="T7" s="29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>(B8-B7)/B7</f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1"/>
        <v>0.5</v>
      </c>
      <c r="M8" s="19" t="s">
        <v>38</v>
      </c>
      <c r="N8" s="19" t="s">
        <v>38</v>
      </c>
      <c r="O8" s="20" t="s">
        <v>39</v>
      </c>
      <c r="P8" s="20" t="s">
        <v>39</v>
      </c>
      <c r="Q8" s="20" t="str">
        <f>IF(I8/(ROW()-4)&lt;0.5,"是","否")</f>
        <v>否</v>
      </c>
      <c r="R8" s="19" t="str">
        <f t="shared" si="0"/>
        <v>下部</v>
      </c>
      <c r="S8" s="7"/>
      <c r="T8" s="29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>(B9-B8)/B8</f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1"/>
        <v>0.6</v>
      </c>
      <c r="M9" s="19" t="s">
        <v>38</v>
      </c>
      <c r="N9" s="8" t="s">
        <v>39</v>
      </c>
      <c r="O9" s="20" t="s">
        <v>39</v>
      </c>
      <c r="P9" s="8" t="s">
        <v>39</v>
      </c>
      <c r="Q9" s="20" t="str">
        <f>IF(I9/(ROW()-4)&lt;0.5,"是","否")</f>
        <v>否</v>
      </c>
      <c r="R9" s="20" t="str">
        <f t="shared" si="0"/>
        <v>上部</v>
      </c>
      <c r="S9" s="8"/>
      <c r="T9" s="8"/>
      <c r="U9" s="7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>(B10-B9)/B9</f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1"/>
        <v>0.5</v>
      </c>
      <c r="M10" s="19" t="s">
        <v>38</v>
      </c>
      <c r="N10" s="8" t="s">
        <v>39</v>
      </c>
      <c r="O10" s="20" t="s">
        <v>39</v>
      </c>
      <c r="P10" s="8" t="s">
        <v>39</v>
      </c>
      <c r="Q10" s="20" t="str">
        <f>IF(I10/(ROW()-4)&lt;0.5,"是","否")</f>
        <v>否</v>
      </c>
      <c r="R10" s="19" t="str">
        <f t="shared" si="0"/>
        <v>下部</v>
      </c>
      <c r="S10" s="8"/>
      <c r="T10" s="8"/>
      <c r="U10" s="7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7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5">
        <v>44531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0"/>
      <c r="T130" s="8"/>
      <c r="U130" s="8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0"/>
      <c r="T131" s="8"/>
      <c r="U131" s="8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2021-11-29T18:19:00Z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