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<sst xmlns="http://schemas.openxmlformats.org/spreadsheetml/2006/main" count="15">
  <si>
    <t>日期</t>
  </si>
  <si>
    <t>收盘价</t>
  </si>
  <si>
    <t>开盘价</t>
  </si>
  <si>
    <t>最高价</t>
  </si>
  <si>
    <t>最低价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</si>
  <si>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</si>
  <si>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</si>
  <si>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</si>
  <si>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</si>
  <si>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</si>
  <si>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</si>
  <si>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</si>
  <si>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</si>
  <si>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最低价是否下移</t>
  </si>
  <si>
    <t>否</t>
  </si>
</sst>
</file>

<file path=xl/styles.xml><?xml version="1.0" encoding="utf-8"?>
<styleSheet xmlns="http://schemas.openxmlformats.org/spreadsheetml/2006/main">
  <numFmts count="6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_);[Red]\(0.00\)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32" borderId="3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31" borderId="6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28818;&#32929;/&#25216;&#26415;&#38754;&#25237;&#36164;&#30740;&#313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场指标"/>
      <sheetName val="账户动态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>
            <v>25.7</v>
          </cell>
          <cell r="H4">
            <v>5.46</v>
          </cell>
          <cell r="I4">
            <v>46.33</v>
          </cell>
          <cell r="J4">
            <v>3.70695970695971</v>
          </cell>
          <cell r="K4">
            <v>0.445283833369307</v>
          </cell>
        </row>
        <row r="4"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</row>
        <row r="4"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</row>
        <row r="4">
          <cell r="AE4" t="str">
            <v>5T</v>
          </cell>
          <cell r="AF4" t="str">
            <v>成交量先随价格收缩逐级减少，然后随价格收缩放量</v>
          </cell>
          <cell r="AG4">
            <v>28.15</v>
          </cell>
          <cell r="AH4">
            <v>21.87</v>
          </cell>
          <cell r="AI4">
            <v>6.28</v>
          </cell>
          <cell r="AJ4">
            <v>26.2</v>
          </cell>
          <cell r="AK4">
            <v>24.68</v>
          </cell>
          <cell r="AL4">
            <v>32.49</v>
          </cell>
          <cell r="AM4">
            <v>152</v>
          </cell>
          <cell r="AN4">
            <v>200</v>
          </cell>
          <cell r="AO4">
            <v>4.13815789473685</v>
          </cell>
          <cell r="AP4">
            <v>0.0580152671755725</v>
          </cell>
          <cell r="AQ4">
            <v>0.240076335877863</v>
          </cell>
          <cell r="AR4">
            <v>150.88</v>
          </cell>
          <cell r="AS4" t="str">
            <v>不宜入场</v>
          </cell>
          <cell r="AT4">
            <v>44523</v>
          </cell>
          <cell r="AU4">
            <v>26.2</v>
          </cell>
          <cell r="AV4">
            <v>200</v>
          </cell>
          <cell r="AW4">
            <v>5</v>
          </cell>
          <cell r="AX4">
            <v>0.1048</v>
          </cell>
          <cell r="AY4">
            <v>5245.1048</v>
          </cell>
          <cell r="AZ4">
            <v>309.1048</v>
          </cell>
          <cell r="BA4">
            <v>26.5</v>
          </cell>
          <cell r="BB4">
            <v>25.21</v>
          </cell>
          <cell r="BC4">
            <v>0.232558139534884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>
            <v>33.73</v>
          </cell>
          <cell r="H5">
            <v>22.98</v>
          </cell>
          <cell r="I5">
            <v>44.42</v>
          </cell>
          <cell r="J5">
            <v>0.467798085291558</v>
          </cell>
          <cell r="K5">
            <v>0.240657361548852</v>
          </cell>
        </row>
        <row r="5"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成交量先随价格收缩逐级减少，然后随价格收缩保持不变</v>
          </cell>
          <cell r="AG5">
            <v>35.48</v>
          </cell>
          <cell r="AH5">
            <v>31.36</v>
          </cell>
          <cell r="AI5">
            <v>4.12</v>
          </cell>
          <cell r="AJ5">
            <v>34.12</v>
          </cell>
          <cell r="AK5">
            <v>32.53</v>
          </cell>
          <cell r="AL5">
            <v>39.33</v>
          </cell>
          <cell r="AM5">
            <v>159</v>
          </cell>
          <cell r="AN5">
            <v>100</v>
          </cell>
          <cell r="AO5">
            <v>3.27672955974844</v>
          </cell>
          <cell r="AP5">
            <v>0.0466002344665884</v>
          </cell>
          <cell r="AQ5">
            <v>0.152696365767878</v>
          </cell>
          <cell r="AR5">
            <v>37.41</v>
          </cell>
          <cell r="AS5" t="str">
            <v>可以</v>
          </cell>
          <cell r="AT5">
            <v>44523</v>
          </cell>
          <cell r="AU5">
            <v>33.73</v>
          </cell>
          <cell r="AV5">
            <v>100</v>
          </cell>
          <cell r="AW5">
            <v>5</v>
          </cell>
          <cell r="AX5">
            <v>0.06746</v>
          </cell>
          <cell r="AY5">
            <v>3378.06746</v>
          </cell>
          <cell r="AZ5">
            <v>125.06746</v>
          </cell>
          <cell r="BA5">
            <v>35.36</v>
          </cell>
          <cell r="BB5">
            <v>33.1</v>
          </cell>
          <cell r="BC5">
            <v>0.721238938053099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>
            <v>32.57</v>
          </cell>
          <cell r="H6">
            <v>20.61</v>
          </cell>
          <cell r="I6">
            <v>41.5</v>
          </cell>
          <cell r="J6">
            <v>0.58030082484231</v>
          </cell>
          <cell r="K6">
            <v>0.215180722891566</v>
          </cell>
        </row>
        <row r="6"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 t="e">
            <v>#DIV/0!</v>
          </cell>
          <cell r="AC6" t="e">
            <v>#DIV/0!</v>
          </cell>
        </row>
        <row r="6">
          <cell r="AE6" t="str">
            <v>3T</v>
          </cell>
          <cell r="AF6" t="str">
            <v>成交量一直随价格收缩逐级减少，最后随着价格收缩期间空头几乎被榨干</v>
          </cell>
          <cell r="AG6">
            <v>36.21</v>
          </cell>
          <cell r="AH6">
            <v>27.35</v>
          </cell>
          <cell r="AI6">
            <v>8.86</v>
          </cell>
          <cell r="AJ6">
            <v>32.65</v>
          </cell>
          <cell r="AK6">
            <v>30.89</v>
          </cell>
          <cell r="AL6">
            <v>36.22</v>
          </cell>
          <cell r="AM6">
            <v>176</v>
          </cell>
          <cell r="AN6">
            <v>100</v>
          </cell>
          <cell r="AO6">
            <v>2.02840909090909</v>
          </cell>
          <cell r="AP6">
            <v>0.0539050535987748</v>
          </cell>
          <cell r="AQ6">
            <v>0.109341500765697</v>
          </cell>
          <cell r="AR6">
            <v>28.82</v>
          </cell>
          <cell r="AS6" t="str">
            <v>可以</v>
          </cell>
          <cell r="AT6">
            <v>44522</v>
          </cell>
          <cell r="AU6">
            <v>32.7</v>
          </cell>
          <cell r="AV6">
            <v>100</v>
          </cell>
          <cell r="AW6">
            <v>5</v>
          </cell>
          <cell r="AX6">
            <v>0.0654</v>
          </cell>
          <cell r="AY6">
            <v>3275.0654</v>
          </cell>
          <cell r="AZ6">
            <v>186.0654</v>
          </cell>
          <cell r="BA6">
            <v>33.9</v>
          </cell>
          <cell r="BB6">
            <v>32.49</v>
          </cell>
          <cell r="BC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605016(百龙创园)</v>
          </cell>
          <cell r="D7">
            <v>28.37</v>
          </cell>
          <cell r="E7">
            <v>29.06</v>
          </cell>
          <cell r="F7">
            <v>29.49</v>
          </cell>
          <cell r="G7">
            <v>29.69</v>
          </cell>
          <cell r="H7">
            <v>17.54</v>
          </cell>
          <cell r="I7">
            <v>48.5</v>
          </cell>
          <cell r="J7">
            <v>0.692702394526796</v>
          </cell>
          <cell r="K7">
            <v>0.387835051546392</v>
          </cell>
        </row>
        <row r="7">
          <cell r="M7">
            <v>24.11</v>
          </cell>
          <cell r="N7">
            <v>38.16</v>
          </cell>
          <cell r="O7">
            <v>25.12</v>
          </cell>
          <cell r="P7">
            <v>30.9</v>
          </cell>
          <cell r="Q7">
            <v>29.2</v>
          </cell>
        </row>
        <row r="7">
          <cell r="X7" t="str">
            <v>24w</v>
          </cell>
          <cell r="Y7">
            <v>0.502886597938144</v>
          </cell>
          <cell r="Z7">
            <v>0.341719077568134</v>
          </cell>
          <cell r="AA7">
            <v>0.0550161812297734</v>
          </cell>
          <cell r="AB7" t="e">
            <v>#DIV/0!</v>
          </cell>
          <cell r="AC7" t="e">
            <v>#DIV/0!</v>
          </cell>
        </row>
        <row r="7">
          <cell r="AE7" t="str">
            <v>3T</v>
          </cell>
          <cell r="AF7" t="str">
            <v>由于价格收缩不明显，成交量收缩情况不予考虑</v>
          </cell>
          <cell r="AG7">
            <v>32.43</v>
          </cell>
          <cell r="AH7">
            <v>26.16</v>
          </cell>
          <cell r="AI7">
            <v>6.27</v>
          </cell>
          <cell r="AJ7">
            <v>30.66</v>
          </cell>
          <cell r="AK7">
            <v>29.35</v>
          </cell>
          <cell r="AL7">
            <v>38.71</v>
          </cell>
          <cell r="AM7">
            <v>131</v>
          </cell>
          <cell r="AN7">
            <v>200</v>
          </cell>
          <cell r="AO7">
            <v>6.14503816793894</v>
          </cell>
          <cell r="AP7">
            <v>0.042726679712981</v>
          </cell>
          <cell r="AQ7">
            <v>0.262557077625571</v>
          </cell>
          <cell r="AR7">
            <v>38.46</v>
          </cell>
          <cell r="AS7" t="str">
            <v>不宜入场</v>
          </cell>
          <cell r="AT7">
            <v>44524</v>
          </cell>
          <cell r="AU7">
            <v>30.54</v>
          </cell>
          <cell r="AV7">
            <v>100</v>
          </cell>
          <cell r="AW7">
            <v>5</v>
          </cell>
          <cell r="AX7">
            <v>0.06108</v>
          </cell>
          <cell r="AY7">
            <v>3059.06108</v>
          </cell>
          <cell r="AZ7">
            <v>124.06108</v>
          </cell>
          <cell r="BA7">
            <v>30.72</v>
          </cell>
          <cell r="BB7">
            <v>29.33</v>
          </cell>
          <cell r="BC7">
            <v>0.129496402877698</v>
          </cell>
          <cell r="BD7">
            <v>44525</v>
          </cell>
          <cell r="BE7">
            <v>30.15</v>
          </cell>
          <cell r="BF7">
            <v>100</v>
          </cell>
          <cell r="BG7">
            <v>5</v>
          </cell>
          <cell r="BH7">
            <v>3.075</v>
          </cell>
          <cell r="BI7">
            <v>3006.925</v>
          </cell>
        </row>
        <row r="8">
          <cell r="A8" t="str">
            <v>000010</v>
          </cell>
          <cell r="B8">
            <v>44524</v>
          </cell>
          <cell r="C8" t="str">
            <v>603663(三祥新材)</v>
          </cell>
          <cell r="D8">
            <v>18.26</v>
          </cell>
          <cell r="E8">
            <v>19.01</v>
          </cell>
          <cell r="F8">
            <v>21.05</v>
          </cell>
          <cell r="G8">
            <v>23.2</v>
          </cell>
          <cell r="H8">
            <v>13.04</v>
          </cell>
          <cell r="I8">
            <v>26.64</v>
          </cell>
          <cell r="J8">
            <v>0.779141104294479</v>
          </cell>
          <cell r="K8">
            <v>0.129129129129129</v>
          </cell>
        </row>
        <row r="8">
          <cell r="M8">
            <v>18.5</v>
          </cell>
          <cell r="N8">
            <v>22.39</v>
          </cell>
          <cell r="O8">
            <v>18.85</v>
          </cell>
          <cell r="P8">
            <v>23.56</v>
          </cell>
          <cell r="Q8">
            <v>20.89</v>
          </cell>
        </row>
        <row r="8">
          <cell r="X8" t="str">
            <v>12w</v>
          </cell>
          <cell r="Y8">
            <v>0.305555555555556</v>
          </cell>
          <cell r="Z8">
            <v>0.158106297454221</v>
          </cell>
          <cell r="AA8">
            <v>0.113327674023769</v>
          </cell>
          <cell r="AB8" t="e">
            <v>#DIV/0!</v>
          </cell>
        </row>
        <row r="8">
          <cell r="AE8" t="str">
            <v>3T</v>
          </cell>
          <cell r="AF8" t="str">
            <v>成</v>
          </cell>
          <cell r="AG8">
            <v>25.19</v>
          </cell>
          <cell r="AH8">
            <v>17.73</v>
          </cell>
          <cell r="AI8">
            <v>7.46</v>
          </cell>
          <cell r="AJ8">
            <v>23.56</v>
          </cell>
          <cell r="AK8">
            <v>22.12</v>
          </cell>
          <cell r="AL8">
            <v>26.91</v>
          </cell>
          <cell r="AM8">
            <v>144</v>
          </cell>
          <cell r="AN8">
            <v>200</v>
          </cell>
          <cell r="AO8">
            <v>2.32638888888889</v>
          </cell>
          <cell r="AP8">
            <v>0.0611205432937181</v>
          </cell>
          <cell r="AQ8">
            <v>0.142190152801358</v>
          </cell>
          <cell r="AR8">
            <v>53.49</v>
          </cell>
          <cell r="AS8" t="str">
            <v>可以</v>
          </cell>
        </row>
        <row r="9">
          <cell r="A9" t="str">
            <v>000014</v>
          </cell>
          <cell r="B9">
            <v>44524</v>
          </cell>
          <cell r="C9" t="str">
            <v>600392(盛和资源)</v>
          </cell>
          <cell r="D9">
            <v>20.14</v>
          </cell>
          <cell r="E9">
            <v>20.65</v>
          </cell>
          <cell r="F9">
            <v>20.97</v>
          </cell>
          <cell r="G9">
            <v>21.52</v>
          </cell>
          <cell r="H9">
            <v>7.07</v>
          </cell>
          <cell r="I9">
            <v>29.28</v>
          </cell>
          <cell r="J9">
            <v>2.04384724186704</v>
          </cell>
          <cell r="K9">
            <v>0.265027322404372</v>
          </cell>
        </row>
        <row r="9">
          <cell r="M9">
            <v>18.34</v>
          </cell>
          <cell r="N9">
            <v>21.65</v>
          </cell>
          <cell r="O9">
            <v>18.61</v>
          </cell>
          <cell r="P9">
            <v>21.14</v>
          </cell>
          <cell r="Q9">
            <v>18.86</v>
          </cell>
        </row>
        <row r="9">
          <cell r="X9" t="str">
            <v>8w</v>
          </cell>
          <cell r="Y9">
            <v>0.373633879781421</v>
          </cell>
          <cell r="Z9">
            <v>0.140415704387991</v>
          </cell>
          <cell r="AA9">
            <v>0.107852412488174</v>
          </cell>
          <cell r="AB9" t="e">
            <v>#DIV/0!</v>
          </cell>
        </row>
        <row r="9">
          <cell r="AE9" t="str">
            <v>3T</v>
          </cell>
          <cell r="AF9" t="str">
            <v>成交量先随价格收缩逐级减少，然后随价格收缩放量</v>
          </cell>
        </row>
        <row r="9">
          <cell r="AM9">
            <v>0</v>
          </cell>
          <cell r="AN9" t="e">
            <v>#DIV/0!</v>
          </cell>
          <cell r="AO9" t="e">
            <v>#DIV/0!</v>
          </cell>
        </row>
        <row r="9">
          <cell r="AS9" t="str">
            <v>不宜入场</v>
          </cell>
        </row>
        <row r="10">
          <cell r="A10" t="str">
            <v>000015</v>
          </cell>
          <cell r="B10">
            <v>44524</v>
          </cell>
          <cell r="C10" t="str">
            <v>600399(抚顺特钢)</v>
          </cell>
          <cell r="D10">
            <v>19.9</v>
          </cell>
          <cell r="E10">
            <v>20.73</v>
          </cell>
          <cell r="F10">
            <v>22.88</v>
          </cell>
          <cell r="G10">
            <v>23.53</v>
          </cell>
          <cell r="H10">
            <v>7.25</v>
          </cell>
          <cell r="I10">
            <v>29.3</v>
          </cell>
          <cell r="J10">
            <v>2.24551724137931</v>
          </cell>
          <cell r="K10">
            <v>0.196928327645051</v>
          </cell>
        </row>
        <row r="10">
          <cell r="M10">
            <v>19.05</v>
          </cell>
          <cell r="N10">
            <v>22.91</v>
          </cell>
          <cell r="O10">
            <v>19.73</v>
          </cell>
          <cell r="P10">
            <v>25.5</v>
          </cell>
          <cell r="Q10">
            <v>23.12</v>
          </cell>
          <cell r="R10">
            <v>26.45</v>
          </cell>
          <cell r="S10">
            <v>23.48</v>
          </cell>
        </row>
        <row r="10">
          <cell r="X10" t="str">
            <v>12w</v>
          </cell>
          <cell r="Y10">
            <v>0.349829351535836</v>
          </cell>
          <cell r="Z10">
            <v>0.138804015713662</v>
          </cell>
          <cell r="AA10">
            <v>0.0933333333333333</v>
          </cell>
          <cell r="AB10">
            <v>0.112287334593573</v>
          </cell>
        </row>
        <row r="10">
          <cell r="AE10" t="str">
            <v>3T</v>
          </cell>
          <cell r="AF10" t="str">
            <v>略明显</v>
          </cell>
        </row>
        <row r="10">
          <cell r="AJ10">
            <v>25.15</v>
          </cell>
          <cell r="AK10">
            <v>23.48</v>
          </cell>
          <cell r="AL10">
            <v>27.83</v>
          </cell>
          <cell r="AM10">
            <v>167</v>
          </cell>
          <cell r="AN10">
            <v>100</v>
          </cell>
          <cell r="AO10">
            <v>1.60479041916168</v>
          </cell>
        </row>
        <row r="11">
          <cell r="A11" t="str">
            <v>000017</v>
          </cell>
          <cell r="B11">
            <v>44524</v>
          </cell>
          <cell r="C11" t="str">
            <v>601677(明泰铝业)</v>
          </cell>
          <cell r="D11">
            <v>26.7</v>
          </cell>
          <cell r="E11">
            <v>28.65</v>
          </cell>
          <cell r="F11">
            <v>33.16</v>
          </cell>
          <cell r="G11">
            <v>36.11</v>
          </cell>
          <cell r="H11">
            <v>11.38</v>
          </cell>
          <cell r="I11">
            <v>41.75</v>
          </cell>
          <cell r="J11">
            <v>2.17311072056239</v>
          </cell>
          <cell r="K11">
            <v>0.135089820359281</v>
          </cell>
        </row>
        <row r="11">
          <cell r="M11">
            <v>28.85</v>
          </cell>
          <cell r="N11">
            <v>35.46</v>
          </cell>
          <cell r="O11">
            <v>29.05</v>
          </cell>
          <cell r="P11">
            <v>34.35</v>
          </cell>
          <cell r="Q11">
            <v>31.5</v>
          </cell>
        </row>
        <row r="11">
          <cell r="X11" t="str">
            <v>8w</v>
          </cell>
          <cell r="Y11">
            <v>0.308982035928144</v>
          </cell>
          <cell r="Z11">
            <v>0.180767061477721</v>
          </cell>
          <cell r="AA11">
            <v>0.0829694323144105</v>
          </cell>
        </row>
        <row r="11">
          <cell r="AE11" t="str">
            <v>3T</v>
          </cell>
          <cell r="AF11" t="str">
            <v>减少明显，空头几乎被榨干</v>
          </cell>
        </row>
        <row r="11">
          <cell r="AJ11">
            <v>37.13</v>
          </cell>
          <cell r="AK11">
            <v>35.6</v>
          </cell>
          <cell r="AL11">
            <v>38.61</v>
          </cell>
          <cell r="AM11">
            <v>153</v>
          </cell>
          <cell r="AN11">
            <v>100</v>
          </cell>
          <cell r="AO11">
            <v>0.967320261437906</v>
          </cell>
        </row>
        <row r="11">
          <cell r="AS11" t="str">
            <v>可以</v>
          </cell>
        </row>
        <row r="12">
          <cell r="A12" t="str">
            <v>000018</v>
          </cell>
          <cell r="B12">
            <v>44524</v>
          </cell>
          <cell r="C12" t="str">
            <v>002223(鱼跃医疗)</v>
          </cell>
          <cell r="D12">
            <v>32.91</v>
          </cell>
          <cell r="E12">
            <v>33.52</v>
          </cell>
          <cell r="F12">
            <v>34.71</v>
          </cell>
          <cell r="G12">
            <v>36.09</v>
          </cell>
          <cell r="H12">
            <v>25.12</v>
          </cell>
          <cell r="I12">
            <v>41.77</v>
          </cell>
          <cell r="J12">
            <v>0.436703821656051</v>
          </cell>
          <cell r="K12">
            <v>0.135982762748384</v>
          </cell>
        </row>
        <row r="12">
          <cell r="M12">
            <v>30.46</v>
          </cell>
          <cell r="N12">
            <v>36.94</v>
          </cell>
          <cell r="O12">
            <v>33.59</v>
          </cell>
          <cell r="P12">
            <v>37.1</v>
          </cell>
          <cell r="Q12">
            <v>34.44</v>
          </cell>
        </row>
        <row r="12">
          <cell r="X12" t="str">
            <v>16w</v>
          </cell>
          <cell r="Y12">
            <v>0.270768494134546</v>
          </cell>
          <cell r="Z12">
            <v>0.0906876015159717</v>
          </cell>
          <cell r="AA12">
            <v>0.0716981132075473</v>
          </cell>
        </row>
        <row r="12">
          <cell r="AE12" t="str">
            <v>3T</v>
          </cell>
          <cell r="AF12" t="str">
            <v>不是很明显</v>
          </cell>
        </row>
        <row r="12">
          <cell r="AJ12">
            <v>37.09</v>
          </cell>
          <cell r="AK12">
            <v>35.25</v>
          </cell>
          <cell r="AL12">
            <v>38.8</v>
          </cell>
          <cell r="AM12">
            <v>184</v>
          </cell>
          <cell r="AN12">
            <v>100</v>
          </cell>
          <cell r="AO12">
            <v>0.929347826086951</v>
          </cell>
        </row>
        <row r="12">
          <cell r="AS12" t="str">
            <v>可以</v>
          </cell>
        </row>
        <row r="13">
          <cell r="A13" t="str">
            <v>000019</v>
          </cell>
        </row>
        <row r="14">
          <cell r="A14" t="str">
            <v>000020</v>
          </cell>
        </row>
        <row r="15">
          <cell r="A15" t="str">
            <v>000021</v>
          </cell>
        </row>
        <row r="16">
          <cell r="A16" t="str">
            <v>000022</v>
          </cell>
        </row>
        <row r="17">
          <cell r="A17" t="str">
            <v>000023</v>
          </cell>
        </row>
        <row r="18">
          <cell r="A18" t="str">
            <v>000024</v>
          </cell>
        </row>
        <row r="19">
          <cell r="A19" t="str">
            <v>000025</v>
          </cell>
        </row>
        <row r="20">
          <cell r="A20" t="str">
            <v>000026</v>
          </cell>
        </row>
        <row r="21">
          <cell r="A21" t="str">
            <v>000027</v>
          </cell>
        </row>
        <row r="22">
          <cell r="A22" t="str">
            <v>000028</v>
          </cell>
        </row>
        <row r="23">
          <cell r="A23" t="str">
            <v>000029</v>
          </cell>
        </row>
        <row r="24">
          <cell r="A24" t="str">
            <v>000030</v>
          </cell>
        </row>
        <row r="25">
          <cell r="A25" t="str">
            <v>000031</v>
          </cell>
        </row>
        <row r="26">
          <cell r="A26" t="str">
            <v>000032</v>
          </cell>
        </row>
        <row r="27">
          <cell r="A27" t="str">
            <v>000033</v>
          </cell>
        </row>
        <row r="28">
          <cell r="A28" t="str">
            <v>000034</v>
          </cell>
        </row>
        <row r="29">
          <cell r="A29" t="str">
            <v>000035</v>
          </cell>
        </row>
        <row r="30">
          <cell r="A30" t="str">
            <v>000036</v>
          </cell>
        </row>
        <row r="31">
          <cell r="A31" t="str">
            <v>000037</v>
          </cell>
        </row>
        <row r="32">
          <cell r="A32" t="str">
            <v>000038</v>
          </cell>
        </row>
        <row r="33">
          <cell r="A33" t="str">
            <v>000039</v>
          </cell>
        </row>
        <row r="34">
          <cell r="A34" t="str">
            <v>000040</v>
          </cell>
        </row>
        <row r="35">
          <cell r="A35" t="str">
            <v>000041</v>
          </cell>
        </row>
        <row r="36">
          <cell r="A36" t="str">
            <v>000042</v>
          </cell>
        </row>
        <row r="37">
          <cell r="A37" t="str">
            <v>000043</v>
          </cell>
        </row>
        <row r="38">
          <cell r="A38" t="str">
            <v>000044</v>
          </cell>
        </row>
        <row r="39">
          <cell r="A39" t="str">
            <v>000045</v>
          </cell>
        </row>
        <row r="40">
          <cell r="A40" t="str">
            <v>000046</v>
          </cell>
        </row>
        <row r="41">
          <cell r="A41" t="str">
            <v>000047</v>
          </cell>
        </row>
        <row r="42">
          <cell r="A42" t="str">
            <v>000048</v>
          </cell>
        </row>
        <row r="43">
          <cell r="A43" t="str">
            <v>000049</v>
          </cell>
        </row>
        <row r="44">
          <cell r="A44" t="str">
            <v>000050</v>
          </cell>
        </row>
        <row r="45">
          <cell r="A45" t="str">
            <v>000051</v>
          </cell>
        </row>
        <row r="46">
          <cell r="A46" t="str">
            <v>000052</v>
          </cell>
        </row>
        <row r="47">
          <cell r="A47" t="str">
            <v>000053</v>
          </cell>
        </row>
        <row r="48">
          <cell r="A48" t="str">
            <v>000054</v>
          </cell>
        </row>
        <row r="49">
          <cell r="A49" t="str">
            <v>000055</v>
          </cell>
        </row>
        <row r="50">
          <cell r="A50" t="str">
            <v>000056</v>
          </cell>
        </row>
        <row r="51">
          <cell r="A51" t="str">
            <v>000057</v>
          </cell>
        </row>
        <row r="52">
          <cell r="A52" t="str">
            <v>000058</v>
          </cell>
        </row>
        <row r="53">
          <cell r="A53" t="str">
            <v>000059</v>
          </cell>
        </row>
        <row r="54">
          <cell r="A54" t="str">
            <v>000060</v>
          </cell>
        </row>
        <row r="55">
          <cell r="A55" t="str">
            <v>000061</v>
          </cell>
        </row>
        <row r="56">
          <cell r="A56" t="str">
            <v>000062</v>
          </cell>
        </row>
        <row r="57">
          <cell r="A57" t="str">
            <v>000063</v>
          </cell>
        </row>
        <row r="58">
          <cell r="A58" t="str">
            <v>000064</v>
          </cell>
        </row>
        <row r="59">
          <cell r="A59" t="str">
            <v>000065</v>
          </cell>
        </row>
        <row r="60">
          <cell r="A60" t="str">
            <v>000066</v>
          </cell>
        </row>
        <row r="61">
          <cell r="A61" t="str">
            <v>000067</v>
          </cell>
        </row>
        <row r="62">
          <cell r="A62" t="str">
            <v>000068</v>
          </cell>
        </row>
        <row r="63">
          <cell r="A63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99"/>
  <sheetViews>
    <sheetView tabSelected="1" workbookViewId="0">
      <selection activeCell="H4" sqref="H4"/>
    </sheetView>
  </sheetViews>
  <sheetFormatPr defaultColWidth="9.14285714285714" defaultRowHeight="17.6"/>
  <cols>
    <col min="1" max="1" width="14.4285714285714" customWidth="1"/>
    <col min="2" max="5" width="16.2142857142857" customWidth="1"/>
    <col min="6" max="7" width="20.6785714285714" customWidth="1"/>
    <col min="8" max="8" width="23.3571428571429" customWidth="1"/>
    <col min="9" max="9" width="30.0625" customWidth="1"/>
    <col min="10" max="10" width="40.4732142857143" customWidth="1"/>
    <col min="11" max="11" width="25.4464285714286" customWidth="1"/>
    <col min="12" max="12" width="28.7142857142857" customWidth="1"/>
    <col min="13" max="13" width="30.0625" customWidth="1"/>
    <col min="14" max="14" width="17.5535714285714" customWidth="1"/>
  </cols>
  <sheetData>
    <row r="1" ht="36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4"/>
      <c r="P1" s="4"/>
      <c r="Q1" s="4"/>
      <c r="R1" s="4"/>
      <c r="S1" s="4"/>
      <c r="T1" s="4"/>
    </row>
    <row r="2" spans="1:20">
      <c r="A2" s="3">
        <v>44523</v>
      </c>
      <c r="B2" s="4">
        <v>26.42</v>
      </c>
      <c r="C2" s="4">
        <v>25.5</v>
      </c>
      <c r="D2" s="4">
        <v>26.5</v>
      </c>
      <c r="E2" s="4">
        <v>25.21</v>
      </c>
      <c r="F2" s="4">
        <v>24.68</v>
      </c>
      <c r="G2" s="5">
        <f>F2/(1-VLOOKUP([1]入场指标!A4,[1]入场指标!A4:BL10000,42,FALSE))</f>
        <v>26.2</v>
      </c>
      <c r="H2" s="6">
        <f>G2+G2*VLOOKUP([1]入场指标!A4,[1]入场指标!A4:BL1000,42,FALSE)*2</f>
        <v>29.24</v>
      </c>
      <c r="I2" s="4" t="s">
        <v>14</v>
      </c>
      <c r="J2" s="4" t="s">
        <v>14</v>
      </c>
      <c r="K2" s="4" t="s">
        <v>14</v>
      </c>
      <c r="L2" s="4" t="s">
        <v>14</v>
      </c>
      <c r="M2" s="4" t="str">
        <f>IF(B2&gt;(D2-(D2-C2)/3),"上部",IF(B2&gt;(E2+(D2-C2)/3),"中部","下部"))</f>
        <v>上部</v>
      </c>
      <c r="N2" s="4" t="s">
        <v>14</v>
      </c>
      <c r="O2" s="4"/>
      <c r="P2" s="4"/>
      <c r="Q2" s="4"/>
      <c r="R2" s="4"/>
      <c r="S2" s="4"/>
      <c r="T2" s="4"/>
    </row>
    <row r="3" spans="1:20">
      <c r="A3" s="3">
        <v>44524</v>
      </c>
      <c r="B3" s="4">
        <v>25.78</v>
      </c>
      <c r="C3" s="4">
        <v>26.4</v>
      </c>
      <c r="D3" s="4">
        <v>26.96</v>
      </c>
      <c r="E3" s="4">
        <v>25.76</v>
      </c>
      <c r="F3" s="4">
        <v>24.68</v>
      </c>
      <c r="G3" s="5">
        <f>F2/(1-VLOOKUP([1]入场指标!A4,[1]入场指标!A4:BL10001,42,FALSE))</f>
        <v>26.2</v>
      </c>
      <c r="H3" s="6">
        <f>G3+G3*VLOOKUP([1]入场指标!A4,[1]入场指标!A4:BL1001,42,FALSE)*2</f>
        <v>29.24</v>
      </c>
      <c r="I3" s="4" t="s">
        <v>14</v>
      </c>
      <c r="J3" s="4" t="s">
        <v>14</v>
      </c>
      <c r="K3" s="4" t="s">
        <v>14</v>
      </c>
      <c r="L3" s="4" t="s">
        <v>14</v>
      </c>
      <c r="M3" s="7" t="str">
        <f>IF(B3&gt;(D3-(D3-C3)/3),"上部",IF(B3&gt;(E3+(D3-C3)/3),"中部","下部"))</f>
        <v>下部</v>
      </c>
      <c r="N3" s="4" t="s">
        <v>14</v>
      </c>
      <c r="O3" s="4"/>
      <c r="P3" s="4"/>
      <c r="Q3" s="4"/>
      <c r="R3" s="4"/>
      <c r="S3" s="4"/>
      <c r="T3" s="4"/>
    </row>
    <row r="4" spans="1:20">
      <c r="A4" s="3">
        <v>44525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3">
        <v>44526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3">
        <v>44527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3">
        <v>44528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3">
        <v>44529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3">
        <v>44530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3">
        <v>44531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3">
        <v>44532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3">
        <v>44533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3">
        <v>44534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3">
        <v>44535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3">
        <v>44536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3">
        <v>44537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3">
        <v>44538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3">
        <v>44539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3">
        <v>44540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3">
        <v>44541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3">
        <v>44542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3">
        <v>44543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3">
        <v>44544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3">
        <v>44545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3">
        <v>44546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3">
        <v>44547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3">
        <v>44548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3">
        <v>44549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3">
        <v>44550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3">
        <v>44551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3">
        <v>44552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3">
        <v>44553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s="3">
        <v>44554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3">
        <v>44555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3">
        <v>44556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3">
        <v>44557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3">
        <v>44558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2021-11-27T22:54:00Z</dcterms:created>
  <dcterms:modified xsi:type="dcterms:W3CDTF">2021-11-25T12:46:08Z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