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3420"/>
  </bookViews>
  <sheets>
    <sheet name="选股结果" sheetId="1" r:id="rId1"/>
  </sheets>
  <definedNames>
    <definedName name="_xlnm._FilterDatabase" localSheetId="0" hidden="1">选股结果!$B$1:$B$91</definedName>
  </definedNames>
  <calcPr calcId="144525"/>
</workbook>
</file>

<file path=xl/sharedStrings.xml><?xml version="1.0" encoding="utf-8"?>
<sst xmlns="http://schemas.openxmlformats.org/spreadsheetml/2006/main" count="193">
  <si>
    <t>股票代码</t>
  </si>
  <si>
    <t>股票简称</t>
  </si>
  <si>
    <t>营业收入(元)</t>
  </si>
  <si>
    <t>undefined</t>
  </si>
  <si>
    <t>净利润</t>
  </si>
  <si>
    <t>所有者权益合计(元)</t>
  </si>
  <si>
    <t>毛利(元)</t>
  </si>
  <si>
    <t>回报率
(回报率=净利润/平均所有者权益)</t>
  </si>
  <si>
    <t>净利润率</t>
  </si>
  <si>
    <t>毛利润率</t>
  </si>
  <si>
    <t>2021.12.31</t>
  </si>
  <si>
    <t>2020.12.31</t>
  </si>
  <si>
    <t>2019.12.31</t>
  </si>
  <si>
    <t>2018.12.31</t>
  </si>
  <si>
    <t>002634.SZ</t>
  </si>
  <si>
    <t>棒杰股份</t>
  </si>
  <si>
    <t>002763.SZ</t>
  </si>
  <si>
    <t>汇洁股份</t>
  </si>
  <si>
    <t>300591.SZ</t>
  </si>
  <si>
    <t>万里马</t>
  </si>
  <si>
    <t>600137.SH</t>
  </si>
  <si>
    <t>浪莎股份</t>
  </si>
  <si>
    <t>603001.SH</t>
  </si>
  <si>
    <t>奥康国际</t>
  </si>
  <si>
    <t>603116.SH</t>
  </si>
  <si>
    <t>红蜻蜓</t>
  </si>
  <si>
    <t>603558.SH</t>
  </si>
  <si>
    <t>健盛集团</t>
  </si>
  <si>
    <t>603608.SH</t>
  </si>
  <si>
    <t>天创时尚</t>
  </si>
  <si>
    <t>603665.SH</t>
  </si>
  <si>
    <t>康隆达</t>
  </si>
  <si>
    <t>603908.SH</t>
  </si>
  <si>
    <t>牧高笛</t>
  </si>
  <si>
    <t>603958.SH</t>
  </si>
  <si>
    <t>哈森股份</t>
  </si>
  <si>
    <t>300901.SZ</t>
  </si>
  <si>
    <t>中胤时尚</t>
  </si>
  <si>
    <t>--</t>
  </si>
  <si>
    <t>300952.SZ</t>
  </si>
  <si>
    <t>恒辉安防</t>
  </si>
  <si>
    <t>603511.SH</t>
  </si>
  <si>
    <t>爱慕股份</t>
  </si>
  <si>
    <t>002293.SZ</t>
  </si>
  <si>
    <t>罗莱生活</t>
  </si>
  <si>
    <t>002327.SZ</t>
  </si>
  <si>
    <t>富安娜</t>
  </si>
  <si>
    <t>002397.SZ</t>
  </si>
  <si>
    <t>梦洁股份</t>
  </si>
  <si>
    <t>603365.SH</t>
  </si>
  <si>
    <t>水星家纺</t>
  </si>
  <si>
    <t>605003.SH</t>
  </si>
  <si>
    <t>众望布艺</t>
  </si>
  <si>
    <t>003041.SZ</t>
  </si>
  <si>
    <t>真爱美家</t>
  </si>
  <si>
    <t>002029.SZ</t>
  </si>
  <si>
    <t>七匹狼</t>
  </si>
  <si>
    <t>002154.SZ</t>
  </si>
  <si>
    <t>报喜鸟</t>
  </si>
  <si>
    <t>002193.SZ</t>
  </si>
  <si>
    <t>如意集团</t>
  </si>
  <si>
    <t>002269.SZ</t>
  </si>
  <si>
    <t>美邦服饰</t>
  </si>
  <si>
    <t>002494.SZ</t>
  </si>
  <si>
    <t>华斯股份</t>
  </si>
  <si>
    <t>002503.SZ</t>
  </si>
  <si>
    <t>搜于特</t>
  </si>
  <si>
    <t>002563.SZ</t>
  </si>
  <si>
    <t>森马服饰</t>
  </si>
  <si>
    <t>002612.SZ</t>
  </si>
  <si>
    <t>朗姿股份</t>
  </si>
  <si>
    <t>002687.SZ</t>
  </si>
  <si>
    <t>乔治白</t>
  </si>
  <si>
    <t>002762.SZ</t>
  </si>
  <si>
    <t>金发拉比</t>
  </si>
  <si>
    <t>002780.SZ</t>
  </si>
  <si>
    <t>三夫户外</t>
  </si>
  <si>
    <t>002832.SZ</t>
  </si>
  <si>
    <t>比音勒芬</t>
  </si>
  <si>
    <t>002875.SZ</t>
  </si>
  <si>
    <t>安奈儿</t>
  </si>
  <si>
    <t>300005.SZ</t>
  </si>
  <si>
    <t>探路者</t>
  </si>
  <si>
    <t>600107.SH</t>
  </si>
  <si>
    <t>美尔雅</t>
  </si>
  <si>
    <t>600177.SH</t>
  </si>
  <si>
    <t>雅戈尔</t>
  </si>
  <si>
    <t>600398.SH</t>
  </si>
  <si>
    <t>海澜之家</t>
  </si>
  <si>
    <t>600400.SH</t>
  </si>
  <si>
    <t>红豆股份</t>
  </si>
  <si>
    <t>600630.SH</t>
  </si>
  <si>
    <t>龙头股份</t>
  </si>
  <si>
    <t>601566.SH</t>
  </si>
  <si>
    <t>九牧王</t>
  </si>
  <si>
    <t>601718.SH</t>
  </si>
  <si>
    <t>际华集团</t>
  </si>
  <si>
    <t>603196.SH</t>
  </si>
  <si>
    <t>日播时尚</t>
  </si>
  <si>
    <t>603518.SH</t>
  </si>
  <si>
    <t>锦泓集团</t>
  </si>
  <si>
    <t>603555.SH</t>
  </si>
  <si>
    <t>贵人鸟</t>
  </si>
  <si>
    <t>603587.SH</t>
  </si>
  <si>
    <t>地素时尚</t>
  </si>
  <si>
    <t>603808.SH</t>
  </si>
  <si>
    <t>歌力思</t>
  </si>
  <si>
    <t>603839.SH</t>
  </si>
  <si>
    <t>安正时尚</t>
  </si>
  <si>
    <t>603877.SH</t>
  </si>
  <si>
    <t>太平鸟</t>
  </si>
  <si>
    <t>300840.SZ</t>
  </si>
  <si>
    <t>酷特智能</t>
  </si>
  <si>
    <t>003016.SZ</t>
  </si>
  <si>
    <t>欣贺股份</t>
  </si>
  <si>
    <t>300918.SZ</t>
  </si>
  <si>
    <t>南山智尚</t>
  </si>
  <si>
    <t>001209.SZ</t>
  </si>
  <si>
    <t>洪兴股份</t>
  </si>
  <si>
    <t>605138.SH</t>
  </si>
  <si>
    <t>盛泰集团</t>
  </si>
  <si>
    <t>301088.SZ</t>
  </si>
  <si>
    <t>戎美股份</t>
  </si>
  <si>
    <t>001234.SZ</t>
  </si>
  <si>
    <t>泰慕士</t>
  </si>
  <si>
    <t>301276.SZ</t>
  </si>
  <si>
    <t>嘉曼服饰</t>
  </si>
  <si>
    <t>600448.SH</t>
  </si>
  <si>
    <t>华纺股份</t>
  </si>
  <si>
    <t>600987.SH</t>
  </si>
  <si>
    <t>航民股份</t>
  </si>
  <si>
    <t>605055.SH</t>
  </si>
  <si>
    <t>迎丰股份</t>
  </si>
  <si>
    <t>605189.SH</t>
  </si>
  <si>
    <t>富春染织</t>
  </si>
  <si>
    <t>000955.SZ</t>
  </si>
  <si>
    <t>欣龙控股</t>
  </si>
  <si>
    <t>000982.SZ</t>
  </si>
  <si>
    <t>中银绒业</t>
  </si>
  <si>
    <t>002144.SZ</t>
  </si>
  <si>
    <t>宏达高科</t>
  </si>
  <si>
    <t>002404.SZ</t>
  </si>
  <si>
    <t>嘉欣丝绸</t>
  </si>
  <si>
    <t>002486.SZ</t>
  </si>
  <si>
    <t>嘉麟杰</t>
  </si>
  <si>
    <t>300577.SZ</t>
  </si>
  <si>
    <t>开润股份</t>
  </si>
  <si>
    <t>600156.SH</t>
  </si>
  <si>
    <t>华升股份</t>
  </si>
  <si>
    <t>600220.SH</t>
  </si>
  <si>
    <t>江苏阳光</t>
  </si>
  <si>
    <t>600527.SH</t>
  </si>
  <si>
    <t>江南高纤</t>
  </si>
  <si>
    <t>601599.SH</t>
  </si>
  <si>
    <t>浙文影业</t>
  </si>
  <si>
    <t>603055.SH</t>
  </si>
  <si>
    <t>台华新材</t>
  </si>
  <si>
    <t>603889.SH</t>
  </si>
  <si>
    <t>新澳股份</t>
  </si>
  <si>
    <t>300819.SZ</t>
  </si>
  <si>
    <t>聚杰微纤</t>
  </si>
  <si>
    <t>300877.SZ</t>
  </si>
  <si>
    <t>金春股份</t>
  </si>
  <si>
    <t>300888.SZ</t>
  </si>
  <si>
    <t>稳健医疗</t>
  </si>
  <si>
    <t>300979.SZ</t>
  </si>
  <si>
    <t>华利集团</t>
  </si>
  <si>
    <t>605180.SH</t>
  </si>
  <si>
    <t>华生科技</t>
  </si>
  <si>
    <t>301066.SZ</t>
  </si>
  <si>
    <t>万事利</t>
  </si>
  <si>
    <t>000726.SZ</t>
  </si>
  <si>
    <t>鲁泰A</t>
  </si>
  <si>
    <t>000850.SZ</t>
  </si>
  <si>
    <t>华茂股份</t>
  </si>
  <si>
    <t>002042.SZ</t>
  </si>
  <si>
    <t>华孚时尚</t>
  </si>
  <si>
    <t>002083.SZ</t>
  </si>
  <si>
    <t>孚日股份</t>
  </si>
  <si>
    <t>002087.SZ</t>
  </si>
  <si>
    <t>新野纺织</t>
  </si>
  <si>
    <t>002394.SZ</t>
  </si>
  <si>
    <t>联发股份</t>
  </si>
  <si>
    <t>600493.SH</t>
  </si>
  <si>
    <t>凤竹纺织</t>
  </si>
  <si>
    <t>601339.SH</t>
  </si>
  <si>
    <t>百隆东方</t>
  </si>
  <si>
    <t>002003.SZ</t>
  </si>
  <si>
    <t>伟星股份</t>
  </si>
  <si>
    <t>002098.SZ</t>
  </si>
  <si>
    <t>浔兴股份</t>
  </si>
  <si>
    <t>002674.SZ</t>
  </si>
  <si>
    <t>兴业科技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</si>
</sst>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27">
    <font>
      <sz val="12"/>
      <name val="Calibri"/>
      <charset val="134"/>
    </font>
    <font>
      <b/>
      <sz val="9"/>
      <color rgb="FFFFFFFF"/>
      <name val="宋体"/>
      <charset val="134"/>
    </font>
    <font>
      <sz val="9"/>
      <color rgb="FF000000"/>
      <name val="宋体"/>
      <charset val="134"/>
    </font>
    <font>
      <sz val="9"/>
      <color theme="0"/>
      <name val="方正书宋_GBK"/>
      <charset val="134"/>
    </font>
    <font>
      <sz val="9"/>
      <color theme="0"/>
      <name val="Calibri"/>
      <charset val="134"/>
    </font>
    <font>
      <sz val="9"/>
      <name val="方正书宋_GBK"/>
      <charset val="134"/>
    </font>
    <font>
      <sz val="12"/>
      <name val="方正书宋_GBK"/>
      <charset val="134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3377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1957FF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/>
    <xf numFmtId="0" fontId="11" fillId="38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26" fillId="33" borderId="9" applyNumberFormat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22" fillId="15" borderId="9" applyNumberFormat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19" fillId="16" borderId="7" applyNumberFormat="0" applyAlignment="0" applyProtection="0">
      <alignment vertical="center"/>
    </xf>
    <xf numFmtId="0" fontId="17" fillId="15" borderId="6" applyNumberFormat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2" fontId="10" fillId="0" borderId="0" applyFon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0" fillId="9" borderId="4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</cellStyleXfs>
  <cellXfs count="2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44" fontId="0" fillId="0" borderId="0" xfId="0" applyNumberFormat="1"/>
    <xf numFmtId="0" fontId="0" fillId="0" borderId="0" xfId="0" applyAlignment="1">
      <alignment horizontal="center" vertical="center"/>
    </xf>
    <xf numFmtId="10" fontId="0" fillId="0" borderId="0" xfId="9" applyNumberFormat="1" applyFont="1" applyAlignment="1">
      <alignment horizontal="center" vertical="center"/>
    </xf>
    <xf numFmtId="44" fontId="1" fillId="5" borderId="1" xfId="0" applyNumberFormat="1" applyFont="1" applyFill="1" applyBorder="1" applyAlignment="1">
      <alignment horizontal="center" vertical="center" wrapText="1"/>
    </xf>
    <xf numFmtId="44" fontId="1" fillId="5" borderId="1" xfId="0" applyNumberFormat="1" applyFont="1" applyFill="1" applyBorder="1" applyAlignment="1">
      <alignment horizontal="center" vertical="center"/>
    </xf>
    <xf numFmtId="44" fontId="0" fillId="0" borderId="1" xfId="0" applyNumberFormat="1" applyBorder="1" applyAlignment="1">
      <alignment horizontal="center"/>
    </xf>
    <xf numFmtId="44" fontId="2" fillId="2" borderId="1" xfId="0" applyNumberFormat="1" applyFont="1" applyFill="1" applyBorder="1" applyAlignment="1">
      <alignment horizontal="center" vertical="center" wrapText="1"/>
    </xf>
    <xf numFmtId="44" fontId="2" fillId="6" borderId="1" xfId="0" applyNumberFormat="1" applyFont="1" applyFill="1" applyBorder="1" applyAlignment="1">
      <alignment horizontal="center" vertical="center" wrapText="1"/>
    </xf>
    <xf numFmtId="44" fontId="2" fillId="3" borderId="1" xfId="0" applyNumberFormat="1" applyFont="1" applyFill="1" applyBorder="1" applyAlignment="1">
      <alignment horizontal="center" vertical="center" wrapText="1"/>
    </xf>
    <xf numFmtId="44" fontId="2" fillId="4" borderId="1" xfId="0" applyNumberFormat="1" applyFont="1" applyFill="1" applyBorder="1" applyAlignment="1">
      <alignment horizontal="center" vertical="center" wrapText="1"/>
    </xf>
    <xf numFmtId="44" fontId="3" fillId="7" borderId="1" xfId="0" applyNumberFormat="1" applyFont="1" applyFill="1" applyBorder="1" applyAlignment="1">
      <alignment horizontal="center" vertical="center"/>
    </xf>
    <xf numFmtId="44" fontId="4" fillId="7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10" fontId="0" fillId="2" borderId="1" xfId="9" applyNumberFormat="1" applyFont="1" applyFill="1" applyBorder="1" applyAlignment="1">
      <alignment horizontal="center" vertical="center"/>
    </xf>
    <xf numFmtId="10" fontId="0" fillId="0" borderId="1" xfId="9" applyNumberFormat="1" applyFont="1" applyBorder="1" applyAlignment="1">
      <alignment horizontal="center" vertical="center"/>
    </xf>
    <xf numFmtId="10" fontId="0" fillId="3" borderId="1" xfId="9" applyNumberFormat="1" applyFont="1" applyFill="1" applyBorder="1" applyAlignment="1">
      <alignment horizontal="center" vertical="center"/>
    </xf>
    <xf numFmtId="10" fontId="0" fillId="4" borderId="1" xfId="9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0" fontId="6" fillId="0" borderId="1" xfId="9" applyNumberFormat="1" applyFont="1" applyBorder="1" applyAlignment="1">
      <alignment horizontal="center" vertical="center"/>
    </xf>
    <xf numFmtId="0" fontId="0" fillId="0" borderId="0" xfId="0" applyAlignment="1">
      <alignment horizont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Medium4"/>
  <colors>
    <mruColors>
      <color rgb="001958FF"/>
      <color rgb="001957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B91"/>
  <sheetViews>
    <sheetView tabSelected="1" workbookViewId="0">
      <selection activeCell="G9" sqref="G9"/>
    </sheetView>
  </sheetViews>
  <sheetFormatPr defaultColWidth="7.94117647058824" defaultRowHeight="14.8"/>
  <cols>
    <col min="1" max="2" width="8.71323529411765" style="4" customWidth="1"/>
    <col min="3" max="6" width="11.5735294117647" style="4" customWidth="1"/>
    <col min="7" max="10" width="11.8529411764706" style="4" customWidth="1"/>
    <col min="11" max="14" width="11.5735294117647" style="4" customWidth="1"/>
    <col min="15" max="17" width="11.8529411764706" style="4" customWidth="1"/>
    <col min="18" max="18" width="11.5735294117647" style="4" customWidth="1"/>
    <col min="19" max="19" width="7.79411764705882" customWidth="1"/>
    <col min="20" max="20" width="9.35294117647059"/>
    <col min="21" max="21" width="11.5294117647059"/>
    <col min="22" max="22" width="12.6470588235294" style="5"/>
    <col min="23" max="24" width="9.35294117647059" style="5"/>
    <col min="25" max="27" width="12.6470588235294" style="6"/>
  </cols>
  <sheetData>
    <row r="1" spans="1:28">
      <c r="A1" s="7" t="s">
        <v>0</v>
      </c>
      <c r="B1" s="7" t="s">
        <v>1</v>
      </c>
      <c r="C1" s="8" t="s">
        <v>2</v>
      </c>
      <c r="D1" s="9" t="s">
        <v>3</v>
      </c>
      <c r="E1" s="9" t="s">
        <v>3</v>
      </c>
      <c r="F1" s="9" t="s">
        <v>3</v>
      </c>
      <c r="G1" s="14" t="s">
        <v>4</v>
      </c>
      <c r="H1" s="15" t="s">
        <v>3</v>
      </c>
      <c r="I1" s="15" t="s">
        <v>3</v>
      </c>
      <c r="J1" s="15" t="s">
        <v>3</v>
      </c>
      <c r="K1" s="8" t="s">
        <v>5</v>
      </c>
      <c r="L1" s="9" t="s">
        <v>3</v>
      </c>
      <c r="M1" s="9" t="s">
        <v>3</v>
      </c>
      <c r="N1" s="9" t="s">
        <v>3</v>
      </c>
      <c r="O1" s="8" t="s">
        <v>6</v>
      </c>
      <c r="P1" s="9" t="s">
        <v>3</v>
      </c>
      <c r="Q1" s="9" t="s">
        <v>3</v>
      </c>
      <c r="R1" s="9" t="s">
        <v>3</v>
      </c>
      <c r="S1" s="16" t="s">
        <v>7</v>
      </c>
      <c r="T1" s="16"/>
      <c r="U1" s="16"/>
      <c r="V1" s="21" t="s">
        <v>8</v>
      </c>
      <c r="W1" s="21"/>
      <c r="X1" s="21"/>
      <c r="Y1" s="22" t="s">
        <v>9</v>
      </c>
      <c r="Z1" s="22"/>
      <c r="AA1" s="22"/>
      <c r="AB1" s="23"/>
    </row>
    <row r="2" spans="1:28">
      <c r="A2" s="9" t="s">
        <v>3</v>
      </c>
      <c r="B2" s="9" t="s">
        <v>3</v>
      </c>
      <c r="C2" s="7" t="s">
        <v>10</v>
      </c>
      <c r="D2" s="7" t="s">
        <v>11</v>
      </c>
      <c r="E2" s="7" t="s">
        <v>12</v>
      </c>
      <c r="F2" s="7" t="s">
        <v>13</v>
      </c>
      <c r="G2" s="7" t="s">
        <v>10</v>
      </c>
      <c r="H2" s="7" t="s">
        <v>11</v>
      </c>
      <c r="I2" s="7" t="s">
        <v>12</v>
      </c>
      <c r="J2" s="7" t="s">
        <v>13</v>
      </c>
      <c r="K2" s="7" t="s">
        <v>10</v>
      </c>
      <c r="L2" s="7" t="s">
        <v>11</v>
      </c>
      <c r="M2" s="7" t="s">
        <v>12</v>
      </c>
      <c r="N2" s="7" t="s">
        <v>13</v>
      </c>
      <c r="O2" s="7" t="s">
        <v>10</v>
      </c>
      <c r="P2" s="7" t="s">
        <v>11</v>
      </c>
      <c r="Q2" s="7" t="s">
        <v>12</v>
      </c>
      <c r="R2" s="7" t="s">
        <v>13</v>
      </c>
      <c r="S2" s="16"/>
      <c r="T2" s="16"/>
      <c r="U2" s="16"/>
      <c r="V2" s="21"/>
      <c r="W2" s="21"/>
      <c r="X2" s="21"/>
      <c r="Y2" s="22"/>
      <c r="Z2" s="22"/>
      <c r="AA2" s="22"/>
      <c r="AB2" s="23"/>
    </row>
    <row r="3" s="1" customFormat="1" spans="1:27">
      <c r="A3" s="10" t="s">
        <v>14</v>
      </c>
      <c r="B3" s="10" t="s">
        <v>15</v>
      </c>
      <c r="C3" s="10">
        <v>613630932.43</v>
      </c>
      <c r="D3" s="10">
        <v>625631302.42</v>
      </c>
      <c r="E3" s="10">
        <v>600896507.81</v>
      </c>
      <c r="F3" s="10">
        <v>415512906.25</v>
      </c>
      <c r="G3" s="10">
        <v>55615113.18</v>
      </c>
      <c r="H3" s="10">
        <v>61663584.17</v>
      </c>
      <c r="I3" s="10">
        <v>38054797.15</v>
      </c>
      <c r="J3" s="10">
        <v>18146395.16</v>
      </c>
      <c r="K3" s="10">
        <v>818908401.07</v>
      </c>
      <c r="L3" s="10">
        <v>760488523.29</v>
      </c>
      <c r="M3" s="10">
        <v>686862294.45</v>
      </c>
      <c r="N3" s="10">
        <v>685932316.86</v>
      </c>
      <c r="O3" s="10">
        <v>146822227</v>
      </c>
      <c r="P3" s="10">
        <v>179551286</v>
      </c>
      <c r="Q3" s="10">
        <v>162314553</v>
      </c>
      <c r="R3" s="10">
        <v>109643830</v>
      </c>
      <c r="S3" s="17">
        <f>G3/((K3+L3)/2)</f>
        <v>0.0704257584932758</v>
      </c>
      <c r="T3" s="17">
        <f>H3/((L3+M3)/2)</f>
        <v>0.0852088980974026</v>
      </c>
      <c r="U3" s="17">
        <f>I3/((M3+N3)/2)</f>
        <v>0.0554413556645388</v>
      </c>
      <c r="V3" s="17">
        <f>G3/C3</f>
        <v>0.0906328384714281</v>
      </c>
      <c r="W3" s="17">
        <f>H3/D3</f>
        <v>0.0985621786050019</v>
      </c>
      <c r="X3" s="17">
        <f>I3/E3</f>
        <v>0.0633300354643311</v>
      </c>
      <c r="Y3" s="17">
        <f>O3/C3</f>
        <v>0.239267969133464</v>
      </c>
      <c r="Z3" s="17">
        <f>P3/D3</f>
        <v>0.286992171436242</v>
      </c>
      <c r="AA3" s="17">
        <f>Q3/E3</f>
        <v>0.270120646218372</v>
      </c>
    </row>
    <row r="4" s="1" customFormat="1" spans="1:27">
      <c r="A4" s="10" t="s">
        <v>16</v>
      </c>
      <c r="B4" s="10" t="s">
        <v>17</v>
      </c>
      <c r="C4" s="10">
        <v>2733174948.35</v>
      </c>
      <c r="D4" s="10">
        <v>2372856866.52</v>
      </c>
      <c r="E4" s="10">
        <v>2585324792.03</v>
      </c>
      <c r="F4" s="10">
        <v>2354780015.37</v>
      </c>
      <c r="G4" s="10">
        <v>276056917.98</v>
      </c>
      <c r="H4" s="10">
        <v>210788148.09</v>
      </c>
      <c r="I4" s="10">
        <v>181579680.02</v>
      </c>
      <c r="J4" s="10">
        <v>165666770.67</v>
      </c>
      <c r="K4" s="10">
        <v>1987784246.46</v>
      </c>
      <c r="L4" s="10">
        <v>2070477793.85</v>
      </c>
      <c r="M4" s="10">
        <v>1926318298.34</v>
      </c>
      <c r="N4" s="10">
        <v>1860370957.89</v>
      </c>
      <c r="O4" s="10">
        <v>1814281580</v>
      </c>
      <c r="P4" s="10">
        <v>1530930170</v>
      </c>
      <c r="Q4" s="10">
        <v>1701296040</v>
      </c>
      <c r="R4" s="10">
        <v>1594359630</v>
      </c>
      <c r="S4" s="17">
        <f t="shared" ref="S4:S35" si="0">G4/((K4+L4)/2)</f>
        <v>0.136046866978019</v>
      </c>
      <c r="T4" s="17">
        <f t="shared" ref="T4:T35" si="1">H4/((L4+M4)/2)</f>
        <v>0.105478559940495</v>
      </c>
      <c r="U4" s="17">
        <f t="shared" ref="U4:U35" si="2">I4/((M4+N4)/2)</f>
        <v>0.0959041884523577</v>
      </c>
      <c r="V4" s="17">
        <f t="shared" ref="V4:V35" si="3">G4/C4</f>
        <v>0.101002286058071</v>
      </c>
      <c r="W4" s="17">
        <f t="shared" ref="W4:W35" si="4">H4/D4</f>
        <v>0.0888330649286651</v>
      </c>
      <c r="X4" s="17">
        <f t="shared" ref="X4:X35" si="5">I4/E4</f>
        <v>0.0702347653106376</v>
      </c>
      <c r="Y4" s="17">
        <f t="shared" ref="Y4:Y35" si="6">O4/C4</f>
        <v>0.663800018032241</v>
      </c>
      <c r="Z4" s="17">
        <f t="shared" ref="Z4:Z35" si="7">P4/D4</f>
        <v>0.64518437314984</v>
      </c>
      <c r="AA4" s="17">
        <f t="shared" ref="AA4:AA35" si="8">Q4/E4</f>
        <v>0.658058919809507</v>
      </c>
    </row>
    <row r="5" spans="1:27">
      <c r="A5" s="11" t="s">
        <v>18</v>
      </c>
      <c r="B5" s="11" t="s">
        <v>19</v>
      </c>
      <c r="C5" s="11">
        <v>339287548.81</v>
      </c>
      <c r="D5" s="11">
        <v>343593789.63</v>
      </c>
      <c r="E5" s="11">
        <v>675535587.07</v>
      </c>
      <c r="F5" s="11">
        <v>693399606.66</v>
      </c>
      <c r="G5" s="11">
        <v>-130952249.05</v>
      </c>
      <c r="H5" s="11">
        <v>-145205499.79</v>
      </c>
      <c r="I5" s="11">
        <v>23998807.09</v>
      </c>
      <c r="J5" s="11">
        <v>37797261.11</v>
      </c>
      <c r="K5" s="11">
        <v>384468923.33</v>
      </c>
      <c r="L5" s="11">
        <v>516198107.98</v>
      </c>
      <c r="M5" s="11">
        <v>603375479.71</v>
      </c>
      <c r="N5" s="11">
        <v>522904442.91</v>
      </c>
      <c r="O5" s="11">
        <v>49500211.2</v>
      </c>
      <c r="P5" s="11">
        <v>42361334.8</v>
      </c>
      <c r="Q5" s="11">
        <v>210072427</v>
      </c>
      <c r="R5" s="11">
        <v>232590371</v>
      </c>
      <c r="S5" s="18">
        <f t="shared" si="0"/>
        <v>-0.290789480457685</v>
      </c>
      <c r="T5" s="18">
        <f t="shared" si="1"/>
        <v>-0.2593942933034</v>
      </c>
      <c r="U5" s="18">
        <f t="shared" si="2"/>
        <v>0.0426160612615254</v>
      </c>
      <c r="V5" s="18">
        <f t="shared" si="3"/>
        <v>-0.385962436609582</v>
      </c>
      <c r="W5" s="18">
        <f t="shared" si="4"/>
        <v>-0.422608045233777</v>
      </c>
      <c r="X5" s="18">
        <f t="shared" si="5"/>
        <v>0.0355256000562309</v>
      </c>
      <c r="Y5" s="18">
        <f t="shared" si="6"/>
        <v>0.145894570471609</v>
      </c>
      <c r="Z5" s="18">
        <f t="shared" si="7"/>
        <v>0.123289000204622</v>
      </c>
      <c r="AA5" s="18">
        <f t="shared" si="8"/>
        <v>0.310971666068914</v>
      </c>
    </row>
    <row r="6" spans="1:27">
      <c r="A6" s="11" t="s">
        <v>20</v>
      </c>
      <c r="B6" s="11" t="s">
        <v>21</v>
      </c>
      <c r="C6" s="11">
        <v>402486328.59</v>
      </c>
      <c r="D6" s="11">
        <v>346533245.24</v>
      </c>
      <c r="E6" s="11">
        <v>331056364.45</v>
      </c>
      <c r="F6" s="11">
        <v>387587246.91</v>
      </c>
      <c r="G6" s="11">
        <v>20175443.9</v>
      </c>
      <c r="H6" s="11">
        <v>17756596.02</v>
      </c>
      <c r="I6" s="11">
        <v>15838248.19</v>
      </c>
      <c r="J6" s="11">
        <v>29161776.09</v>
      </c>
      <c r="K6" s="11">
        <v>524530088.65</v>
      </c>
      <c r="L6" s="11">
        <v>512132051.79</v>
      </c>
      <c r="M6" s="11">
        <v>504097214.57</v>
      </c>
      <c r="N6" s="11">
        <v>500072832.59</v>
      </c>
      <c r="O6" s="11">
        <v>62307290.6</v>
      </c>
      <c r="P6" s="11">
        <v>45033505.1</v>
      </c>
      <c r="Q6" s="11">
        <v>58342488.8</v>
      </c>
      <c r="R6" s="11">
        <v>77010324.1</v>
      </c>
      <c r="S6" s="18">
        <f t="shared" si="0"/>
        <v>0.038923855927519</v>
      </c>
      <c r="T6" s="18">
        <f t="shared" si="1"/>
        <v>0.0349460433935381</v>
      </c>
      <c r="U6" s="18">
        <f t="shared" si="2"/>
        <v>0.0315449524406625</v>
      </c>
      <c r="V6" s="18">
        <f t="shared" si="3"/>
        <v>0.0501270290861285</v>
      </c>
      <c r="W6" s="18">
        <f t="shared" si="4"/>
        <v>0.0512406710291309</v>
      </c>
      <c r="X6" s="18">
        <f t="shared" si="5"/>
        <v>0.0478415457026868</v>
      </c>
      <c r="Y6" s="18">
        <f t="shared" si="6"/>
        <v>0.154805980164038</v>
      </c>
      <c r="Z6" s="18">
        <f t="shared" si="7"/>
        <v>0.129954357103056</v>
      </c>
      <c r="AA6" s="18">
        <f t="shared" si="8"/>
        <v>0.176231285862536</v>
      </c>
    </row>
    <row r="7" s="2" customFormat="1" spans="1:27">
      <c r="A7" s="12" t="s">
        <v>22</v>
      </c>
      <c r="B7" s="12" t="s">
        <v>23</v>
      </c>
      <c r="C7" s="12">
        <v>2958569639.91</v>
      </c>
      <c r="D7" s="12">
        <v>2737859878.91</v>
      </c>
      <c r="E7" s="12">
        <v>2726480726.05</v>
      </c>
      <c r="F7" s="12">
        <v>3043138242.59</v>
      </c>
      <c r="G7" s="12">
        <v>34052108.68</v>
      </c>
      <c r="H7" s="12">
        <v>27940503.8</v>
      </c>
      <c r="I7" s="12">
        <v>22497156.13</v>
      </c>
      <c r="J7" s="12">
        <v>136946493.7</v>
      </c>
      <c r="K7" s="12">
        <v>3467074052.24</v>
      </c>
      <c r="L7" s="12">
        <v>3607142356.2</v>
      </c>
      <c r="M7" s="12">
        <v>3787307573.61</v>
      </c>
      <c r="N7" s="12">
        <v>3973877470.48</v>
      </c>
      <c r="O7" s="12">
        <v>1226751560</v>
      </c>
      <c r="P7" s="12">
        <v>1095419250</v>
      </c>
      <c r="Q7" s="12">
        <v>953566648</v>
      </c>
      <c r="R7" s="12">
        <v>1087526810</v>
      </c>
      <c r="S7" s="19">
        <f t="shared" si="0"/>
        <v>0.00962710403921871</v>
      </c>
      <c r="T7" s="19">
        <f t="shared" si="1"/>
        <v>0.00755715545178299</v>
      </c>
      <c r="U7" s="19">
        <f t="shared" si="2"/>
        <v>0.00579735079171477</v>
      </c>
      <c r="V7" s="19">
        <f t="shared" si="3"/>
        <v>0.0115096525769243</v>
      </c>
      <c r="W7" s="19">
        <f t="shared" si="4"/>
        <v>0.0102052351236922</v>
      </c>
      <c r="X7" s="19">
        <f t="shared" si="5"/>
        <v>0.00825135344440628</v>
      </c>
      <c r="Y7" s="19">
        <f t="shared" si="6"/>
        <v>0.414643462655595</v>
      </c>
      <c r="Z7" s="19">
        <f t="shared" si="7"/>
        <v>0.400100552419837</v>
      </c>
      <c r="AA7" s="19">
        <f t="shared" si="8"/>
        <v>0.349742669694747</v>
      </c>
    </row>
    <row r="8" spans="1:27">
      <c r="A8" s="11" t="s">
        <v>24</v>
      </c>
      <c r="B8" s="11" t="s">
        <v>25</v>
      </c>
      <c r="C8" s="11">
        <v>2511051738.22</v>
      </c>
      <c r="D8" s="11">
        <v>2592029903.53</v>
      </c>
      <c r="E8" s="11">
        <v>2969624533.76</v>
      </c>
      <c r="F8" s="11">
        <v>3041212185.66</v>
      </c>
      <c r="G8" s="11">
        <v>22525382.75</v>
      </c>
      <c r="H8" s="11">
        <v>78608599.78</v>
      </c>
      <c r="I8" s="11">
        <v>130649164.09</v>
      </c>
      <c r="J8" s="11">
        <v>196055111.31</v>
      </c>
      <c r="K8" s="11">
        <v>3431442626.91</v>
      </c>
      <c r="L8" s="11">
        <v>3533492208.32</v>
      </c>
      <c r="M8" s="11">
        <v>3445832539.73</v>
      </c>
      <c r="N8" s="11">
        <v>3538701336.75</v>
      </c>
      <c r="O8" s="11">
        <v>838904771</v>
      </c>
      <c r="P8" s="11">
        <v>886544305</v>
      </c>
      <c r="Q8" s="11">
        <v>998767289</v>
      </c>
      <c r="R8" s="11">
        <v>1045116320</v>
      </c>
      <c r="S8" s="18">
        <f t="shared" si="0"/>
        <v>0.00646822498210959</v>
      </c>
      <c r="T8" s="18">
        <f t="shared" si="1"/>
        <v>0.022526133291609</v>
      </c>
      <c r="U8" s="18">
        <f t="shared" si="2"/>
        <v>0.0374109901678488</v>
      </c>
      <c r="V8" s="18">
        <f t="shared" si="3"/>
        <v>0.00897049726500956</v>
      </c>
      <c r="W8" s="18">
        <f t="shared" si="4"/>
        <v>0.0303270420117243</v>
      </c>
      <c r="X8" s="18">
        <f t="shared" si="5"/>
        <v>0.043995179392116</v>
      </c>
      <c r="Y8" s="18">
        <f t="shared" si="6"/>
        <v>0.334085020324859</v>
      </c>
      <c r="Z8" s="18">
        <f t="shared" si="7"/>
        <v>0.342027035950721</v>
      </c>
      <c r="AA8" s="18">
        <f t="shared" si="8"/>
        <v>0.336327800920815</v>
      </c>
    </row>
    <row r="9" s="1" customFormat="1" spans="1:27">
      <c r="A9" s="10" t="s">
        <v>26</v>
      </c>
      <c r="B9" s="10" t="s">
        <v>27</v>
      </c>
      <c r="C9" s="10">
        <v>2051681253.62</v>
      </c>
      <c r="D9" s="10">
        <v>1582449086.77</v>
      </c>
      <c r="E9" s="10">
        <v>1780368877.71</v>
      </c>
      <c r="F9" s="10">
        <v>1577468307.46</v>
      </c>
      <c r="G9" s="10">
        <v>167229486.86</v>
      </c>
      <c r="H9" s="10">
        <v>-527727666.75</v>
      </c>
      <c r="I9" s="10">
        <v>273312959.07</v>
      </c>
      <c r="J9" s="10">
        <v>206442424.06</v>
      </c>
      <c r="K9" s="10">
        <v>2314771696.76</v>
      </c>
      <c r="L9" s="10">
        <v>2385354174.15</v>
      </c>
      <c r="M9" s="10">
        <v>3049008380.07</v>
      </c>
      <c r="N9" s="10">
        <v>2882330664.27</v>
      </c>
      <c r="O9" s="10">
        <v>548950009</v>
      </c>
      <c r="P9" s="10">
        <v>318071712</v>
      </c>
      <c r="Q9" s="10">
        <v>519743077</v>
      </c>
      <c r="R9" s="10">
        <v>440862982</v>
      </c>
      <c r="S9" s="17">
        <f t="shared" si="0"/>
        <v>0.0711595780423737</v>
      </c>
      <c r="T9" s="17">
        <f t="shared" si="1"/>
        <v>-0.194218792539043</v>
      </c>
      <c r="U9" s="17">
        <f t="shared" si="2"/>
        <v>0.0921589398369698</v>
      </c>
      <c r="V9" s="17">
        <f t="shared" si="3"/>
        <v>0.0815085123797565</v>
      </c>
      <c r="W9" s="17">
        <f t="shared" si="4"/>
        <v>-0.333487927770976</v>
      </c>
      <c r="X9" s="17">
        <f t="shared" si="5"/>
        <v>0.153514792631934</v>
      </c>
      <c r="Y9" s="17">
        <f t="shared" si="6"/>
        <v>0.26756105902485</v>
      </c>
      <c r="Z9" s="17">
        <f t="shared" si="7"/>
        <v>0.200999649631211</v>
      </c>
      <c r="AA9" s="17">
        <f t="shared" si="8"/>
        <v>0.291929994680945</v>
      </c>
    </row>
    <row r="10" spans="1:27">
      <c r="A10" s="11" t="s">
        <v>28</v>
      </c>
      <c r="B10" s="11" t="s">
        <v>29</v>
      </c>
      <c r="C10" s="11">
        <v>1925410170</v>
      </c>
      <c r="D10" s="11">
        <v>1878085689</v>
      </c>
      <c r="E10" s="11">
        <v>2089205001</v>
      </c>
      <c r="F10" s="11">
        <v>2052342115</v>
      </c>
      <c r="G10" s="11">
        <v>-64611609</v>
      </c>
      <c r="H10" s="11">
        <v>-461901040</v>
      </c>
      <c r="I10" s="11">
        <v>207405264</v>
      </c>
      <c r="J10" s="11">
        <v>242200380</v>
      </c>
      <c r="K10" s="11">
        <v>1573202705</v>
      </c>
      <c r="L10" s="11">
        <v>1720551391</v>
      </c>
      <c r="M10" s="11">
        <v>2172405026</v>
      </c>
      <c r="N10" s="11">
        <v>2173149460</v>
      </c>
      <c r="O10" s="11">
        <v>1086347420</v>
      </c>
      <c r="P10" s="11">
        <v>1128349040</v>
      </c>
      <c r="Q10" s="11">
        <v>1133091430</v>
      </c>
      <c r="R10" s="11">
        <v>1149585220</v>
      </c>
      <c r="S10" s="18">
        <f t="shared" si="0"/>
        <v>-0.0392328067711343</v>
      </c>
      <c r="T10" s="18">
        <f t="shared" si="1"/>
        <v>-0.237300904774039</v>
      </c>
      <c r="U10" s="18">
        <f t="shared" si="2"/>
        <v>0.0954562943201813</v>
      </c>
      <c r="V10" s="18">
        <f t="shared" si="3"/>
        <v>-0.0335573219705181</v>
      </c>
      <c r="W10" s="18">
        <f t="shared" si="4"/>
        <v>-0.245942473607763</v>
      </c>
      <c r="X10" s="18">
        <f t="shared" si="5"/>
        <v>0.0992747307711427</v>
      </c>
      <c r="Y10" s="18">
        <f t="shared" si="6"/>
        <v>0.564216101548897</v>
      </c>
      <c r="Z10" s="18">
        <f t="shared" si="7"/>
        <v>0.600797421868859</v>
      </c>
      <c r="AA10" s="18">
        <f t="shared" si="8"/>
        <v>0.54235531192853</v>
      </c>
    </row>
    <row r="11" s="1" customFormat="1" spans="1:27">
      <c r="A11" s="10" t="s">
        <v>30</v>
      </c>
      <c r="B11" s="10" t="s">
        <v>31</v>
      </c>
      <c r="C11" s="10">
        <v>1052594414.13</v>
      </c>
      <c r="D11" s="10">
        <v>1013525672.98</v>
      </c>
      <c r="E11" s="10">
        <v>986827444.97</v>
      </c>
      <c r="F11" s="10">
        <v>905396187.22</v>
      </c>
      <c r="G11" s="10">
        <v>-154280521.61</v>
      </c>
      <c r="H11" s="10">
        <v>76797308.74</v>
      </c>
      <c r="I11" s="10">
        <v>50065422.15</v>
      </c>
      <c r="J11" s="10">
        <v>83566953.86</v>
      </c>
      <c r="K11" s="10">
        <v>784282077.15</v>
      </c>
      <c r="L11" s="10">
        <v>1118402330.45</v>
      </c>
      <c r="M11" s="10">
        <v>1043306756.55</v>
      </c>
      <c r="N11" s="10">
        <v>1009500231.37</v>
      </c>
      <c r="O11" s="10">
        <v>239493152</v>
      </c>
      <c r="P11" s="10">
        <v>274519542</v>
      </c>
      <c r="Q11" s="10">
        <v>285112203</v>
      </c>
      <c r="R11" s="10">
        <v>261686685</v>
      </c>
      <c r="S11" s="17">
        <f t="shared" si="0"/>
        <v>-0.162171425795837</v>
      </c>
      <c r="T11" s="17">
        <f t="shared" si="1"/>
        <v>0.0710523994202926</v>
      </c>
      <c r="U11" s="17">
        <f t="shared" si="2"/>
        <v>0.048777525061651</v>
      </c>
      <c r="V11" s="17">
        <f t="shared" si="3"/>
        <v>-0.146571670473396</v>
      </c>
      <c r="W11" s="17">
        <f t="shared" si="4"/>
        <v>0.0757724355557745</v>
      </c>
      <c r="X11" s="17">
        <f t="shared" si="5"/>
        <v>0.0507337148000804</v>
      </c>
      <c r="Y11" s="17">
        <f t="shared" si="6"/>
        <v>0.227526527582752</v>
      </c>
      <c r="Z11" s="17">
        <f t="shared" si="7"/>
        <v>0.270856031888022</v>
      </c>
      <c r="AA11" s="17">
        <f t="shared" si="8"/>
        <v>0.288917991137415</v>
      </c>
    </row>
    <row r="12" s="3" customFormat="1" spans="1:27">
      <c r="A12" s="13" t="s">
        <v>32</v>
      </c>
      <c r="B12" s="13" t="s">
        <v>33</v>
      </c>
      <c r="C12" s="13">
        <v>923257489.11</v>
      </c>
      <c r="D12" s="13">
        <v>642737354.97</v>
      </c>
      <c r="E12" s="13">
        <v>529393579.51</v>
      </c>
      <c r="F12" s="13">
        <v>551290394.01</v>
      </c>
      <c r="G12" s="13">
        <v>78613988.25</v>
      </c>
      <c r="H12" s="13">
        <v>45974668.64</v>
      </c>
      <c r="I12" s="13">
        <v>40786461.22</v>
      </c>
      <c r="J12" s="13">
        <v>41191877.52</v>
      </c>
      <c r="K12" s="13">
        <v>468536440.62</v>
      </c>
      <c r="L12" s="13">
        <v>439939952.37</v>
      </c>
      <c r="M12" s="13">
        <v>443982783.73</v>
      </c>
      <c r="N12" s="13">
        <v>453213822.51</v>
      </c>
      <c r="O12" s="13">
        <v>229272728</v>
      </c>
      <c r="P12" s="13">
        <v>163839833</v>
      </c>
      <c r="Q12" s="13">
        <v>149155267</v>
      </c>
      <c r="R12" s="13">
        <v>150476952</v>
      </c>
      <c r="S12" s="20">
        <f t="shared" si="0"/>
        <v>0.173067762369177</v>
      </c>
      <c r="T12" s="20">
        <f t="shared" si="1"/>
        <v>0.104024179404746</v>
      </c>
      <c r="U12" s="20">
        <f t="shared" si="2"/>
        <v>0.090919784886234</v>
      </c>
      <c r="V12" s="20">
        <f t="shared" si="3"/>
        <v>0.0851484977671637</v>
      </c>
      <c r="W12" s="20">
        <f t="shared" si="4"/>
        <v>0.0715294797859475</v>
      </c>
      <c r="X12" s="20">
        <f t="shared" si="5"/>
        <v>0.0770437398537236</v>
      </c>
      <c r="Y12" s="20">
        <f t="shared" si="6"/>
        <v>0.24833021199862</v>
      </c>
      <c r="Z12" s="20">
        <f t="shared" si="7"/>
        <v>0.254909461435686</v>
      </c>
      <c r="AA12" s="20">
        <f t="shared" si="8"/>
        <v>0.281747404526621</v>
      </c>
    </row>
    <row r="13" spans="1:27">
      <c r="A13" s="11" t="s">
        <v>34</v>
      </c>
      <c r="B13" s="11" t="s">
        <v>35</v>
      </c>
      <c r="C13" s="11">
        <v>989730594.68</v>
      </c>
      <c r="D13" s="11">
        <v>892184219.26</v>
      </c>
      <c r="E13" s="11">
        <v>1235692550.74</v>
      </c>
      <c r="F13" s="11">
        <v>1347678813.4</v>
      </c>
      <c r="G13" s="11">
        <v>-20095351.08</v>
      </c>
      <c r="H13" s="11">
        <v>-43532851.68</v>
      </c>
      <c r="I13" s="11">
        <v>9461917.28</v>
      </c>
      <c r="J13" s="11">
        <v>-62373999.41</v>
      </c>
      <c r="K13" s="11">
        <v>954173300.46</v>
      </c>
      <c r="L13" s="11">
        <v>973387976.39</v>
      </c>
      <c r="M13" s="11">
        <v>1027273659.27</v>
      </c>
      <c r="N13" s="11">
        <v>1019939107.94</v>
      </c>
      <c r="O13" s="11">
        <v>532560599</v>
      </c>
      <c r="P13" s="11">
        <v>489615728</v>
      </c>
      <c r="Q13" s="11">
        <v>644546503</v>
      </c>
      <c r="R13" s="11">
        <v>704088839</v>
      </c>
      <c r="S13" s="18">
        <f t="shared" si="0"/>
        <v>-0.0208505444899159</v>
      </c>
      <c r="T13" s="18">
        <f t="shared" si="1"/>
        <v>-0.0435184549991522</v>
      </c>
      <c r="U13" s="18">
        <f t="shared" si="2"/>
        <v>0.00924370679154661</v>
      </c>
      <c r="V13" s="18">
        <f t="shared" si="3"/>
        <v>-0.0203038596442472</v>
      </c>
      <c r="W13" s="18">
        <f t="shared" si="4"/>
        <v>-0.0487935683463526</v>
      </c>
      <c r="X13" s="18">
        <f t="shared" si="5"/>
        <v>0.00765717756761881</v>
      </c>
      <c r="Y13" s="18">
        <f t="shared" si="6"/>
        <v>0.53808642661207</v>
      </c>
      <c r="Z13" s="18">
        <f t="shared" si="7"/>
        <v>0.548783219239295</v>
      </c>
      <c r="AA13" s="18">
        <f t="shared" si="8"/>
        <v>0.521607500679688</v>
      </c>
    </row>
    <row r="14" spans="1:27">
      <c r="A14" s="11" t="s">
        <v>36</v>
      </c>
      <c r="B14" s="11" t="s">
        <v>37</v>
      </c>
      <c r="C14" s="11">
        <v>581216729.04</v>
      </c>
      <c r="D14" s="11">
        <v>599295049.96</v>
      </c>
      <c r="E14" s="11">
        <v>685659386.46</v>
      </c>
      <c r="F14" s="11">
        <v>624805007.4</v>
      </c>
      <c r="G14" s="11">
        <v>70958151.95</v>
      </c>
      <c r="H14" s="11">
        <v>104447305.28</v>
      </c>
      <c r="I14" s="11">
        <v>109179849.27</v>
      </c>
      <c r="J14" s="11">
        <v>85105520.55</v>
      </c>
      <c r="K14" s="11">
        <v>1016767798.68</v>
      </c>
      <c r="L14" s="11">
        <v>957629948.31</v>
      </c>
      <c r="M14" s="11" t="s">
        <v>38</v>
      </c>
      <c r="N14" s="11" t="s">
        <v>38</v>
      </c>
      <c r="O14" s="11">
        <v>110054153</v>
      </c>
      <c r="P14" s="11">
        <v>159118339</v>
      </c>
      <c r="Q14" s="11">
        <v>176255918</v>
      </c>
      <c r="R14" s="11">
        <v>148516185</v>
      </c>
      <c r="S14" s="18">
        <f t="shared" si="0"/>
        <v>0.0718782748391775</v>
      </c>
      <c r="T14" s="18" t="e">
        <f t="shared" si="1"/>
        <v>#VALUE!</v>
      </c>
      <c r="U14" s="18" t="e">
        <f t="shared" si="2"/>
        <v>#VALUE!</v>
      </c>
      <c r="V14" s="18">
        <f t="shared" si="3"/>
        <v>0.122085529209048</v>
      </c>
      <c r="W14" s="18">
        <f t="shared" si="4"/>
        <v>0.174283610864083</v>
      </c>
      <c r="X14" s="18">
        <f t="shared" si="5"/>
        <v>0.159233361966626</v>
      </c>
      <c r="Y14" s="18">
        <f t="shared" si="6"/>
        <v>0.189351316817355</v>
      </c>
      <c r="Z14" s="18">
        <f t="shared" si="7"/>
        <v>0.265509182848449</v>
      </c>
      <c r="AA14" s="18">
        <f t="shared" si="8"/>
        <v>0.257060461040275</v>
      </c>
    </row>
    <row r="15" spans="1:27">
      <c r="A15" s="11" t="s">
        <v>39</v>
      </c>
      <c r="B15" s="11" t="s">
        <v>40</v>
      </c>
      <c r="C15" s="11">
        <v>949516259.56</v>
      </c>
      <c r="D15" s="11">
        <v>829260358.5</v>
      </c>
      <c r="E15" s="11">
        <v>597179266.94</v>
      </c>
      <c r="F15" s="11">
        <v>511179532.1</v>
      </c>
      <c r="G15" s="11">
        <v>92561079.49</v>
      </c>
      <c r="H15" s="11">
        <v>105953138.68</v>
      </c>
      <c r="I15" s="11">
        <v>96848907.8</v>
      </c>
      <c r="J15" s="11">
        <v>71862092.19</v>
      </c>
      <c r="K15" s="11">
        <v>953864451.64</v>
      </c>
      <c r="L15" s="11">
        <v>516919077.68</v>
      </c>
      <c r="M15" s="11" t="s">
        <v>38</v>
      </c>
      <c r="N15" s="11" t="s">
        <v>38</v>
      </c>
      <c r="O15" s="11">
        <v>218111642</v>
      </c>
      <c r="P15" s="11">
        <v>220969680</v>
      </c>
      <c r="Q15" s="11">
        <v>172176363</v>
      </c>
      <c r="R15" s="11">
        <v>141517441</v>
      </c>
      <c r="S15" s="18">
        <f t="shared" si="0"/>
        <v>0.125866353062567</v>
      </c>
      <c r="T15" s="18" t="e">
        <f t="shared" si="1"/>
        <v>#VALUE!</v>
      </c>
      <c r="U15" s="18" t="e">
        <f t="shared" si="2"/>
        <v>#VALUE!</v>
      </c>
      <c r="V15" s="18">
        <f t="shared" si="3"/>
        <v>0.0974823533120878</v>
      </c>
      <c r="W15" s="18">
        <f t="shared" si="4"/>
        <v>0.127768242620029</v>
      </c>
      <c r="X15" s="18">
        <f t="shared" si="5"/>
        <v>0.162177277681227</v>
      </c>
      <c r="Y15" s="18">
        <f t="shared" si="6"/>
        <v>0.229708169611621</v>
      </c>
      <c r="Z15" s="18">
        <f t="shared" si="7"/>
        <v>0.266465987111333</v>
      </c>
      <c r="AA15" s="18">
        <f t="shared" si="8"/>
        <v>0.288316042655411</v>
      </c>
    </row>
    <row r="16" s="1" customFormat="1" spans="1:27">
      <c r="A16" s="10" t="s">
        <v>41</v>
      </c>
      <c r="B16" s="10" t="s">
        <v>42</v>
      </c>
      <c r="C16" s="10">
        <v>3518830377.31</v>
      </c>
      <c r="D16" s="10">
        <v>3362232508.82</v>
      </c>
      <c r="E16" s="10">
        <v>3317961785.56</v>
      </c>
      <c r="F16" s="10">
        <v>3118576553.91</v>
      </c>
      <c r="G16" s="10">
        <v>344771468.59</v>
      </c>
      <c r="H16" s="10">
        <v>444414274.68</v>
      </c>
      <c r="I16" s="10">
        <v>335008202.67</v>
      </c>
      <c r="J16" s="10">
        <v>449356643.09</v>
      </c>
      <c r="K16" s="10">
        <v>4379173045.74</v>
      </c>
      <c r="L16" s="10">
        <v>3454312618.1</v>
      </c>
      <c r="M16" s="10" t="s">
        <v>38</v>
      </c>
      <c r="N16" s="10" t="s">
        <v>38</v>
      </c>
      <c r="O16" s="10">
        <v>2377096710</v>
      </c>
      <c r="P16" s="10">
        <v>2251435820</v>
      </c>
      <c r="Q16" s="10">
        <v>2346928280</v>
      </c>
      <c r="R16" s="10">
        <v>2253407980</v>
      </c>
      <c r="S16" s="17">
        <f t="shared" si="0"/>
        <v>0.0880250461634194</v>
      </c>
      <c r="T16" s="17" t="e">
        <f t="shared" si="1"/>
        <v>#VALUE!</v>
      </c>
      <c r="U16" s="17" t="e">
        <f t="shared" si="2"/>
        <v>#VALUE!</v>
      </c>
      <c r="V16" s="17">
        <f t="shared" si="3"/>
        <v>0.0979789963202385</v>
      </c>
      <c r="W16" s="17">
        <f t="shared" si="4"/>
        <v>0.132178328986525</v>
      </c>
      <c r="X16" s="17">
        <f t="shared" si="5"/>
        <v>0.100968071461214</v>
      </c>
      <c r="Y16" s="17">
        <f t="shared" si="6"/>
        <v>0.675536031895118</v>
      </c>
      <c r="Z16" s="17">
        <f t="shared" si="7"/>
        <v>0.669625260624869</v>
      </c>
      <c r="AA16" s="17">
        <f t="shared" si="8"/>
        <v>0.707340358835353</v>
      </c>
    </row>
    <row r="17" spans="1:27">
      <c r="A17" s="11" t="s">
        <v>43</v>
      </c>
      <c r="B17" s="11" t="s">
        <v>44</v>
      </c>
      <c r="C17" s="11">
        <v>5760006728.2</v>
      </c>
      <c r="D17" s="11">
        <v>4910643990.07</v>
      </c>
      <c r="E17" s="11">
        <v>4860195894.87</v>
      </c>
      <c r="F17" s="11">
        <v>4812808573.97</v>
      </c>
      <c r="G17" s="11">
        <v>713214591.37</v>
      </c>
      <c r="H17" s="11">
        <v>584989683.8</v>
      </c>
      <c r="I17" s="11">
        <v>546075460.2</v>
      </c>
      <c r="J17" s="11">
        <v>534524240.53</v>
      </c>
      <c r="K17" s="11">
        <v>4087989982.01</v>
      </c>
      <c r="L17" s="11">
        <v>4313173680.69</v>
      </c>
      <c r="M17" s="11">
        <v>4187194046.93</v>
      </c>
      <c r="N17" s="11">
        <v>3873568051.17</v>
      </c>
      <c r="O17" s="11">
        <v>2591734270</v>
      </c>
      <c r="P17" s="11">
        <v>2120484560</v>
      </c>
      <c r="Q17" s="11">
        <v>2131564450</v>
      </c>
      <c r="R17" s="11">
        <v>2189885640</v>
      </c>
      <c r="S17" s="18">
        <f t="shared" si="0"/>
        <v>0.169789476792739</v>
      </c>
      <c r="T17" s="18">
        <f t="shared" si="1"/>
        <v>0.137638676947871</v>
      </c>
      <c r="U17" s="18">
        <f t="shared" si="2"/>
        <v>0.135489784602058</v>
      </c>
      <c r="V17" s="18">
        <f t="shared" si="3"/>
        <v>0.123821833033323</v>
      </c>
      <c r="W17" s="18">
        <f t="shared" si="4"/>
        <v>0.119126877245211</v>
      </c>
      <c r="X17" s="18">
        <f t="shared" si="5"/>
        <v>0.112356676976002</v>
      </c>
      <c r="Y17" s="18">
        <f t="shared" si="6"/>
        <v>0.449953340733322</v>
      </c>
      <c r="Z17" s="18">
        <f t="shared" si="7"/>
        <v>0.431813946253875</v>
      </c>
      <c r="AA17" s="18">
        <f t="shared" si="8"/>
        <v>0.438575830297271</v>
      </c>
    </row>
    <row r="18" spans="1:27">
      <c r="A18" s="11" t="s">
        <v>45</v>
      </c>
      <c r="B18" s="11" t="s">
        <v>46</v>
      </c>
      <c r="C18" s="11">
        <v>3179282836.06</v>
      </c>
      <c r="D18" s="11">
        <v>2874049807.28</v>
      </c>
      <c r="E18" s="11">
        <v>2788843144.5</v>
      </c>
      <c r="F18" s="11">
        <v>2918494282.55</v>
      </c>
      <c r="G18" s="11">
        <v>545866740.77</v>
      </c>
      <c r="H18" s="11">
        <v>516462867.24</v>
      </c>
      <c r="I18" s="11">
        <v>506869476.73</v>
      </c>
      <c r="J18" s="11">
        <v>543373870.88</v>
      </c>
      <c r="K18" s="11">
        <v>3699747559.99</v>
      </c>
      <c r="L18" s="11">
        <v>3579136181.35</v>
      </c>
      <c r="M18" s="11">
        <v>3564192368.4</v>
      </c>
      <c r="N18" s="11">
        <v>3559708620.44</v>
      </c>
      <c r="O18" s="11">
        <v>1657695790</v>
      </c>
      <c r="P18" s="11">
        <v>1549230750</v>
      </c>
      <c r="Q18" s="11">
        <v>1450217150</v>
      </c>
      <c r="R18" s="11">
        <v>1453953680</v>
      </c>
      <c r="S18" s="18">
        <f t="shared" si="0"/>
        <v>0.149986388069308</v>
      </c>
      <c r="T18" s="18">
        <f t="shared" si="1"/>
        <v>0.144600059662123</v>
      </c>
      <c r="U18" s="18">
        <f t="shared" si="2"/>
        <v>0.142301100906383</v>
      </c>
      <c r="V18" s="18">
        <f t="shared" si="3"/>
        <v>0.171694928987972</v>
      </c>
      <c r="W18" s="18">
        <f t="shared" si="4"/>
        <v>0.179698648900167</v>
      </c>
      <c r="X18" s="18">
        <f t="shared" si="5"/>
        <v>0.18174900862733</v>
      </c>
      <c r="Y18" s="18">
        <f t="shared" si="6"/>
        <v>0.521405573357021</v>
      </c>
      <c r="Z18" s="18">
        <f t="shared" si="7"/>
        <v>0.539041023602229</v>
      </c>
      <c r="AA18" s="18">
        <f t="shared" si="8"/>
        <v>0.52000671061764</v>
      </c>
    </row>
    <row r="19" spans="1:27">
      <c r="A19" s="11" t="s">
        <v>47</v>
      </c>
      <c r="B19" s="11" t="s">
        <v>48</v>
      </c>
      <c r="C19" s="11">
        <v>2462664063.87</v>
      </c>
      <c r="D19" s="11">
        <v>2220109147.11</v>
      </c>
      <c r="E19" s="11">
        <v>2603609857.53</v>
      </c>
      <c r="F19" s="11">
        <v>2308092760.29</v>
      </c>
      <c r="G19" s="11">
        <v>-155916741.85</v>
      </c>
      <c r="H19" s="11">
        <v>44920370.12</v>
      </c>
      <c r="I19" s="11">
        <v>85389617.58</v>
      </c>
      <c r="J19" s="11">
        <v>84382709.37</v>
      </c>
      <c r="K19" s="11">
        <v>1603536451.79</v>
      </c>
      <c r="L19" s="11">
        <v>1841113310.25</v>
      </c>
      <c r="M19" s="11">
        <v>2050511174.25</v>
      </c>
      <c r="N19" s="11">
        <v>2107368378.32</v>
      </c>
      <c r="O19" s="11">
        <v>929659821</v>
      </c>
      <c r="P19" s="11">
        <v>886633818</v>
      </c>
      <c r="Q19" s="11">
        <v>1070624810</v>
      </c>
      <c r="R19" s="11">
        <v>986814441</v>
      </c>
      <c r="S19" s="18">
        <f t="shared" si="0"/>
        <v>-0.0905269055613146</v>
      </c>
      <c r="T19" s="18">
        <f t="shared" si="1"/>
        <v>0.023085665278813</v>
      </c>
      <c r="U19" s="18">
        <f t="shared" si="2"/>
        <v>0.0410736369345862</v>
      </c>
      <c r="V19" s="18">
        <f t="shared" si="3"/>
        <v>-0.063312225218807</v>
      </c>
      <c r="W19" s="18">
        <f t="shared" si="4"/>
        <v>0.020233406172158</v>
      </c>
      <c r="X19" s="18">
        <f t="shared" si="5"/>
        <v>0.0327966255516514</v>
      </c>
      <c r="Y19" s="18">
        <f t="shared" si="6"/>
        <v>0.377501679843035</v>
      </c>
      <c r="Z19" s="18">
        <f t="shared" si="7"/>
        <v>0.399364967778348</v>
      </c>
      <c r="AA19" s="18">
        <f t="shared" si="8"/>
        <v>0.411207849326428</v>
      </c>
    </row>
    <row r="20" spans="1:27">
      <c r="A20" s="11" t="s">
        <v>49</v>
      </c>
      <c r="B20" s="11" t="s">
        <v>50</v>
      </c>
      <c r="C20" s="11">
        <v>3799310683.43</v>
      </c>
      <c r="D20" s="11">
        <v>3034780744.09</v>
      </c>
      <c r="E20" s="11">
        <v>3001990191.1</v>
      </c>
      <c r="F20" s="11">
        <v>2718888701.34</v>
      </c>
      <c r="G20" s="11">
        <v>385874924.85</v>
      </c>
      <c r="H20" s="11">
        <v>274539756.19</v>
      </c>
      <c r="I20" s="11">
        <v>315536407.02</v>
      </c>
      <c r="J20" s="11">
        <v>285072028.24</v>
      </c>
      <c r="K20" s="11">
        <v>2636968897.66</v>
      </c>
      <c r="L20" s="11">
        <v>2357173972.81</v>
      </c>
      <c r="M20" s="11">
        <v>2285041178.88</v>
      </c>
      <c r="N20" s="11">
        <v>2187369302.93</v>
      </c>
      <c r="O20" s="11">
        <v>1441968670</v>
      </c>
      <c r="P20" s="11">
        <v>1070470310</v>
      </c>
      <c r="Q20" s="11">
        <v>1128074000</v>
      </c>
      <c r="R20" s="11">
        <v>954671441</v>
      </c>
      <c r="S20" s="18">
        <f t="shared" si="0"/>
        <v>0.154530991546778</v>
      </c>
      <c r="T20" s="18">
        <f t="shared" si="1"/>
        <v>0.118279634708466</v>
      </c>
      <c r="U20" s="18">
        <f t="shared" si="2"/>
        <v>0.141103509305926</v>
      </c>
      <c r="V20" s="18">
        <f t="shared" si="3"/>
        <v>0.101564456556007</v>
      </c>
      <c r="W20" s="18">
        <f t="shared" si="4"/>
        <v>0.0904644451579063</v>
      </c>
      <c r="X20" s="18">
        <f t="shared" si="5"/>
        <v>0.105109073292601</v>
      </c>
      <c r="Y20" s="18">
        <f t="shared" si="6"/>
        <v>0.379534286650703</v>
      </c>
      <c r="Z20" s="18">
        <f t="shared" si="7"/>
        <v>0.352733986494628</v>
      </c>
      <c r="AA20" s="18">
        <f t="shared" si="8"/>
        <v>0.375775378395439</v>
      </c>
    </row>
    <row r="21" spans="1:27">
      <c r="A21" s="11" t="s">
        <v>51</v>
      </c>
      <c r="B21" s="11" t="s">
        <v>52</v>
      </c>
      <c r="C21" s="11">
        <v>587006533.9</v>
      </c>
      <c r="D21" s="11">
        <v>495420535.33</v>
      </c>
      <c r="E21" s="11">
        <v>488366133.43</v>
      </c>
      <c r="F21" s="11">
        <v>424961246.81</v>
      </c>
      <c r="G21" s="11">
        <v>147185744.74</v>
      </c>
      <c r="H21" s="11">
        <v>140483096.97</v>
      </c>
      <c r="I21" s="11">
        <v>124403474.27</v>
      </c>
      <c r="J21" s="11">
        <v>89848135.41</v>
      </c>
      <c r="K21" s="11">
        <v>1085772321.89</v>
      </c>
      <c r="L21" s="11">
        <v>982553876.29</v>
      </c>
      <c r="M21" s="11" t="s">
        <v>38</v>
      </c>
      <c r="N21" s="11" t="s">
        <v>38</v>
      </c>
      <c r="O21" s="11">
        <v>216183249</v>
      </c>
      <c r="P21" s="11">
        <v>207778343</v>
      </c>
      <c r="Q21" s="11">
        <v>207591483</v>
      </c>
      <c r="R21" s="11">
        <v>161669436</v>
      </c>
      <c r="S21" s="18">
        <f t="shared" si="0"/>
        <v>0.142323531819608</v>
      </c>
      <c r="T21" s="18" t="e">
        <f t="shared" si="1"/>
        <v>#VALUE!</v>
      </c>
      <c r="U21" s="18" t="e">
        <f t="shared" si="2"/>
        <v>#VALUE!</v>
      </c>
      <c r="V21" s="18">
        <f t="shared" si="3"/>
        <v>0.250739533957341</v>
      </c>
      <c r="W21" s="18">
        <f t="shared" si="4"/>
        <v>0.283563330446979</v>
      </c>
      <c r="X21" s="18">
        <f t="shared" si="5"/>
        <v>0.254734032018687</v>
      </c>
      <c r="Y21" s="18">
        <f t="shared" si="6"/>
        <v>0.368280822299719</v>
      </c>
      <c r="Z21" s="18">
        <f t="shared" si="7"/>
        <v>0.419397921932321</v>
      </c>
      <c r="AA21" s="18">
        <f t="shared" si="8"/>
        <v>0.425073461875823</v>
      </c>
    </row>
    <row r="22" spans="1:27">
      <c r="A22" s="11" t="s">
        <v>53</v>
      </c>
      <c r="B22" s="11" t="s">
        <v>54</v>
      </c>
      <c r="C22" s="11">
        <v>933037516.62</v>
      </c>
      <c r="D22" s="11">
        <v>891421597.78</v>
      </c>
      <c r="E22" s="11">
        <v>1001764593.29</v>
      </c>
      <c r="F22" s="11">
        <v>1024421277.58</v>
      </c>
      <c r="G22" s="11">
        <v>107547059.09</v>
      </c>
      <c r="H22" s="11">
        <v>121697539.82</v>
      </c>
      <c r="I22" s="11">
        <v>101656702.34</v>
      </c>
      <c r="J22" s="11">
        <v>62927310.08</v>
      </c>
      <c r="K22" s="11">
        <v>1132151296.93</v>
      </c>
      <c r="L22" s="11">
        <v>649604237.84</v>
      </c>
      <c r="M22" s="11" t="s">
        <v>38</v>
      </c>
      <c r="N22" s="11" t="s">
        <v>38</v>
      </c>
      <c r="O22" s="11">
        <v>207014201</v>
      </c>
      <c r="P22" s="11">
        <v>239554799</v>
      </c>
      <c r="Q22" s="11">
        <v>211902205</v>
      </c>
      <c r="R22" s="11">
        <v>178309493</v>
      </c>
      <c r="S22" s="18">
        <f t="shared" si="0"/>
        <v>0.120720331146756</v>
      </c>
      <c r="T22" s="18" t="e">
        <f t="shared" si="1"/>
        <v>#VALUE!</v>
      </c>
      <c r="U22" s="18" t="e">
        <f t="shared" si="2"/>
        <v>#VALUE!</v>
      </c>
      <c r="V22" s="18">
        <f t="shared" si="3"/>
        <v>0.115265524884356</v>
      </c>
      <c r="W22" s="18">
        <f t="shared" si="4"/>
        <v>0.136520744082347</v>
      </c>
      <c r="X22" s="18">
        <f t="shared" si="5"/>
        <v>0.101477635585161</v>
      </c>
      <c r="Y22" s="18">
        <f t="shared" si="6"/>
        <v>0.221871250954543</v>
      </c>
      <c r="Z22" s="18">
        <f t="shared" si="7"/>
        <v>0.268733447334671</v>
      </c>
      <c r="AA22" s="18">
        <f t="shared" si="8"/>
        <v>0.211528942447516</v>
      </c>
    </row>
    <row r="23" spans="1:27">
      <c r="A23" s="11" t="s">
        <v>55</v>
      </c>
      <c r="B23" s="11" t="s">
        <v>56</v>
      </c>
      <c r="C23" s="11">
        <v>3514224819.61</v>
      </c>
      <c r="D23" s="11">
        <v>3330357256.37</v>
      </c>
      <c r="E23" s="11">
        <v>3623196871.97</v>
      </c>
      <c r="F23" s="11">
        <v>3517032253.56</v>
      </c>
      <c r="G23" s="11">
        <v>231219614.04</v>
      </c>
      <c r="H23" s="11">
        <v>208968138.59</v>
      </c>
      <c r="I23" s="11">
        <v>347303953.8</v>
      </c>
      <c r="J23" s="11">
        <v>346286529.66</v>
      </c>
      <c r="K23" s="11">
        <v>6126750531.82</v>
      </c>
      <c r="L23" s="11">
        <v>6046316458.19</v>
      </c>
      <c r="M23" s="11">
        <v>6057480227.85</v>
      </c>
      <c r="N23" s="11">
        <v>5803442194.58</v>
      </c>
      <c r="O23" s="11">
        <v>1622432390</v>
      </c>
      <c r="P23" s="11">
        <v>1421931830</v>
      </c>
      <c r="Q23" s="11">
        <v>1699069360</v>
      </c>
      <c r="R23" s="11">
        <v>1498120260</v>
      </c>
      <c r="S23" s="18">
        <f t="shared" si="0"/>
        <v>0.0379887195609379</v>
      </c>
      <c r="T23" s="18">
        <f t="shared" si="1"/>
        <v>0.0345293537243591</v>
      </c>
      <c r="U23" s="18">
        <f t="shared" si="2"/>
        <v>0.0585627224309669</v>
      </c>
      <c r="V23" s="18">
        <f t="shared" si="3"/>
        <v>0.065795339202476</v>
      </c>
      <c r="W23" s="18">
        <f t="shared" si="4"/>
        <v>0.0627464630679802</v>
      </c>
      <c r="X23" s="18">
        <f t="shared" si="5"/>
        <v>0.09585566726634</v>
      </c>
      <c r="Y23" s="18">
        <f t="shared" si="6"/>
        <v>0.461675753055564</v>
      </c>
      <c r="Z23" s="18">
        <f t="shared" si="7"/>
        <v>0.426960749415175</v>
      </c>
      <c r="AA23" s="18">
        <f t="shared" si="8"/>
        <v>0.468942047600131</v>
      </c>
    </row>
    <row r="24" spans="1:27">
      <c r="A24" s="11" t="s">
        <v>57</v>
      </c>
      <c r="B24" s="11" t="s">
        <v>58</v>
      </c>
      <c r="C24" s="11">
        <v>4451368806.37</v>
      </c>
      <c r="D24" s="11">
        <v>3787665183.11</v>
      </c>
      <c r="E24" s="11">
        <v>3272553595.55</v>
      </c>
      <c r="F24" s="11">
        <v>3109551128.18</v>
      </c>
      <c r="G24" s="11">
        <v>464358584.63</v>
      </c>
      <c r="H24" s="11">
        <v>366496497.2</v>
      </c>
      <c r="I24" s="11">
        <v>210088660.45</v>
      </c>
      <c r="J24" s="11">
        <v>51837510.57</v>
      </c>
      <c r="K24" s="11">
        <v>4266126580.84</v>
      </c>
      <c r="L24" s="11">
        <v>3322354196.46</v>
      </c>
      <c r="M24" s="11">
        <v>2891790994.94</v>
      </c>
      <c r="N24" s="11">
        <v>2791640951.51</v>
      </c>
      <c r="O24" s="11">
        <v>2845374640</v>
      </c>
      <c r="P24" s="11">
        <v>2400667510</v>
      </c>
      <c r="Q24" s="11">
        <v>2019318370</v>
      </c>
      <c r="R24" s="11">
        <v>1898555900</v>
      </c>
      <c r="S24" s="18">
        <f t="shared" si="0"/>
        <v>0.122385125101475</v>
      </c>
      <c r="T24" s="18">
        <f t="shared" si="1"/>
        <v>0.117955562965348</v>
      </c>
      <c r="U24" s="18">
        <f t="shared" si="2"/>
        <v>0.0739302106295919</v>
      </c>
      <c r="V24" s="18">
        <f t="shared" si="3"/>
        <v>0.104318155791875</v>
      </c>
      <c r="W24" s="18">
        <f t="shared" si="4"/>
        <v>0.0967605317477071</v>
      </c>
      <c r="X24" s="18">
        <f t="shared" si="5"/>
        <v>0.0641971641765248</v>
      </c>
      <c r="Y24" s="18">
        <f t="shared" si="6"/>
        <v>0.639213411373196</v>
      </c>
      <c r="Z24" s="18">
        <f t="shared" si="7"/>
        <v>0.633811964348138</v>
      </c>
      <c r="AA24" s="18">
        <f t="shared" si="8"/>
        <v>0.617046691839015</v>
      </c>
    </row>
    <row r="25" spans="1:27">
      <c r="A25" s="11" t="s">
        <v>59</v>
      </c>
      <c r="B25" s="11" t="s">
        <v>60</v>
      </c>
      <c r="C25" s="11">
        <v>689746415.85</v>
      </c>
      <c r="D25" s="11">
        <v>786244868.95</v>
      </c>
      <c r="E25" s="11">
        <v>1150094090.63</v>
      </c>
      <c r="F25" s="11">
        <v>1327850333.79</v>
      </c>
      <c r="G25" s="11">
        <v>993776.61</v>
      </c>
      <c r="H25" s="11">
        <v>5093167.52</v>
      </c>
      <c r="I25" s="11">
        <v>48169527.37</v>
      </c>
      <c r="J25" s="11">
        <v>99011852.37</v>
      </c>
      <c r="K25" s="11">
        <v>2819671971.42</v>
      </c>
      <c r="L25" s="11">
        <v>2776892489.39</v>
      </c>
      <c r="M25" s="11">
        <v>2774978692.38</v>
      </c>
      <c r="N25" s="11">
        <v>2728190536.72</v>
      </c>
      <c r="O25" s="11">
        <v>196260532</v>
      </c>
      <c r="P25" s="11">
        <v>211390269</v>
      </c>
      <c r="Q25" s="11">
        <v>301561498</v>
      </c>
      <c r="R25" s="11">
        <v>328008320</v>
      </c>
      <c r="S25" s="18">
        <f t="shared" si="0"/>
        <v>0.000355138091219687</v>
      </c>
      <c r="T25" s="18">
        <f t="shared" si="1"/>
        <v>0.00183475709476971</v>
      </c>
      <c r="U25" s="18">
        <f t="shared" si="2"/>
        <v>0.0175061043426708</v>
      </c>
      <c r="V25" s="18">
        <f t="shared" si="3"/>
        <v>0.00144078546428593</v>
      </c>
      <c r="W25" s="18">
        <f t="shared" si="4"/>
        <v>0.00647783880205378</v>
      </c>
      <c r="X25" s="18">
        <f t="shared" si="5"/>
        <v>0.0418831187486701</v>
      </c>
      <c r="Y25" s="18">
        <f t="shared" si="6"/>
        <v>0.284540125892703</v>
      </c>
      <c r="Z25" s="18">
        <f t="shared" si="7"/>
        <v>0.26886060227306</v>
      </c>
      <c r="AA25" s="18">
        <f t="shared" si="8"/>
        <v>0.262205936415872</v>
      </c>
    </row>
    <row r="26" spans="1:27">
      <c r="A26" s="11" t="s">
        <v>61</v>
      </c>
      <c r="B26" s="11" t="s">
        <v>62</v>
      </c>
      <c r="C26" s="11">
        <v>2638678728.19</v>
      </c>
      <c r="D26" s="11">
        <v>3819038467.81</v>
      </c>
      <c r="E26" s="11">
        <v>5463291976.58</v>
      </c>
      <c r="F26" s="11">
        <v>7677369050</v>
      </c>
      <c r="G26" s="11">
        <v>-468465808.39</v>
      </c>
      <c r="H26" s="11">
        <v>-859366961.36</v>
      </c>
      <c r="I26" s="11">
        <v>-825472850.54</v>
      </c>
      <c r="J26" s="11">
        <v>40361571</v>
      </c>
      <c r="K26" s="11">
        <v>711661595.27</v>
      </c>
      <c r="L26" s="11">
        <v>1180257567.74</v>
      </c>
      <c r="M26" s="11">
        <v>2039820092</v>
      </c>
      <c r="N26" s="11">
        <v>2877695239</v>
      </c>
      <c r="O26" s="11">
        <v>885415901</v>
      </c>
      <c r="P26" s="11">
        <v>1319446910</v>
      </c>
      <c r="Q26" s="11">
        <v>2087211950</v>
      </c>
      <c r="R26" s="11">
        <v>3428802250</v>
      </c>
      <c r="S26" s="18">
        <f t="shared" si="0"/>
        <v>-0.49522814457324</v>
      </c>
      <c r="T26" s="18">
        <f t="shared" si="1"/>
        <v>-0.533755425904472</v>
      </c>
      <c r="U26" s="18">
        <f t="shared" si="2"/>
        <v>-0.335727616479901</v>
      </c>
      <c r="V26" s="18">
        <f t="shared" si="3"/>
        <v>-0.17753802438516</v>
      </c>
      <c r="W26" s="18">
        <f t="shared" si="4"/>
        <v>-0.225021813370945</v>
      </c>
      <c r="X26" s="18">
        <f t="shared" si="5"/>
        <v>-0.151094404999519</v>
      </c>
      <c r="Y26" s="18">
        <f t="shared" si="6"/>
        <v>0.33555274901062</v>
      </c>
      <c r="Z26" s="18">
        <f t="shared" si="7"/>
        <v>0.345491914030556</v>
      </c>
      <c r="AA26" s="18">
        <f t="shared" si="8"/>
        <v>0.38204290727046</v>
      </c>
    </row>
    <row r="27" spans="1:27">
      <c r="A27" s="11" t="s">
        <v>63</v>
      </c>
      <c r="B27" s="11" t="s">
        <v>64</v>
      </c>
      <c r="C27" s="11">
        <v>415003404.52</v>
      </c>
      <c r="D27" s="11">
        <v>338116650.33</v>
      </c>
      <c r="E27" s="11">
        <v>477180890.26</v>
      </c>
      <c r="F27" s="11">
        <v>501372545.93</v>
      </c>
      <c r="G27" s="11">
        <v>17422483.29</v>
      </c>
      <c r="H27" s="11">
        <v>-346050651.71</v>
      </c>
      <c r="I27" s="11">
        <v>16889774.02</v>
      </c>
      <c r="J27" s="11">
        <v>16865311.45</v>
      </c>
      <c r="K27" s="11">
        <v>1543739401.73</v>
      </c>
      <c r="L27" s="11">
        <v>1528810363.92</v>
      </c>
      <c r="M27" s="11">
        <v>1888866102.71</v>
      </c>
      <c r="N27" s="11">
        <v>1930529812.35</v>
      </c>
      <c r="O27" s="11">
        <v>115651619</v>
      </c>
      <c r="P27" s="11">
        <v>-74285002.9</v>
      </c>
      <c r="Q27" s="11">
        <v>124288399</v>
      </c>
      <c r="R27" s="11">
        <v>129245633</v>
      </c>
      <c r="S27" s="18">
        <f t="shared" si="0"/>
        <v>0.0113407330190561</v>
      </c>
      <c r="T27" s="18">
        <f t="shared" si="1"/>
        <v>-0.202506384140698</v>
      </c>
      <c r="U27" s="18">
        <f t="shared" si="2"/>
        <v>0.00884421222392949</v>
      </c>
      <c r="V27" s="18">
        <f t="shared" si="3"/>
        <v>0.0419815430433665</v>
      </c>
      <c r="W27" s="18">
        <f t="shared" si="4"/>
        <v>-1.02346527854294</v>
      </c>
      <c r="X27" s="18">
        <f t="shared" si="5"/>
        <v>0.0353949086494166</v>
      </c>
      <c r="Y27" s="18">
        <f t="shared" si="6"/>
        <v>0.278676313833533</v>
      </c>
      <c r="Z27" s="18">
        <f t="shared" si="7"/>
        <v>-0.219702291583388</v>
      </c>
      <c r="AA27" s="18">
        <f t="shared" si="8"/>
        <v>0.260463906952098</v>
      </c>
    </row>
    <row r="28" spans="1:27">
      <c r="A28" s="11" t="s">
        <v>65</v>
      </c>
      <c r="B28" s="11" t="s">
        <v>66</v>
      </c>
      <c r="C28" s="11">
        <v>5176112859.04</v>
      </c>
      <c r="D28" s="11">
        <v>8612667314.67</v>
      </c>
      <c r="E28" s="11">
        <v>12923991535.3</v>
      </c>
      <c r="F28" s="11">
        <v>18494141104.46</v>
      </c>
      <c r="G28" s="11">
        <v>-3409518274.04</v>
      </c>
      <c r="H28" s="11">
        <v>-1770998277.25</v>
      </c>
      <c r="I28" s="11">
        <v>213172322.41</v>
      </c>
      <c r="J28" s="11">
        <v>358488224.37</v>
      </c>
      <c r="K28" s="11">
        <v>481647617.95</v>
      </c>
      <c r="L28" s="11">
        <v>4052627336.56</v>
      </c>
      <c r="M28" s="11">
        <v>5765638676.12</v>
      </c>
      <c r="N28" s="11">
        <v>5594947533.15</v>
      </c>
      <c r="O28" s="11">
        <v>-276783681</v>
      </c>
      <c r="P28" s="11">
        <v>-407643868</v>
      </c>
      <c r="Q28" s="11">
        <v>1032352830</v>
      </c>
      <c r="R28" s="11">
        <v>1451720920</v>
      </c>
      <c r="S28" s="18">
        <f t="shared" si="0"/>
        <v>-1.50388686537359</v>
      </c>
      <c r="T28" s="18">
        <f t="shared" si="1"/>
        <v>-0.360755814715716</v>
      </c>
      <c r="U28" s="18">
        <f t="shared" si="2"/>
        <v>0.0375284018770186</v>
      </c>
      <c r="V28" s="18">
        <f t="shared" si="3"/>
        <v>-0.658702460106783</v>
      </c>
      <c r="W28" s="18">
        <f t="shared" si="4"/>
        <v>-0.205627155043299</v>
      </c>
      <c r="X28" s="18">
        <f t="shared" si="5"/>
        <v>0.0164943099682285</v>
      </c>
      <c r="Y28" s="18">
        <f t="shared" si="6"/>
        <v>-0.0534732701039549</v>
      </c>
      <c r="Z28" s="18">
        <f t="shared" si="7"/>
        <v>-0.0473307342669161</v>
      </c>
      <c r="AA28" s="18">
        <f t="shared" si="8"/>
        <v>0.0798787918717123</v>
      </c>
    </row>
    <row r="29" spans="1:27">
      <c r="A29" s="11" t="s">
        <v>67</v>
      </c>
      <c r="B29" s="11" t="s">
        <v>68</v>
      </c>
      <c r="C29" s="11">
        <v>15419791662.86</v>
      </c>
      <c r="D29" s="11">
        <v>15204910811.06</v>
      </c>
      <c r="E29" s="11">
        <v>19336765180.66</v>
      </c>
      <c r="F29" s="11">
        <v>15719131524.2</v>
      </c>
      <c r="G29" s="11">
        <v>1486469292.02</v>
      </c>
      <c r="H29" s="11">
        <v>805678120.96</v>
      </c>
      <c r="I29" s="11">
        <v>1549401524.99</v>
      </c>
      <c r="J29" s="11">
        <v>1693628451.69</v>
      </c>
      <c r="K29" s="11">
        <v>11683744609.77</v>
      </c>
      <c r="L29" s="11">
        <v>11500598836.83</v>
      </c>
      <c r="M29" s="11">
        <v>11794404437.96</v>
      </c>
      <c r="N29" s="11">
        <v>11192729841.14</v>
      </c>
      <c r="O29" s="11">
        <v>6566323950</v>
      </c>
      <c r="P29" s="11">
        <v>6133565840</v>
      </c>
      <c r="Q29" s="11">
        <v>8224037060</v>
      </c>
      <c r="R29" s="11">
        <v>6253275140</v>
      </c>
      <c r="S29" s="18">
        <f t="shared" si="0"/>
        <v>0.128230440982187</v>
      </c>
      <c r="T29" s="18">
        <f t="shared" si="1"/>
        <v>0.0691717542561507</v>
      </c>
      <c r="U29" s="18">
        <f t="shared" si="2"/>
        <v>0.134805975044808</v>
      </c>
      <c r="V29" s="18">
        <f t="shared" si="3"/>
        <v>0.0964000892178264</v>
      </c>
      <c r="W29" s="18">
        <f t="shared" si="4"/>
        <v>0.052988020184502</v>
      </c>
      <c r="X29" s="18">
        <f t="shared" si="5"/>
        <v>0.0801272348562034</v>
      </c>
      <c r="Y29" s="18">
        <f t="shared" si="6"/>
        <v>0.42583739738946</v>
      </c>
      <c r="Z29" s="18">
        <f t="shared" si="7"/>
        <v>0.403393740102603</v>
      </c>
      <c r="AA29" s="18">
        <f t="shared" si="8"/>
        <v>0.425305731499776</v>
      </c>
    </row>
    <row r="30" spans="1:27">
      <c r="A30" s="11" t="s">
        <v>69</v>
      </c>
      <c r="B30" s="11" t="s">
        <v>70</v>
      </c>
      <c r="C30" s="11">
        <v>3665214566.43</v>
      </c>
      <c r="D30" s="11">
        <v>2876436729.73</v>
      </c>
      <c r="E30" s="11">
        <v>3007255155.4</v>
      </c>
      <c r="F30" s="11">
        <v>2661549902.78</v>
      </c>
      <c r="G30" s="11">
        <v>187448945.78</v>
      </c>
      <c r="H30" s="11">
        <v>142036818.79</v>
      </c>
      <c r="I30" s="11">
        <v>58778676.12</v>
      </c>
      <c r="J30" s="11">
        <v>210453089.65</v>
      </c>
      <c r="K30" s="11">
        <v>3618801780.49</v>
      </c>
      <c r="L30" s="11">
        <v>3596753437.32</v>
      </c>
      <c r="M30" s="11">
        <v>3685801158.96</v>
      </c>
      <c r="N30" s="11">
        <v>4284319686.26</v>
      </c>
      <c r="O30" s="11">
        <v>2089718580</v>
      </c>
      <c r="P30" s="11">
        <v>1557596530</v>
      </c>
      <c r="Q30" s="11">
        <v>1751442560</v>
      </c>
      <c r="R30" s="11">
        <v>1542308190</v>
      </c>
      <c r="S30" s="18">
        <f t="shared" si="0"/>
        <v>0.0519569014778859</v>
      </c>
      <c r="T30" s="18">
        <f t="shared" si="1"/>
        <v>0.0390074161236096</v>
      </c>
      <c r="U30" s="18">
        <f t="shared" si="2"/>
        <v>0.0147497578170981</v>
      </c>
      <c r="V30" s="18">
        <f t="shared" si="3"/>
        <v>0.0511426936629741</v>
      </c>
      <c r="W30" s="18">
        <f t="shared" si="4"/>
        <v>0.0493794343960183</v>
      </c>
      <c r="X30" s="18">
        <f t="shared" si="5"/>
        <v>0.0195456231954424</v>
      </c>
      <c r="Y30" s="18">
        <f t="shared" si="6"/>
        <v>0.570149043698534</v>
      </c>
      <c r="Z30" s="18">
        <f t="shared" si="7"/>
        <v>0.541502100116141</v>
      </c>
      <c r="AA30" s="18">
        <f t="shared" si="8"/>
        <v>0.582405705367238</v>
      </c>
    </row>
    <row r="31" s="3" customFormat="1" spans="1:27">
      <c r="A31" s="13" t="s">
        <v>71</v>
      </c>
      <c r="B31" s="13" t="s">
        <v>72</v>
      </c>
      <c r="C31" s="13">
        <v>1303657596.14</v>
      </c>
      <c r="D31" s="13">
        <v>1088474340.74</v>
      </c>
      <c r="E31" s="13">
        <v>1121067536.52</v>
      </c>
      <c r="F31" s="13">
        <v>1004586586.55</v>
      </c>
      <c r="G31" s="13">
        <v>186835527.82</v>
      </c>
      <c r="H31" s="13">
        <v>143857763.13</v>
      </c>
      <c r="I31" s="13">
        <v>143127215.53</v>
      </c>
      <c r="J31" s="13">
        <v>112978362.79</v>
      </c>
      <c r="K31" s="13">
        <v>1366859277.78</v>
      </c>
      <c r="L31" s="13">
        <v>1340215535.72</v>
      </c>
      <c r="M31" s="13">
        <v>1167333553.85</v>
      </c>
      <c r="N31" s="13">
        <v>1109557493.97</v>
      </c>
      <c r="O31" s="13">
        <v>680972112</v>
      </c>
      <c r="P31" s="13">
        <v>538030772</v>
      </c>
      <c r="Q31" s="13">
        <v>538518233</v>
      </c>
      <c r="R31" s="13">
        <v>473957663</v>
      </c>
      <c r="S31" s="20">
        <f t="shared" si="0"/>
        <v>0.138034994000361</v>
      </c>
      <c r="T31" s="20">
        <f t="shared" si="1"/>
        <v>0.114739738279396</v>
      </c>
      <c r="U31" s="20">
        <f t="shared" si="2"/>
        <v>0.12572161998444</v>
      </c>
      <c r="V31" s="20">
        <f t="shared" si="3"/>
        <v>0.143316410975705</v>
      </c>
      <c r="W31" s="20">
        <f t="shared" si="4"/>
        <v>0.132164588310091</v>
      </c>
      <c r="X31" s="20">
        <f t="shared" si="5"/>
        <v>0.127670466646722</v>
      </c>
      <c r="Y31" s="20">
        <f t="shared" si="6"/>
        <v>0.522355037101989</v>
      </c>
      <c r="Z31" s="20">
        <f t="shared" si="7"/>
        <v>0.494298075629619</v>
      </c>
      <c r="AA31" s="20">
        <f t="shared" si="8"/>
        <v>0.480361990207708</v>
      </c>
    </row>
    <row r="32" spans="1:27">
      <c r="A32" s="11" t="s">
        <v>73</v>
      </c>
      <c r="B32" s="11" t="s">
        <v>74</v>
      </c>
      <c r="C32" s="11">
        <v>299319917.27</v>
      </c>
      <c r="D32" s="11">
        <v>313130137.94</v>
      </c>
      <c r="E32" s="11">
        <v>438279492.58</v>
      </c>
      <c r="F32" s="11">
        <v>453769350.83</v>
      </c>
      <c r="G32" s="11">
        <v>14006552.11</v>
      </c>
      <c r="H32" s="11">
        <v>32601019.25</v>
      </c>
      <c r="I32" s="11">
        <v>46603539.99</v>
      </c>
      <c r="J32" s="11">
        <v>39512789.26</v>
      </c>
      <c r="K32" s="11">
        <v>983237513.63</v>
      </c>
      <c r="L32" s="11">
        <v>990660578.93</v>
      </c>
      <c r="M32" s="11">
        <v>997052774.74</v>
      </c>
      <c r="N32" s="11">
        <v>982357894.33</v>
      </c>
      <c r="O32" s="11">
        <v>164040445</v>
      </c>
      <c r="P32" s="11">
        <v>169378363</v>
      </c>
      <c r="Q32" s="11">
        <v>237986544</v>
      </c>
      <c r="R32" s="11">
        <v>233524520</v>
      </c>
      <c r="S32" s="18">
        <f t="shared" si="0"/>
        <v>0.0141917682202474</v>
      </c>
      <c r="T32" s="18">
        <f t="shared" si="1"/>
        <v>0.0328025358282243</v>
      </c>
      <c r="U32" s="18">
        <f t="shared" si="2"/>
        <v>0.047088298267985</v>
      </c>
      <c r="V32" s="18">
        <f t="shared" si="3"/>
        <v>0.0467945876697723</v>
      </c>
      <c r="W32" s="18">
        <f t="shared" si="4"/>
        <v>0.104113323184007</v>
      </c>
      <c r="X32" s="18">
        <f t="shared" si="5"/>
        <v>0.106332924033614</v>
      </c>
      <c r="Y32" s="18">
        <f t="shared" si="6"/>
        <v>0.548043867231288</v>
      </c>
      <c r="Z32" s="18">
        <f t="shared" si="7"/>
        <v>0.540920028057009</v>
      </c>
      <c r="AA32" s="18">
        <f t="shared" si="8"/>
        <v>0.543001778611761</v>
      </c>
    </row>
    <row r="33" spans="1:27">
      <c r="A33" s="11" t="s">
        <v>75</v>
      </c>
      <c r="B33" s="11" t="s">
        <v>76</v>
      </c>
      <c r="C33" s="11">
        <v>555537570.12</v>
      </c>
      <c r="D33" s="11">
        <v>467487848.35</v>
      </c>
      <c r="E33" s="11">
        <v>402286877.79</v>
      </c>
      <c r="F33" s="11">
        <v>420334022.6</v>
      </c>
      <c r="G33" s="11">
        <v>-26169016.15</v>
      </c>
      <c r="H33" s="11">
        <v>-65453437.1</v>
      </c>
      <c r="I33" s="11">
        <v>-29734923.09</v>
      </c>
      <c r="J33" s="11">
        <v>5028665.04</v>
      </c>
      <c r="K33" s="11">
        <v>716319885.02</v>
      </c>
      <c r="L33" s="11">
        <v>553209354.77</v>
      </c>
      <c r="M33" s="11">
        <v>614303318.91</v>
      </c>
      <c r="N33" s="11">
        <v>638945250.82</v>
      </c>
      <c r="O33" s="11">
        <v>279446217</v>
      </c>
      <c r="P33" s="11">
        <v>203031288</v>
      </c>
      <c r="Q33" s="11">
        <v>194076928</v>
      </c>
      <c r="R33" s="11">
        <v>180156339</v>
      </c>
      <c r="S33" s="18">
        <f t="shared" si="0"/>
        <v>-0.0412263307213448</v>
      </c>
      <c r="T33" s="18">
        <f t="shared" si="1"/>
        <v>-0.112124585155364</v>
      </c>
      <c r="U33" s="18">
        <f t="shared" si="2"/>
        <v>-0.0474525545980174</v>
      </c>
      <c r="V33" s="18">
        <f t="shared" si="3"/>
        <v>-0.0471057540615071</v>
      </c>
      <c r="W33" s="18">
        <f t="shared" si="4"/>
        <v>-0.14001099136805</v>
      </c>
      <c r="X33" s="18">
        <f t="shared" si="5"/>
        <v>-0.0739147228797308</v>
      </c>
      <c r="Y33" s="18">
        <f t="shared" si="6"/>
        <v>0.503019475243839</v>
      </c>
      <c r="Z33" s="18">
        <f t="shared" si="7"/>
        <v>0.434302813894735</v>
      </c>
      <c r="AA33" s="18">
        <f t="shared" si="8"/>
        <v>0.482434150142255</v>
      </c>
    </row>
    <row r="34" s="3" customFormat="1" spans="1:27">
      <c r="A34" s="13" t="s">
        <v>77</v>
      </c>
      <c r="B34" s="13" t="s">
        <v>78</v>
      </c>
      <c r="C34" s="13">
        <v>2719989257.14</v>
      </c>
      <c r="D34" s="13">
        <v>2303326211.84</v>
      </c>
      <c r="E34" s="13">
        <v>1825516844.69</v>
      </c>
      <c r="F34" s="13">
        <v>1475747148.7</v>
      </c>
      <c r="G34" s="13">
        <v>624541483</v>
      </c>
      <c r="H34" s="13">
        <v>498822424.55</v>
      </c>
      <c r="I34" s="13">
        <v>406606998.01</v>
      </c>
      <c r="J34" s="13">
        <v>292257417.5</v>
      </c>
      <c r="K34" s="13">
        <v>3246409331.62</v>
      </c>
      <c r="L34" s="13">
        <v>2340751098.67</v>
      </c>
      <c r="M34" s="13">
        <v>1958375429.28</v>
      </c>
      <c r="N34" s="13">
        <v>1629239231.49</v>
      </c>
      <c r="O34" s="13">
        <v>2085828660</v>
      </c>
      <c r="P34" s="13">
        <v>1701779820</v>
      </c>
      <c r="Q34" s="13">
        <v>1237272140</v>
      </c>
      <c r="R34" s="13">
        <v>933798537</v>
      </c>
      <c r="S34" s="20">
        <f t="shared" si="0"/>
        <v>0.223563110740167</v>
      </c>
      <c r="T34" s="20">
        <f t="shared" si="1"/>
        <v>0.23205756858143</v>
      </c>
      <c r="U34" s="20">
        <f t="shared" si="2"/>
        <v>0.226672614791206</v>
      </c>
      <c r="V34" s="20">
        <f t="shared" si="3"/>
        <v>0.229611746208398</v>
      </c>
      <c r="W34" s="20">
        <f t="shared" si="4"/>
        <v>0.216566121631342</v>
      </c>
      <c r="X34" s="20">
        <f t="shared" si="5"/>
        <v>0.222735275871447</v>
      </c>
      <c r="Y34" s="20">
        <f t="shared" si="6"/>
        <v>0.766851800802036</v>
      </c>
      <c r="Z34" s="20">
        <f t="shared" si="7"/>
        <v>0.738835780729705</v>
      </c>
      <c r="AA34" s="20">
        <f t="shared" si="8"/>
        <v>0.677765392085499</v>
      </c>
    </row>
    <row r="35" spans="1:27">
      <c r="A35" s="11" t="s">
        <v>79</v>
      </c>
      <c r="B35" s="11" t="s">
        <v>80</v>
      </c>
      <c r="C35" s="11">
        <v>1185521706.44</v>
      </c>
      <c r="D35" s="11">
        <v>1256842735.41</v>
      </c>
      <c r="E35" s="11">
        <v>1326622371.23</v>
      </c>
      <c r="F35" s="11">
        <v>1212555440.6</v>
      </c>
      <c r="G35" s="11">
        <v>-3029477.12</v>
      </c>
      <c r="H35" s="11">
        <v>-46815911.75</v>
      </c>
      <c r="I35" s="11">
        <v>42117286.49</v>
      </c>
      <c r="J35" s="11">
        <v>83386699.37</v>
      </c>
      <c r="K35" s="11">
        <v>1154052539.57</v>
      </c>
      <c r="L35" s="11">
        <v>842668403.67</v>
      </c>
      <c r="M35" s="11">
        <v>887758779.36</v>
      </c>
      <c r="N35" s="11">
        <v>860236622.32</v>
      </c>
      <c r="O35" s="11">
        <v>672208575</v>
      </c>
      <c r="P35" s="11">
        <v>704999434</v>
      </c>
      <c r="Q35" s="11">
        <v>698373898</v>
      </c>
      <c r="R35" s="11">
        <v>669970515</v>
      </c>
      <c r="S35" s="18">
        <f t="shared" si="0"/>
        <v>-0.00303445219048405</v>
      </c>
      <c r="T35" s="18">
        <f t="shared" si="1"/>
        <v>-0.0541090803578626</v>
      </c>
      <c r="U35" s="18">
        <f t="shared" si="2"/>
        <v>0.0481892417445962</v>
      </c>
      <c r="V35" s="18">
        <f t="shared" si="3"/>
        <v>-0.0025553957414219</v>
      </c>
      <c r="W35" s="18">
        <f t="shared" si="4"/>
        <v>-0.0372488223315608</v>
      </c>
      <c r="X35" s="18">
        <f t="shared" si="5"/>
        <v>0.031747758369965</v>
      </c>
      <c r="Y35" s="18">
        <f t="shared" si="6"/>
        <v>0.567014987029274</v>
      </c>
      <c r="Z35" s="18">
        <f t="shared" si="7"/>
        <v>0.560928916671519</v>
      </c>
      <c r="AA35" s="18">
        <f t="shared" si="8"/>
        <v>0.526430062650377</v>
      </c>
    </row>
    <row r="36" spans="1:27">
      <c r="A36" s="11" t="s">
        <v>81</v>
      </c>
      <c r="B36" s="11" t="s">
        <v>82</v>
      </c>
      <c r="C36" s="11">
        <v>1242687502.74</v>
      </c>
      <c r="D36" s="11">
        <v>912175256.51</v>
      </c>
      <c r="E36" s="11">
        <v>1511223113.12</v>
      </c>
      <c r="F36" s="11">
        <v>1991684418.94</v>
      </c>
      <c r="G36" s="11">
        <v>54465219.85</v>
      </c>
      <c r="H36" s="11">
        <v>-274908896.46</v>
      </c>
      <c r="I36" s="11">
        <v>113080064.96</v>
      </c>
      <c r="J36" s="11">
        <v>-181922653.46</v>
      </c>
      <c r="K36" s="11">
        <v>2167098479.78</v>
      </c>
      <c r="L36" s="11">
        <v>2118544294.39</v>
      </c>
      <c r="M36" s="11">
        <v>2445398060.24</v>
      </c>
      <c r="N36" s="11">
        <v>2365938148.5</v>
      </c>
      <c r="O36" s="11">
        <v>501904914</v>
      </c>
      <c r="P36" s="11">
        <v>309992454</v>
      </c>
      <c r="Q36" s="11">
        <v>563111398</v>
      </c>
      <c r="R36" s="11">
        <v>576579998</v>
      </c>
      <c r="S36" s="18">
        <f t="shared" ref="S36:S67" si="9">G36/((K36+L36)/2)</f>
        <v>0.0254175267142037</v>
      </c>
      <c r="T36" s="18">
        <f t="shared" ref="T36:T67" si="10">H36/((L36+M36)/2)</f>
        <v>-0.120469924945968</v>
      </c>
      <c r="U36" s="18">
        <f t="shared" ref="U36:U67" si="11">I36/((M36+N36)/2)</f>
        <v>0.0470056799417115</v>
      </c>
      <c r="V36" s="18">
        <f t="shared" ref="V36:V67" si="12">G36/C36</f>
        <v>0.043828572935601</v>
      </c>
      <c r="W36" s="18">
        <f t="shared" ref="W36:W67" si="13">H36/D36</f>
        <v>-0.301377278651261</v>
      </c>
      <c r="X36" s="18">
        <f t="shared" ref="X36:X67" si="14">I36/E36</f>
        <v>0.0748268498398891</v>
      </c>
      <c r="Y36" s="18">
        <f t="shared" ref="Y36:Y67" si="15">O36/C36</f>
        <v>0.403886667318494</v>
      </c>
      <c r="Z36" s="18">
        <f t="shared" ref="Z36:Z67" si="16">P36/D36</f>
        <v>0.339838700718585</v>
      </c>
      <c r="AA36" s="18">
        <f t="shared" ref="AA36:AA67" si="17">Q36/E36</f>
        <v>0.372619630490846</v>
      </c>
    </row>
    <row r="37" spans="1:27">
      <c r="A37" s="11" t="s">
        <v>83</v>
      </c>
      <c r="B37" s="11" t="s">
        <v>84</v>
      </c>
      <c r="C37" s="11">
        <v>485541077.78</v>
      </c>
      <c r="D37" s="11">
        <v>338918564.5</v>
      </c>
      <c r="E37" s="11">
        <v>447250852.08</v>
      </c>
      <c r="F37" s="11">
        <v>418458684.52</v>
      </c>
      <c r="G37" s="11">
        <v>22851981.86</v>
      </c>
      <c r="H37" s="11">
        <v>131038837.64</v>
      </c>
      <c r="I37" s="11">
        <v>39451908.62</v>
      </c>
      <c r="J37" s="11">
        <v>8604934.17</v>
      </c>
      <c r="K37" s="11">
        <v>792656739.65</v>
      </c>
      <c r="L37" s="11">
        <v>768490424.69</v>
      </c>
      <c r="M37" s="11">
        <v>639150025.19</v>
      </c>
      <c r="N37" s="11">
        <v>601492490.45</v>
      </c>
      <c r="O37" s="11">
        <v>180009234</v>
      </c>
      <c r="P37" s="11">
        <v>127976630</v>
      </c>
      <c r="Q37" s="11">
        <v>159334454</v>
      </c>
      <c r="R37" s="11">
        <v>178381280</v>
      </c>
      <c r="S37" s="18">
        <f t="shared" si="9"/>
        <v>0.0292758842753445</v>
      </c>
      <c r="T37" s="18">
        <f t="shared" si="10"/>
        <v>0.186182256486265</v>
      </c>
      <c r="U37" s="18">
        <f t="shared" si="11"/>
        <v>0.0635991562801606</v>
      </c>
      <c r="V37" s="18">
        <f t="shared" si="12"/>
        <v>0.0470649815345887</v>
      </c>
      <c r="W37" s="18">
        <f t="shared" si="13"/>
        <v>0.38663812303501</v>
      </c>
      <c r="X37" s="18">
        <f t="shared" si="14"/>
        <v>0.0882098009126726</v>
      </c>
      <c r="Y37" s="18">
        <f t="shared" si="15"/>
        <v>0.37073945385433</v>
      </c>
      <c r="Z37" s="18">
        <f t="shared" si="16"/>
        <v>0.377602891682258</v>
      </c>
      <c r="AA37" s="18">
        <f t="shared" si="17"/>
        <v>0.356252991490108</v>
      </c>
    </row>
    <row r="38" spans="1:27">
      <c r="A38" s="11" t="s">
        <v>85</v>
      </c>
      <c r="B38" s="11" t="s">
        <v>86</v>
      </c>
      <c r="C38" s="11">
        <v>13606863113.97</v>
      </c>
      <c r="D38" s="11">
        <v>11475570511.86</v>
      </c>
      <c r="E38" s="11">
        <v>12421171432.59</v>
      </c>
      <c r="F38" s="11">
        <v>9635479253.14</v>
      </c>
      <c r="G38" s="11">
        <v>5126663023.71</v>
      </c>
      <c r="H38" s="11">
        <v>7235591574.24</v>
      </c>
      <c r="I38" s="11">
        <v>3972408923.47</v>
      </c>
      <c r="J38" s="11">
        <v>3676929188.56</v>
      </c>
      <c r="K38" s="11">
        <v>34171657108.08</v>
      </c>
      <c r="L38" s="11">
        <v>28706893451.91</v>
      </c>
      <c r="M38" s="11">
        <v>28006888629.95</v>
      </c>
      <c r="N38" s="11">
        <v>28381293696.63</v>
      </c>
      <c r="O38" s="11">
        <v>7890704280</v>
      </c>
      <c r="P38" s="11">
        <v>6149803110</v>
      </c>
      <c r="Q38" s="11">
        <v>6818780430</v>
      </c>
      <c r="R38" s="11">
        <v>5284339560</v>
      </c>
      <c r="S38" s="18">
        <f t="shared" si="9"/>
        <v>0.163065559814991</v>
      </c>
      <c r="T38" s="18">
        <f t="shared" si="10"/>
        <v>0.25516166648157</v>
      </c>
      <c r="U38" s="18">
        <f t="shared" si="11"/>
        <v>0.14089508686282</v>
      </c>
      <c r="V38" s="18">
        <f t="shared" si="12"/>
        <v>0.376770382767099</v>
      </c>
      <c r="W38" s="18">
        <f t="shared" si="13"/>
        <v>0.630521294497909</v>
      </c>
      <c r="X38" s="18">
        <f t="shared" si="14"/>
        <v>0.319809524007326</v>
      </c>
      <c r="Y38" s="18">
        <f t="shared" si="15"/>
        <v>0.579906199827844</v>
      </c>
      <c r="Z38" s="18">
        <f t="shared" si="16"/>
        <v>0.535903910280032</v>
      </c>
      <c r="AA38" s="18">
        <f t="shared" si="17"/>
        <v>0.548964360326696</v>
      </c>
    </row>
    <row r="39" spans="1:27">
      <c r="A39" s="11" t="s">
        <v>87</v>
      </c>
      <c r="B39" s="11" t="s">
        <v>88</v>
      </c>
      <c r="C39" s="11">
        <v>20188035567.08</v>
      </c>
      <c r="D39" s="11">
        <v>17958535867.21</v>
      </c>
      <c r="E39" s="11">
        <v>21969688664.56</v>
      </c>
      <c r="F39" s="11">
        <v>19089728384</v>
      </c>
      <c r="G39" s="11">
        <v>2491250909.72</v>
      </c>
      <c r="H39" s="11">
        <v>1784543102.97</v>
      </c>
      <c r="I39" s="11">
        <v>3210519911.15</v>
      </c>
      <c r="J39" s="11">
        <v>3454774216.84</v>
      </c>
      <c r="K39" s="11">
        <v>15088792288.86</v>
      </c>
      <c r="L39" s="11">
        <v>13893708038.21</v>
      </c>
      <c r="M39" s="11">
        <v>13861315737.04</v>
      </c>
      <c r="N39" s="11">
        <v>13094939423.6</v>
      </c>
      <c r="O39" s="11">
        <v>8204838310</v>
      </c>
      <c r="P39" s="11">
        <v>6720119120</v>
      </c>
      <c r="Q39" s="11">
        <v>8669816850</v>
      </c>
      <c r="R39" s="11">
        <v>7796254190</v>
      </c>
      <c r="S39" s="18">
        <f t="shared" si="9"/>
        <v>0.171914146923559</v>
      </c>
      <c r="T39" s="18">
        <f t="shared" si="10"/>
        <v>0.128592439150517</v>
      </c>
      <c r="U39" s="18">
        <f t="shared" si="11"/>
        <v>0.238202220005531</v>
      </c>
      <c r="V39" s="18">
        <f t="shared" si="12"/>
        <v>0.123402343999354</v>
      </c>
      <c r="W39" s="18">
        <f t="shared" si="13"/>
        <v>0.0993701889822961</v>
      </c>
      <c r="X39" s="18">
        <f t="shared" si="14"/>
        <v>0.146134064991508</v>
      </c>
      <c r="Y39" s="18">
        <f t="shared" si="15"/>
        <v>0.40642083687327</v>
      </c>
      <c r="Z39" s="18">
        <f t="shared" si="16"/>
        <v>0.374201948849855</v>
      </c>
      <c r="AA39" s="18">
        <f t="shared" si="17"/>
        <v>0.394626295455227</v>
      </c>
    </row>
    <row r="40" spans="1:27">
      <c r="A40" s="11" t="s">
        <v>89</v>
      </c>
      <c r="B40" s="11" t="s">
        <v>90</v>
      </c>
      <c r="C40" s="11">
        <v>2342849597.94</v>
      </c>
      <c r="D40" s="11">
        <v>2383966762.77</v>
      </c>
      <c r="E40" s="11">
        <v>2539896538.01</v>
      </c>
      <c r="F40" s="11">
        <v>2482528003.57</v>
      </c>
      <c r="G40" s="11">
        <v>76973121.12</v>
      </c>
      <c r="H40" s="11">
        <v>145026806.47</v>
      </c>
      <c r="I40" s="11">
        <v>169510915.36</v>
      </c>
      <c r="J40" s="11">
        <v>207064178.16</v>
      </c>
      <c r="K40" s="11">
        <v>3252864433.15</v>
      </c>
      <c r="L40" s="11">
        <v>3753981627.87</v>
      </c>
      <c r="M40" s="11">
        <v>4137842028.16</v>
      </c>
      <c r="N40" s="11">
        <v>4048527005.81</v>
      </c>
      <c r="O40" s="11">
        <v>724849246</v>
      </c>
      <c r="P40" s="11">
        <v>671261956</v>
      </c>
      <c r="Q40" s="11">
        <v>775391110</v>
      </c>
      <c r="R40" s="11">
        <v>692807142</v>
      </c>
      <c r="S40" s="18">
        <f t="shared" si="9"/>
        <v>0.0219708326541414</v>
      </c>
      <c r="T40" s="18">
        <f t="shared" si="10"/>
        <v>0.0367536865472628</v>
      </c>
      <c r="U40" s="18">
        <f t="shared" si="11"/>
        <v>0.0414129670081084</v>
      </c>
      <c r="V40" s="18">
        <f t="shared" si="12"/>
        <v>0.0328544867701624</v>
      </c>
      <c r="W40" s="18">
        <f t="shared" si="13"/>
        <v>0.060834240113939</v>
      </c>
      <c r="X40" s="18">
        <f t="shared" si="14"/>
        <v>0.0667392993467408</v>
      </c>
      <c r="Y40" s="18">
        <f t="shared" si="15"/>
        <v>0.309387869642737</v>
      </c>
      <c r="Z40" s="18">
        <f t="shared" si="16"/>
        <v>0.281573538055556</v>
      </c>
      <c r="AA40" s="18">
        <f t="shared" si="17"/>
        <v>0.3052845257262</v>
      </c>
    </row>
    <row r="41" spans="1:27">
      <c r="A41" s="11" t="s">
        <v>91</v>
      </c>
      <c r="B41" s="11" t="s">
        <v>92</v>
      </c>
      <c r="C41" s="11">
        <v>2949499275.48</v>
      </c>
      <c r="D41" s="11">
        <v>3254042817.21</v>
      </c>
      <c r="E41" s="11">
        <v>4094571610.27</v>
      </c>
      <c r="F41" s="11">
        <v>4362266118.66</v>
      </c>
      <c r="G41" s="11">
        <v>-304599710.8</v>
      </c>
      <c r="H41" s="11">
        <v>-294189458.31</v>
      </c>
      <c r="I41" s="11">
        <v>19149672.61</v>
      </c>
      <c r="J41" s="11">
        <v>37672923.37</v>
      </c>
      <c r="K41" s="11">
        <v>1240362723.44</v>
      </c>
      <c r="L41" s="11">
        <v>1547893840.91</v>
      </c>
      <c r="M41" s="11">
        <v>1841683481.13</v>
      </c>
      <c r="N41" s="11">
        <v>1828156153.37</v>
      </c>
      <c r="O41" s="11">
        <v>612118895</v>
      </c>
      <c r="P41" s="11">
        <v>713328587</v>
      </c>
      <c r="Q41" s="11">
        <v>1067958740</v>
      </c>
      <c r="R41" s="11">
        <v>1127457200</v>
      </c>
      <c r="S41" s="18">
        <f t="shared" si="9"/>
        <v>-0.218487577287213</v>
      </c>
      <c r="T41" s="18">
        <f t="shared" si="10"/>
        <v>-0.173584745447225</v>
      </c>
      <c r="U41" s="18">
        <f t="shared" si="11"/>
        <v>0.0104362449137967</v>
      </c>
      <c r="V41" s="18">
        <f t="shared" si="12"/>
        <v>-0.103271668290351</v>
      </c>
      <c r="W41" s="18">
        <f t="shared" si="13"/>
        <v>-0.0904073716406217</v>
      </c>
      <c r="X41" s="18">
        <f t="shared" si="14"/>
        <v>0.00467684398581986</v>
      </c>
      <c r="Y41" s="18">
        <f t="shared" si="15"/>
        <v>0.207533156589904</v>
      </c>
      <c r="Z41" s="18">
        <f t="shared" si="16"/>
        <v>0.219213030396325</v>
      </c>
      <c r="AA41" s="18">
        <f t="shared" si="17"/>
        <v>0.2608230705555</v>
      </c>
    </row>
    <row r="42" spans="1:27">
      <c r="A42" s="11" t="s">
        <v>93</v>
      </c>
      <c r="B42" s="11" t="s">
        <v>94</v>
      </c>
      <c r="C42" s="11">
        <v>3050421828.18</v>
      </c>
      <c r="D42" s="11">
        <v>2672212632.74</v>
      </c>
      <c r="E42" s="11">
        <v>2857040777.5</v>
      </c>
      <c r="F42" s="11">
        <v>2733217139.67</v>
      </c>
      <c r="G42" s="11">
        <v>194586574.91</v>
      </c>
      <c r="H42" s="11">
        <v>368890227.57</v>
      </c>
      <c r="I42" s="11">
        <v>370074793.92</v>
      </c>
      <c r="J42" s="11">
        <v>533591465.85</v>
      </c>
      <c r="K42" s="11">
        <v>4050590014.26</v>
      </c>
      <c r="L42" s="11">
        <v>4192029344.36</v>
      </c>
      <c r="M42" s="11">
        <v>4272666157.9</v>
      </c>
      <c r="N42" s="11">
        <v>4435796721.41</v>
      </c>
      <c r="O42" s="11">
        <v>1831953680</v>
      </c>
      <c r="P42" s="11">
        <v>1586598750</v>
      </c>
      <c r="Q42" s="11">
        <v>1621132520</v>
      </c>
      <c r="R42" s="11">
        <v>1547220580</v>
      </c>
      <c r="S42" s="18">
        <f t="shared" si="9"/>
        <v>0.0472147424123145</v>
      </c>
      <c r="T42" s="18">
        <f t="shared" si="10"/>
        <v>0.0871597158979929</v>
      </c>
      <c r="U42" s="18">
        <f t="shared" si="11"/>
        <v>0.0849919897572836</v>
      </c>
      <c r="V42" s="18">
        <f t="shared" si="12"/>
        <v>0.0637900545794671</v>
      </c>
      <c r="W42" s="18">
        <f t="shared" si="13"/>
        <v>0.138046734399183</v>
      </c>
      <c r="X42" s="18">
        <f t="shared" si="14"/>
        <v>0.129530805732436</v>
      </c>
      <c r="Y42" s="18">
        <f t="shared" si="15"/>
        <v>0.600557491123454</v>
      </c>
      <c r="Z42" s="18">
        <f t="shared" si="16"/>
        <v>0.5937397086448</v>
      </c>
      <c r="AA42" s="18">
        <f t="shared" si="17"/>
        <v>0.567416654591308</v>
      </c>
    </row>
    <row r="43" spans="1:27">
      <c r="A43" s="11" t="s">
        <v>95</v>
      </c>
      <c r="B43" s="11" t="s">
        <v>96</v>
      </c>
      <c r="C43" s="11">
        <v>15494007305.02</v>
      </c>
      <c r="D43" s="11">
        <v>14953715999.12</v>
      </c>
      <c r="E43" s="11">
        <v>21153516463.77</v>
      </c>
      <c r="F43" s="11">
        <v>22677038174.98</v>
      </c>
      <c r="G43" s="11">
        <v>-165606031.32</v>
      </c>
      <c r="H43" s="11">
        <v>-776238513.54</v>
      </c>
      <c r="I43" s="11">
        <v>62602299.17</v>
      </c>
      <c r="J43" s="11">
        <v>-67968930.98</v>
      </c>
      <c r="K43" s="11">
        <v>16866278460.67</v>
      </c>
      <c r="L43" s="11">
        <v>17189928493.3</v>
      </c>
      <c r="M43" s="11">
        <v>18087730047.89</v>
      </c>
      <c r="N43" s="11">
        <v>18117098339.34</v>
      </c>
      <c r="O43" s="11">
        <v>1423657800</v>
      </c>
      <c r="P43" s="11">
        <v>1317149260</v>
      </c>
      <c r="Q43" s="11">
        <v>1864350210</v>
      </c>
      <c r="R43" s="11">
        <v>1996725060</v>
      </c>
      <c r="S43" s="18">
        <f t="shared" si="9"/>
        <v>-0.00972545366216686</v>
      </c>
      <c r="T43" s="18">
        <f t="shared" si="10"/>
        <v>-0.0440073715569115</v>
      </c>
      <c r="U43" s="18">
        <f t="shared" si="11"/>
        <v>0.00345822930027094</v>
      </c>
      <c r="V43" s="18">
        <f t="shared" si="12"/>
        <v>-0.0106883924900658</v>
      </c>
      <c r="W43" s="18">
        <f t="shared" si="13"/>
        <v>-0.0519094059018962</v>
      </c>
      <c r="X43" s="18">
        <f t="shared" si="14"/>
        <v>0.00295942753902029</v>
      </c>
      <c r="Y43" s="18">
        <f t="shared" si="15"/>
        <v>0.0918844151789408</v>
      </c>
      <c r="Z43" s="18">
        <f t="shared" si="16"/>
        <v>0.0880817356754342</v>
      </c>
      <c r="AA43" s="18">
        <f t="shared" si="17"/>
        <v>0.088134292621896</v>
      </c>
    </row>
    <row r="44" spans="1:27">
      <c r="A44" s="11" t="s">
        <v>97</v>
      </c>
      <c r="B44" s="11" t="s">
        <v>98</v>
      </c>
      <c r="C44" s="11">
        <v>1024714952.73</v>
      </c>
      <c r="D44" s="11">
        <v>822541540.04</v>
      </c>
      <c r="E44" s="11">
        <v>1114387789.04</v>
      </c>
      <c r="F44" s="11">
        <v>1132130638.54</v>
      </c>
      <c r="G44" s="11">
        <v>81234385.24</v>
      </c>
      <c r="H44" s="11">
        <v>-47522069.76</v>
      </c>
      <c r="I44" s="11">
        <v>8813123.32</v>
      </c>
      <c r="J44" s="11">
        <v>38364274.15</v>
      </c>
      <c r="K44" s="11">
        <v>854678116.3</v>
      </c>
      <c r="L44" s="11">
        <v>826308628.4</v>
      </c>
      <c r="M44" s="11">
        <v>898808432.42</v>
      </c>
      <c r="N44" s="11">
        <v>934655088.17</v>
      </c>
      <c r="O44" s="11">
        <v>590581097</v>
      </c>
      <c r="P44" s="11">
        <v>470125730</v>
      </c>
      <c r="Q44" s="11">
        <v>645939571</v>
      </c>
      <c r="R44" s="11">
        <v>677999731</v>
      </c>
      <c r="S44" s="18">
        <f t="shared" si="9"/>
        <v>0.0966508337988086</v>
      </c>
      <c r="T44" s="18">
        <f t="shared" si="10"/>
        <v>-0.0550943131214659</v>
      </c>
      <c r="U44" s="18">
        <f t="shared" si="11"/>
        <v>0.00961363367313027</v>
      </c>
      <c r="V44" s="18">
        <f t="shared" si="12"/>
        <v>0.0792751047728727</v>
      </c>
      <c r="W44" s="18">
        <f t="shared" si="13"/>
        <v>-0.0577746745260902</v>
      </c>
      <c r="X44" s="18">
        <f t="shared" si="14"/>
        <v>0.00790848877444372</v>
      </c>
      <c r="Y44" s="18">
        <f t="shared" si="15"/>
        <v>0.576336956366841</v>
      </c>
      <c r="Z44" s="18">
        <f t="shared" si="16"/>
        <v>0.571552568612082</v>
      </c>
      <c r="AA44" s="18">
        <f t="shared" si="17"/>
        <v>0.579636260692026</v>
      </c>
    </row>
    <row r="45" spans="1:27">
      <c r="A45" s="11" t="s">
        <v>99</v>
      </c>
      <c r="B45" s="11" t="s">
        <v>100</v>
      </c>
      <c r="C45" s="11">
        <v>4324418205.01</v>
      </c>
      <c r="D45" s="11">
        <v>3339906829.13</v>
      </c>
      <c r="E45" s="11">
        <v>2913022359.93</v>
      </c>
      <c r="F45" s="11">
        <v>3085609336.25</v>
      </c>
      <c r="G45" s="11">
        <v>224014472.7</v>
      </c>
      <c r="H45" s="11">
        <v>-623748192.3</v>
      </c>
      <c r="I45" s="11">
        <v>108874423.25</v>
      </c>
      <c r="J45" s="11">
        <v>272839077.77</v>
      </c>
      <c r="K45" s="11">
        <v>2558506764.58</v>
      </c>
      <c r="L45" s="11">
        <v>1946886954.74</v>
      </c>
      <c r="M45" s="11">
        <v>2867098945.34</v>
      </c>
      <c r="N45" s="11">
        <v>2668114350.42</v>
      </c>
      <c r="O45" s="11">
        <v>3010730770</v>
      </c>
      <c r="P45" s="11">
        <v>2260324740</v>
      </c>
      <c r="Q45" s="11">
        <v>1972344080</v>
      </c>
      <c r="R45" s="11">
        <v>2130476370</v>
      </c>
      <c r="S45" s="18">
        <f t="shared" si="9"/>
        <v>0.0994427953052727</v>
      </c>
      <c r="T45" s="18">
        <f t="shared" si="10"/>
        <v>-0.259140016296946</v>
      </c>
      <c r="U45" s="18">
        <f t="shared" si="11"/>
        <v>0.0393388357169175</v>
      </c>
      <c r="V45" s="18">
        <f t="shared" si="12"/>
        <v>0.0518022221903679</v>
      </c>
      <c r="W45" s="18">
        <f t="shared" si="13"/>
        <v>-0.186756165429464</v>
      </c>
      <c r="X45" s="18">
        <f t="shared" si="14"/>
        <v>0.037375072964636</v>
      </c>
      <c r="Y45" s="18">
        <f t="shared" si="15"/>
        <v>0.696216375768642</v>
      </c>
      <c r="Z45" s="18">
        <f t="shared" si="16"/>
        <v>0.676762812748517</v>
      </c>
      <c r="AA45" s="18">
        <f t="shared" si="17"/>
        <v>0.677078249425932</v>
      </c>
    </row>
    <row r="46" spans="1:27">
      <c r="A46" s="11" t="s">
        <v>101</v>
      </c>
      <c r="B46" s="11" t="s">
        <v>102</v>
      </c>
      <c r="C46" s="11">
        <v>1419055803.58</v>
      </c>
      <c r="D46" s="11">
        <v>1188179186.1</v>
      </c>
      <c r="E46" s="11">
        <v>1581478301.94</v>
      </c>
      <c r="F46" s="11">
        <v>2812460499.91</v>
      </c>
      <c r="G46" s="11">
        <v>360633684.63</v>
      </c>
      <c r="H46" s="11">
        <v>-382207905.3</v>
      </c>
      <c r="I46" s="11">
        <v>-1095826205.15</v>
      </c>
      <c r="J46" s="11">
        <v>-685879243.2</v>
      </c>
      <c r="K46" s="11">
        <v>1836999962.83</v>
      </c>
      <c r="L46" s="11">
        <v>26620788.67</v>
      </c>
      <c r="M46" s="11">
        <v>503227080</v>
      </c>
      <c r="N46" s="11">
        <v>1530004429</v>
      </c>
      <c r="O46" s="11">
        <v>365745778</v>
      </c>
      <c r="P46" s="11">
        <v>427258249</v>
      </c>
      <c r="Q46" s="11">
        <v>561303896</v>
      </c>
      <c r="R46" s="11">
        <v>805901310</v>
      </c>
      <c r="S46" s="18">
        <f t="shared" si="9"/>
        <v>0.387024757413472</v>
      </c>
      <c r="T46" s="18">
        <f t="shared" si="10"/>
        <v>-1.44270809755034</v>
      </c>
      <c r="U46" s="18">
        <f t="shared" si="11"/>
        <v>-1.07791582050483</v>
      </c>
      <c r="V46" s="18">
        <f t="shared" si="12"/>
        <v>0.254136365687799</v>
      </c>
      <c r="W46" s="18">
        <f t="shared" si="13"/>
        <v>-0.321675307707193</v>
      </c>
      <c r="X46" s="18">
        <f t="shared" si="14"/>
        <v>-0.692912576673198</v>
      </c>
      <c r="Y46" s="18">
        <f t="shared" si="15"/>
        <v>0.257738826815193</v>
      </c>
      <c r="Z46" s="18">
        <f t="shared" si="16"/>
        <v>0.359590753649207</v>
      </c>
      <c r="AA46" s="18">
        <f t="shared" si="17"/>
        <v>0.354923551787874</v>
      </c>
    </row>
    <row r="47" spans="1:27">
      <c r="A47" s="11" t="s">
        <v>103</v>
      </c>
      <c r="B47" s="11" t="s">
        <v>104</v>
      </c>
      <c r="C47" s="11">
        <v>2897599885.26</v>
      </c>
      <c r="D47" s="11">
        <v>2564170558.22</v>
      </c>
      <c r="E47" s="11">
        <v>2378416518.59</v>
      </c>
      <c r="F47" s="11">
        <v>2100454621.58</v>
      </c>
      <c r="G47" s="11">
        <v>689483326.02</v>
      </c>
      <c r="H47" s="11">
        <v>629857231.85</v>
      </c>
      <c r="I47" s="11">
        <v>624368493.68</v>
      </c>
      <c r="J47" s="11">
        <v>574108087.43</v>
      </c>
      <c r="K47" s="11">
        <v>3758141463.25</v>
      </c>
      <c r="L47" s="11">
        <v>3440635781.48</v>
      </c>
      <c r="M47" s="11">
        <v>3310727511.22</v>
      </c>
      <c r="N47" s="11">
        <v>3087930606.8</v>
      </c>
      <c r="O47" s="11">
        <v>2219264650</v>
      </c>
      <c r="P47" s="11">
        <v>1964055530</v>
      </c>
      <c r="Q47" s="11">
        <v>1783885800</v>
      </c>
      <c r="R47" s="11">
        <v>1552214260</v>
      </c>
      <c r="S47" s="18">
        <f t="shared" si="9"/>
        <v>0.19155567746585</v>
      </c>
      <c r="T47" s="18">
        <f t="shared" si="10"/>
        <v>0.186586680213474</v>
      </c>
      <c r="U47" s="18">
        <f t="shared" si="11"/>
        <v>0.195156072465145</v>
      </c>
      <c r="V47" s="18">
        <f t="shared" si="12"/>
        <v>0.237949804432068</v>
      </c>
      <c r="W47" s="18">
        <f t="shared" si="13"/>
        <v>0.245637806670409</v>
      </c>
      <c r="X47" s="18">
        <f t="shared" si="14"/>
        <v>0.262514361466908</v>
      </c>
      <c r="Y47" s="18">
        <f t="shared" si="15"/>
        <v>0.765897548964344</v>
      </c>
      <c r="Z47" s="18">
        <f t="shared" si="16"/>
        <v>0.765961345162395</v>
      </c>
      <c r="AA47" s="18">
        <f t="shared" si="17"/>
        <v>0.750030865517846</v>
      </c>
    </row>
    <row r="48" spans="1:27">
      <c r="A48" s="11" t="s">
        <v>105</v>
      </c>
      <c r="B48" s="11" t="s">
        <v>106</v>
      </c>
      <c r="C48" s="11">
        <v>2362748584.64</v>
      </c>
      <c r="D48" s="11">
        <v>1962142551</v>
      </c>
      <c r="E48" s="11">
        <v>2612593692.1</v>
      </c>
      <c r="F48" s="11">
        <v>2436101153.08</v>
      </c>
      <c r="G48" s="11">
        <v>303864159.32</v>
      </c>
      <c r="H48" s="11">
        <v>444999469.9</v>
      </c>
      <c r="I48" s="11">
        <v>356577420.66</v>
      </c>
      <c r="J48" s="11">
        <v>365011203.45</v>
      </c>
      <c r="K48" s="11">
        <v>2932148089.79</v>
      </c>
      <c r="L48" s="11">
        <v>2251444643.04</v>
      </c>
      <c r="M48" s="11">
        <v>1961592880.7</v>
      </c>
      <c r="N48" s="11">
        <v>2672558071.15</v>
      </c>
      <c r="O48" s="11">
        <v>1583610680</v>
      </c>
      <c r="P48" s="11">
        <v>1299620520</v>
      </c>
      <c r="Q48" s="11">
        <v>1720967580</v>
      </c>
      <c r="R48" s="11">
        <v>1661635280</v>
      </c>
      <c r="S48" s="18">
        <f t="shared" si="9"/>
        <v>0.117240753655469</v>
      </c>
      <c r="T48" s="18">
        <f t="shared" si="10"/>
        <v>0.211248756932487</v>
      </c>
      <c r="U48" s="18">
        <f t="shared" si="11"/>
        <v>0.153891154761651</v>
      </c>
      <c r="V48" s="18">
        <f t="shared" si="12"/>
        <v>0.128606217900369</v>
      </c>
      <c r="W48" s="18">
        <f t="shared" si="13"/>
        <v>0.226792630165024</v>
      </c>
      <c r="X48" s="18">
        <f t="shared" si="14"/>
        <v>0.136484070117073</v>
      </c>
      <c r="Y48" s="18">
        <f t="shared" si="15"/>
        <v>0.670240875518834</v>
      </c>
      <c r="Z48" s="18">
        <f t="shared" si="16"/>
        <v>0.662347656309503</v>
      </c>
      <c r="AA48" s="18">
        <f t="shared" si="17"/>
        <v>0.658719947615233</v>
      </c>
    </row>
    <row r="49" spans="1:27">
      <c r="A49" s="11" t="s">
        <v>107</v>
      </c>
      <c r="B49" s="11" t="s">
        <v>108</v>
      </c>
      <c r="C49" s="11">
        <v>3077827437.47</v>
      </c>
      <c r="D49" s="11">
        <v>3594451914.33</v>
      </c>
      <c r="E49" s="11">
        <v>2438059556.1</v>
      </c>
      <c r="F49" s="11">
        <v>1649259977.33</v>
      </c>
      <c r="G49" s="11">
        <v>69729971.43</v>
      </c>
      <c r="H49" s="11">
        <v>197521771.41</v>
      </c>
      <c r="I49" s="11">
        <v>302715982.74</v>
      </c>
      <c r="J49" s="11">
        <v>281151194.64</v>
      </c>
      <c r="K49" s="11">
        <v>2907399097.18</v>
      </c>
      <c r="L49" s="11">
        <v>3027186932.8</v>
      </c>
      <c r="M49" s="11">
        <v>2904316881.81</v>
      </c>
      <c r="N49" s="11">
        <v>2789158236.16</v>
      </c>
      <c r="O49" s="11">
        <v>1450027080</v>
      </c>
      <c r="P49" s="11">
        <v>1555490320</v>
      </c>
      <c r="Q49" s="11">
        <v>1291422280</v>
      </c>
      <c r="R49" s="11">
        <v>1043436570</v>
      </c>
      <c r="S49" s="18">
        <f t="shared" si="9"/>
        <v>0.0234995233290889</v>
      </c>
      <c r="T49" s="18">
        <f t="shared" si="10"/>
        <v>0.0666009084992849</v>
      </c>
      <c r="U49" s="18">
        <f t="shared" si="11"/>
        <v>0.106337860961069</v>
      </c>
      <c r="V49" s="18">
        <f t="shared" si="12"/>
        <v>0.0226555818500723</v>
      </c>
      <c r="W49" s="18">
        <f t="shared" si="13"/>
        <v>0.0549518469345883</v>
      </c>
      <c r="X49" s="18">
        <f t="shared" si="14"/>
        <v>0.124162669440378</v>
      </c>
      <c r="Y49" s="18">
        <f t="shared" si="15"/>
        <v>0.471120330642037</v>
      </c>
      <c r="Z49" s="18">
        <f t="shared" si="16"/>
        <v>0.432747566826177</v>
      </c>
      <c r="AA49" s="18">
        <f t="shared" si="17"/>
        <v>0.529692671685921</v>
      </c>
    </row>
    <row r="50" spans="1:27">
      <c r="A50" s="11" t="s">
        <v>109</v>
      </c>
      <c r="B50" s="11" t="s">
        <v>110</v>
      </c>
      <c r="C50" s="11">
        <v>10920759939.66</v>
      </c>
      <c r="D50" s="11">
        <v>9386865187.73</v>
      </c>
      <c r="E50" s="11">
        <v>7927624062.13</v>
      </c>
      <c r="F50" s="11">
        <v>7711875387.66</v>
      </c>
      <c r="G50" s="11">
        <v>677263888.73</v>
      </c>
      <c r="H50" s="11">
        <v>712807139.51</v>
      </c>
      <c r="I50" s="11">
        <v>551546983.56</v>
      </c>
      <c r="J50" s="11">
        <v>571539256.75</v>
      </c>
      <c r="K50" s="11">
        <v>4270075702.41</v>
      </c>
      <c r="L50" s="11">
        <v>3900397340.25</v>
      </c>
      <c r="M50" s="11">
        <v>3515686706.66</v>
      </c>
      <c r="N50" s="11">
        <v>3527637992.63</v>
      </c>
      <c r="O50" s="11">
        <v>5780321920</v>
      </c>
      <c r="P50" s="11">
        <v>4927518630</v>
      </c>
      <c r="Q50" s="11">
        <v>4216701930</v>
      </c>
      <c r="R50" s="11">
        <v>4120294570</v>
      </c>
      <c r="S50" s="18">
        <f t="shared" si="9"/>
        <v>0.165783274773405</v>
      </c>
      <c r="T50" s="18">
        <f t="shared" si="10"/>
        <v>0.192232756533281</v>
      </c>
      <c r="U50" s="18">
        <f t="shared" si="11"/>
        <v>0.156615520967136</v>
      </c>
      <c r="V50" s="18">
        <f t="shared" si="12"/>
        <v>0.0620161868287607</v>
      </c>
      <c r="W50" s="18">
        <f t="shared" si="13"/>
        <v>0.0759366545970792</v>
      </c>
      <c r="X50" s="18">
        <f t="shared" si="14"/>
        <v>0.0695727975036962</v>
      </c>
      <c r="Y50" s="18">
        <f t="shared" si="15"/>
        <v>0.529296674584714</v>
      </c>
      <c r="Z50" s="18">
        <f t="shared" si="16"/>
        <v>0.524937615642013</v>
      </c>
      <c r="AA50" s="18">
        <f t="shared" si="17"/>
        <v>0.531899834925706</v>
      </c>
    </row>
    <row r="51" spans="1:27">
      <c r="A51" s="11" t="s">
        <v>111</v>
      </c>
      <c r="B51" s="11" t="s">
        <v>112</v>
      </c>
      <c r="C51" s="11">
        <v>592953402.06</v>
      </c>
      <c r="D51" s="11">
        <v>625794503.04</v>
      </c>
      <c r="E51" s="11">
        <v>535143604.61</v>
      </c>
      <c r="F51" s="11">
        <v>590618892.13</v>
      </c>
      <c r="G51" s="11">
        <v>61382992.13</v>
      </c>
      <c r="H51" s="11">
        <v>47618395.18</v>
      </c>
      <c r="I51" s="11">
        <v>68674248.19</v>
      </c>
      <c r="J51" s="11">
        <v>63596248.33</v>
      </c>
      <c r="K51" s="11">
        <v>1003896252.96</v>
      </c>
      <c r="L51" s="11">
        <v>946833260.83</v>
      </c>
      <c r="M51" s="11">
        <v>583637318.56</v>
      </c>
      <c r="N51" s="11" t="s">
        <v>38</v>
      </c>
      <c r="O51" s="11">
        <v>215670933</v>
      </c>
      <c r="P51" s="11">
        <v>202726922</v>
      </c>
      <c r="Q51" s="11">
        <v>214239976</v>
      </c>
      <c r="R51" s="11">
        <v>216792158</v>
      </c>
      <c r="S51" s="18">
        <f t="shared" si="9"/>
        <v>0.0629333710246084</v>
      </c>
      <c r="T51" s="18">
        <f t="shared" si="10"/>
        <v>0.0622271291212658</v>
      </c>
      <c r="U51" s="18" t="e">
        <f t="shared" si="11"/>
        <v>#VALUE!</v>
      </c>
      <c r="V51" s="18">
        <f t="shared" si="12"/>
        <v>0.103520768945329</v>
      </c>
      <c r="W51" s="18">
        <f t="shared" si="13"/>
        <v>0.0760927028739917</v>
      </c>
      <c r="X51" s="18">
        <f t="shared" si="14"/>
        <v>0.128328634778413</v>
      </c>
      <c r="Y51" s="18">
        <f t="shared" si="15"/>
        <v>0.363723240731447</v>
      </c>
      <c r="Z51" s="18">
        <f t="shared" si="16"/>
        <v>0.323951266773978</v>
      </c>
      <c r="AA51" s="18">
        <f t="shared" si="17"/>
        <v>0.400341093781982</v>
      </c>
    </row>
    <row r="52" spans="1:27">
      <c r="A52" s="11" t="s">
        <v>113</v>
      </c>
      <c r="B52" s="11" t="s">
        <v>114</v>
      </c>
      <c r="C52" s="11">
        <v>2101809085.78</v>
      </c>
      <c r="D52" s="11">
        <v>1833077163.47</v>
      </c>
      <c r="E52" s="11">
        <v>1965209791.05</v>
      </c>
      <c r="F52" s="11">
        <v>1760100177.89</v>
      </c>
      <c r="G52" s="11">
        <v>287119503.88</v>
      </c>
      <c r="H52" s="11">
        <v>178252533.67</v>
      </c>
      <c r="I52" s="11">
        <v>242222998.47</v>
      </c>
      <c r="J52" s="11">
        <v>205697125.86</v>
      </c>
      <c r="K52" s="11">
        <v>3044487595.58</v>
      </c>
      <c r="L52" s="11">
        <v>2919811498.5</v>
      </c>
      <c r="M52" s="11" t="s">
        <v>38</v>
      </c>
      <c r="N52" s="11" t="s">
        <v>38</v>
      </c>
      <c r="O52" s="11">
        <v>1502648200</v>
      </c>
      <c r="P52" s="11">
        <v>1320428170</v>
      </c>
      <c r="Q52" s="11">
        <v>1467630450</v>
      </c>
      <c r="R52" s="11">
        <v>1324163330</v>
      </c>
      <c r="S52" s="18">
        <f t="shared" si="9"/>
        <v>0.0962793781301099</v>
      </c>
      <c r="T52" s="18" t="e">
        <f t="shared" si="10"/>
        <v>#VALUE!</v>
      </c>
      <c r="U52" s="18" t="e">
        <f t="shared" si="11"/>
        <v>#VALUE!</v>
      </c>
      <c r="V52" s="18">
        <f t="shared" si="12"/>
        <v>0.13660589147822</v>
      </c>
      <c r="W52" s="18">
        <f t="shared" si="13"/>
        <v>0.0972422422919554</v>
      </c>
      <c r="X52" s="18">
        <f t="shared" si="14"/>
        <v>0.123255542269908</v>
      </c>
      <c r="Y52" s="18">
        <f t="shared" si="15"/>
        <v>0.714930870822815</v>
      </c>
      <c r="Z52" s="18">
        <f t="shared" si="16"/>
        <v>0.720334198861787</v>
      </c>
      <c r="AA52" s="18">
        <f t="shared" si="17"/>
        <v>0.746805993275585</v>
      </c>
    </row>
    <row r="53" spans="1:27">
      <c r="A53" s="11" t="s">
        <v>115</v>
      </c>
      <c r="B53" s="11" t="s">
        <v>116</v>
      </c>
      <c r="C53" s="11">
        <v>1491995953.9</v>
      </c>
      <c r="D53" s="11">
        <v>1357787458.95</v>
      </c>
      <c r="E53" s="11">
        <v>1770830625.05</v>
      </c>
      <c r="F53" s="11">
        <v>1997388921.86</v>
      </c>
      <c r="G53" s="11">
        <v>152413590.91</v>
      </c>
      <c r="H53" s="11">
        <v>87507988.06</v>
      </c>
      <c r="I53" s="11">
        <v>121780764.76</v>
      </c>
      <c r="J53" s="11">
        <v>121173920.19</v>
      </c>
      <c r="K53" s="11">
        <v>1665891570.08</v>
      </c>
      <c r="L53" s="11">
        <v>1535586386.5</v>
      </c>
      <c r="M53" s="11" t="s">
        <v>38</v>
      </c>
      <c r="N53" s="11" t="s">
        <v>38</v>
      </c>
      <c r="O53" s="11">
        <v>509844944</v>
      </c>
      <c r="P53" s="11">
        <v>417959880</v>
      </c>
      <c r="Q53" s="11">
        <v>535035035</v>
      </c>
      <c r="R53" s="11">
        <v>645123985</v>
      </c>
      <c r="S53" s="18">
        <f t="shared" si="9"/>
        <v>0.0952145184050037</v>
      </c>
      <c r="T53" s="18" t="e">
        <f t="shared" si="10"/>
        <v>#VALUE!</v>
      </c>
      <c r="U53" s="18" t="e">
        <f t="shared" si="11"/>
        <v>#VALUE!</v>
      </c>
      <c r="V53" s="18">
        <f t="shared" si="12"/>
        <v>0.10215415833508</v>
      </c>
      <c r="W53" s="18">
        <f t="shared" si="13"/>
        <v>0.0644489588434344</v>
      </c>
      <c r="X53" s="18">
        <f t="shared" si="14"/>
        <v>0.0687704193937585</v>
      </c>
      <c r="Y53" s="18">
        <f t="shared" si="15"/>
        <v>0.341720058065367</v>
      </c>
      <c r="Z53" s="18">
        <f t="shared" si="16"/>
        <v>0.307824230696029</v>
      </c>
      <c r="AA53" s="18">
        <f t="shared" si="17"/>
        <v>0.30213789361413</v>
      </c>
    </row>
    <row r="54" spans="1:27">
      <c r="A54" s="11" t="s">
        <v>117</v>
      </c>
      <c r="B54" s="11" t="s">
        <v>118</v>
      </c>
      <c r="C54" s="11">
        <v>1284667254.34</v>
      </c>
      <c r="D54" s="11">
        <v>1131357350.27</v>
      </c>
      <c r="E54" s="11">
        <v>1008417769.35</v>
      </c>
      <c r="F54" s="11">
        <v>860127955.41</v>
      </c>
      <c r="G54" s="11">
        <v>102010663.34</v>
      </c>
      <c r="H54" s="11">
        <v>133718900.25</v>
      </c>
      <c r="I54" s="11">
        <v>91751119.43</v>
      </c>
      <c r="J54" s="11">
        <v>85700321.81</v>
      </c>
      <c r="K54" s="11">
        <v>1248313224.03</v>
      </c>
      <c r="L54" s="11">
        <v>552374260.69</v>
      </c>
      <c r="M54" s="11" t="s">
        <v>38</v>
      </c>
      <c r="N54" s="11" t="s">
        <v>38</v>
      </c>
      <c r="O54" s="11">
        <v>498312327</v>
      </c>
      <c r="P54" s="11">
        <v>459966402</v>
      </c>
      <c r="Q54" s="11">
        <v>407289291</v>
      </c>
      <c r="R54" s="11">
        <v>368105628</v>
      </c>
      <c r="S54" s="18">
        <f t="shared" si="9"/>
        <v>0.113301907416613</v>
      </c>
      <c r="T54" s="18" t="e">
        <f t="shared" si="10"/>
        <v>#VALUE!</v>
      </c>
      <c r="U54" s="18" t="e">
        <f t="shared" si="11"/>
        <v>#VALUE!</v>
      </c>
      <c r="V54" s="18">
        <f t="shared" si="12"/>
        <v>0.0794062921705031</v>
      </c>
      <c r="W54" s="18">
        <f t="shared" si="13"/>
        <v>0.11819333671902</v>
      </c>
      <c r="X54" s="18">
        <f t="shared" si="14"/>
        <v>0.090985226776736</v>
      </c>
      <c r="Y54" s="18">
        <f t="shared" si="15"/>
        <v>0.387892137295901</v>
      </c>
      <c r="Z54" s="18">
        <f t="shared" si="16"/>
        <v>0.406561553597746</v>
      </c>
      <c r="AA54" s="18">
        <f t="shared" si="17"/>
        <v>0.403889442827379</v>
      </c>
    </row>
    <row r="55" spans="1:27">
      <c r="A55" s="11" t="s">
        <v>119</v>
      </c>
      <c r="B55" s="11" t="s">
        <v>120</v>
      </c>
      <c r="C55" s="11">
        <v>5157447093.45</v>
      </c>
      <c r="D55" s="11">
        <v>4702329277.63</v>
      </c>
      <c r="E55" s="11">
        <v>5569673388.19</v>
      </c>
      <c r="F55" s="11">
        <v>5290414176.61</v>
      </c>
      <c r="G55" s="11">
        <v>291360012.1</v>
      </c>
      <c r="H55" s="11">
        <v>293011713.32</v>
      </c>
      <c r="I55" s="11">
        <v>268783732.43</v>
      </c>
      <c r="J55" s="11">
        <v>235041109.4</v>
      </c>
      <c r="K55" s="11">
        <v>2121820351.94</v>
      </c>
      <c r="L55" s="11" t="s">
        <v>38</v>
      </c>
      <c r="M55" s="11" t="s">
        <v>38</v>
      </c>
      <c r="N55" s="11" t="s">
        <v>38</v>
      </c>
      <c r="O55" s="11">
        <v>818295950</v>
      </c>
      <c r="P55" s="11">
        <v>941121467</v>
      </c>
      <c r="Q55" s="11">
        <v>1109169480</v>
      </c>
      <c r="R55" s="11">
        <v>1011833840</v>
      </c>
      <c r="S55" s="18" t="e">
        <f t="shared" si="9"/>
        <v>#VALUE!</v>
      </c>
      <c r="T55" s="18" t="e">
        <f t="shared" si="10"/>
        <v>#VALUE!</v>
      </c>
      <c r="U55" s="18" t="e">
        <f t="shared" si="11"/>
        <v>#VALUE!</v>
      </c>
      <c r="V55" s="18">
        <f t="shared" si="12"/>
        <v>0.0564930685319157</v>
      </c>
      <c r="W55" s="18">
        <f t="shared" si="13"/>
        <v>0.0623120364441342</v>
      </c>
      <c r="X55" s="18">
        <f t="shared" si="14"/>
        <v>0.0482584370207295</v>
      </c>
      <c r="Y55" s="18">
        <f t="shared" si="15"/>
        <v>0.158662984839775</v>
      </c>
      <c r="Z55" s="18">
        <f t="shared" si="16"/>
        <v>0.200139422706342</v>
      </c>
      <c r="AA55" s="18">
        <f t="shared" si="17"/>
        <v>0.199144438586273</v>
      </c>
    </row>
    <row r="56" spans="1:27">
      <c r="A56" s="11" t="s">
        <v>121</v>
      </c>
      <c r="B56" s="11" t="s">
        <v>122</v>
      </c>
      <c r="C56" s="11">
        <v>872310059.47</v>
      </c>
      <c r="D56" s="11">
        <v>851367054.36</v>
      </c>
      <c r="E56" s="11">
        <v>694098110.21</v>
      </c>
      <c r="F56" s="11">
        <v>704387661.74</v>
      </c>
      <c r="G56" s="11">
        <v>162674559.03</v>
      </c>
      <c r="H56" s="11">
        <v>162064683.56</v>
      </c>
      <c r="I56" s="11">
        <v>109783421.76</v>
      </c>
      <c r="J56" s="11">
        <v>100306009.76</v>
      </c>
      <c r="K56" s="11">
        <v>2442002438.15</v>
      </c>
      <c r="L56" s="11" t="s">
        <v>38</v>
      </c>
      <c r="M56" s="11" t="s">
        <v>38</v>
      </c>
      <c r="N56" s="11" t="s">
        <v>38</v>
      </c>
      <c r="O56" s="11">
        <v>397464900</v>
      </c>
      <c r="P56" s="11">
        <v>379242019</v>
      </c>
      <c r="Q56" s="11">
        <v>322997189</v>
      </c>
      <c r="R56" s="11">
        <v>283922587</v>
      </c>
      <c r="S56" s="18" t="e">
        <f t="shared" si="9"/>
        <v>#VALUE!</v>
      </c>
      <c r="T56" s="18" t="e">
        <f t="shared" si="10"/>
        <v>#VALUE!</v>
      </c>
      <c r="U56" s="18" t="e">
        <f t="shared" si="11"/>
        <v>#VALUE!</v>
      </c>
      <c r="V56" s="18">
        <f t="shared" si="12"/>
        <v>0.186487083651011</v>
      </c>
      <c r="W56" s="18">
        <f t="shared" si="13"/>
        <v>0.190358180681339</v>
      </c>
      <c r="X56" s="18">
        <f t="shared" si="14"/>
        <v>0.158167008590162</v>
      </c>
      <c r="Y56" s="18">
        <f t="shared" si="15"/>
        <v>0.455646356115041</v>
      </c>
      <c r="Z56" s="18">
        <f t="shared" si="16"/>
        <v>0.445450663210228</v>
      </c>
      <c r="AA56" s="18">
        <f t="shared" si="17"/>
        <v>0.465348031133923</v>
      </c>
    </row>
    <row r="57" spans="1:27">
      <c r="A57" s="11" t="s">
        <v>123</v>
      </c>
      <c r="B57" s="11" t="s">
        <v>124</v>
      </c>
      <c r="C57" s="11">
        <v>869337604.86</v>
      </c>
      <c r="D57" s="11">
        <v>693538467.82</v>
      </c>
      <c r="E57" s="11">
        <v>791387004.76</v>
      </c>
      <c r="F57" s="11">
        <v>754747200.9</v>
      </c>
      <c r="G57" s="11">
        <v>98051622.26</v>
      </c>
      <c r="H57" s="11">
        <v>82008906.42</v>
      </c>
      <c r="I57" s="11">
        <v>93104298.06</v>
      </c>
      <c r="J57" s="11">
        <v>98571101.74</v>
      </c>
      <c r="K57" s="11">
        <v>476859982.22</v>
      </c>
      <c r="L57" s="11" t="s">
        <v>38</v>
      </c>
      <c r="M57" s="11" t="s">
        <v>38</v>
      </c>
      <c r="N57" s="11" t="s">
        <v>38</v>
      </c>
      <c r="O57" s="11">
        <v>193569476</v>
      </c>
      <c r="P57" s="11">
        <v>160191660</v>
      </c>
      <c r="Q57" s="11">
        <v>185521731</v>
      </c>
      <c r="R57" s="11">
        <v>178964897</v>
      </c>
      <c r="S57" s="18" t="e">
        <f t="shared" si="9"/>
        <v>#VALUE!</v>
      </c>
      <c r="T57" s="18" t="e">
        <f t="shared" si="10"/>
        <v>#VALUE!</v>
      </c>
      <c r="U57" s="18" t="e">
        <f t="shared" si="11"/>
        <v>#VALUE!</v>
      </c>
      <c r="V57" s="18">
        <f t="shared" si="12"/>
        <v>0.1127888885881</v>
      </c>
      <c r="W57" s="18">
        <f t="shared" si="13"/>
        <v>0.118247091149506</v>
      </c>
      <c r="X57" s="18">
        <f t="shared" si="14"/>
        <v>0.117646988767822</v>
      </c>
      <c r="Y57" s="18">
        <f t="shared" si="15"/>
        <v>0.222663180469655</v>
      </c>
      <c r="Z57" s="18">
        <f t="shared" si="16"/>
        <v>0.230977324882253</v>
      </c>
      <c r="AA57" s="18">
        <f t="shared" si="17"/>
        <v>0.234426051835742</v>
      </c>
    </row>
    <row r="58" s="2" customFormat="1" spans="1:27">
      <c r="A58" s="12" t="s">
        <v>125</v>
      </c>
      <c r="B58" s="12" t="s">
        <v>126</v>
      </c>
      <c r="C58" s="12">
        <v>1214425919.26</v>
      </c>
      <c r="D58" s="12">
        <v>1043473317.69</v>
      </c>
      <c r="E58" s="12">
        <v>896517968.3</v>
      </c>
      <c r="F58" s="12">
        <v>728820108.2</v>
      </c>
      <c r="G58" s="12">
        <v>194686216.6</v>
      </c>
      <c r="H58" s="12">
        <v>118835114.38</v>
      </c>
      <c r="I58" s="12">
        <v>89483779.62</v>
      </c>
      <c r="J58" s="12">
        <v>69821177.52</v>
      </c>
      <c r="K58" s="12" t="s">
        <v>38</v>
      </c>
      <c r="L58" s="12" t="s">
        <v>38</v>
      </c>
      <c r="M58" s="12" t="s">
        <v>38</v>
      </c>
      <c r="N58" s="12" t="s">
        <v>38</v>
      </c>
      <c r="O58" s="12">
        <v>719533044</v>
      </c>
      <c r="P58" s="12">
        <v>591888429</v>
      </c>
      <c r="Q58" s="12">
        <v>454120805</v>
      </c>
      <c r="R58" s="12" t="s">
        <v>38</v>
      </c>
      <c r="S58" s="19" t="e">
        <f t="shared" si="9"/>
        <v>#VALUE!</v>
      </c>
      <c r="T58" s="19" t="e">
        <f t="shared" si="10"/>
        <v>#VALUE!</v>
      </c>
      <c r="U58" s="19" t="e">
        <f t="shared" si="11"/>
        <v>#VALUE!</v>
      </c>
      <c r="V58" s="19">
        <f t="shared" si="12"/>
        <v>0.160311315422706</v>
      </c>
      <c r="W58" s="19">
        <f t="shared" si="13"/>
        <v>0.113884190774588</v>
      </c>
      <c r="X58" s="19">
        <f t="shared" si="14"/>
        <v>0.0998125891326879</v>
      </c>
      <c r="Y58" s="19">
        <f t="shared" si="15"/>
        <v>0.592488214051328</v>
      </c>
      <c r="Z58" s="19">
        <f t="shared" si="16"/>
        <v>0.567229098210483</v>
      </c>
      <c r="AA58" s="19">
        <f t="shared" si="17"/>
        <v>0.50653843097101</v>
      </c>
    </row>
    <row r="59" spans="1:27">
      <c r="A59" s="11" t="s">
        <v>127</v>
      </c>
      <c r="B59" s="11" t="s">
        <v>128</v>
      </c>
      <c r="C59" s="11">
        <v>3621269854.46</v>
      </c>
      <c r="D59" s="11">
        <v>3340497716.83</v>
      </c>
      <c r="E59" s="11">
        <v>3082769791.71</v>
      </c>
      <c r="F59" s="11">
        <v>3264002301.66</v>
      </c>
      <c r="G59" s="11">
        <v>-57274175.1</v>
      </c>
      <c r="H59" s="11">
        <v>17822134.39</v>
      </c>
      <c r="I59" s="11">
        <v>11599921.15</v>
      </c>
      <c r="J59" s="11">
        <v>21013658.62</v>
      </c>
      <c r="K59" s="11">
        <v>1357180463.68</v>
      </c>
      <c r="L59" s="11">
        <v>1429628925.88</v>
      </c>
      <c r="M59" s="11">
        <v>1484576511.21</v>
      </c>
      <c r="N59" s="11">
        <v>1471396827.99</v>
      </c>
      <c r="O59" s="11">
        <v>393518339</v>
      </c>
      <c r="P59" s="11">
        <v>423252633</v>
      </c>
      <c r="Q59" s="11">
        <v>405555076</v>
      </c>
      <c r="R59" s="11">
        <v>283559086</v>
      </c>
      <c r="S59" s="18">
        <f t="shared" si="9"/>
        <v>-0.0411037621120136</v>
      </c>
      <c r="T59" s="18">
        <f t="shared" si="10"/>
        <v>0.0122312134643441</v>
      </c>
      <c r="U59" s="18">
        <f t="shared" si="11"/>
        <v>0.00784846128087162</v>
      </c>
      <c r="V59" s="18">
        <f t="shared" si="12"/>
        <v>-0.01581604724361</v>
      </c>
      <c r="W59" s="18">
        <f t="shared" si="13"/>
        <v>0.00533517334863276</v>
      </c>
      <c r="X59" s="18">
        <f t="shared" si="14"/>
        <v>0.00376282432155454</v>
      </c>
      <c r="Y59" s="18">
        <f t="shared" si="15"/>
        <v>0.108668603781444</v>
      </c>
      <c r="Z59" s="18">
        <f t="shared" si="16"/>
        <v>0.126703464237554</v>
      </c>
      <c r="AA59" s="18">
        <f t="shared" si="17"/>
        <v>0.131555420417896</v>
      </c>
    </row>
    <row r="60" spans="1:27">
      <c r="A60" s="11" t="s">
        <v>129</v>
      </c>
      <c r="B60" s="11" t="s">
        <v>130</v>
      </c>
      <c r="C60" s="11">
        <v>9491158604.55</v>
      </c>
      <c r="D60" s="11">
        <v>5232783774.61</v>
      </c>
      <c r="E60" s="11">
        <v>6694459050.22</v>
      </c>
      <c r="F60" s="11">
        <v>7533894736.17</v>
      </c>
      <c r="G60" s="11">
        <v>666605376</v>
      </c>
      <c r="H60" s="11">
        <v>601229237.02</v>
      </c>
      <c r="I60" s="11">
        <v>736972121.13</v>
      </c>
      <c r="J60" s="11">
        <v>661906018.91</v>
      </c>
      <c r="K60" s="11">
        <v>6075688899.13</v>
      </c>
      <c r="L60" s="11">
        <v>5770574381.08</v>
      </c>
      <c r="M60" s="11">
        <v>5381996324.84</v>
      </c>
      <c r="N60" s="11">
        <v>4792660789.98</v>
      </c>
      <c r="O60" s="11">
        <v>1284566750</v>
      </c>
      <c r="P60" s="11">
        <v>1064040380</v>
      </c>
      <c r="Q60" s="11">
        <v>1372438320</v>
      </c>
      <c r="R60" s="11">
        <v>1405897170</v>
      </c>
      <c r="S60" s="18">
        <f t="shared" si="9"/>
        <v>0.112542725116301</v>
      </c>
      <c r="T60" s="18">
        <f t="shared" si="10"/>
        <v>0.107818950961836</v>
      </c>
      <c r="U60" s="18">
        <f t="shared" si="11"/>
        <v>0.144864266739084</v>
      </c>
      <c r="V60" s="18">
        <f t="shared" si="12"/>
        <v>0.0702343521770286</v>
      </c>
      <c r="W60" s="18">
        <f t="shared" si="13"/>
        <v>0.114896633019164</v>
      </c>
      <c r="X60" s="18">
        <f t="shared" si="14"/>
        <v>0.110086881643675</v>
      </c>
      <c r="Y60" s="18">
        <f t="shared" si="15"/>
        <v>0.135343513212832</v>
      </c>
      <c r="Z60" s="18">
        <f t="shared" si="16"/>
        <v>0.203341170939039</v>
      </c>
      <c r="AA60" s="18">
        <f t="shared" si="17"/>
        <v>0.205011085989823</v>
      </c>
    </row>
    <row r="61" spans="1:27">
      <c r="A61" s="11" t="s">
        <v>131</v>
      </c>
      <c r="B61" s="11" t="s">
        <v>132</v>
      </c>
      <c r="C61" s="11">
        <v>1261684395</v>
      </c>
      <c r="D61" s="11">
        <v>779660526.28</v>
      </c>
      <c r="E61" s="11">
        <v>903827046.08</v>
      </c>
      <c r="F61" s="11">
        <v>986582405.24</v>
      </c>
      <c r="G61" s="11">
        <v>83243350.17</v>
      </c>
      <c r="H61" s="11">
        <v>80642486</v>
      </c>
      <c r="I61" s="11">
        <v>113981934.56</v>
      </c>
      <c r="J61" s="11">
        <v>138285684.63</v>
      </c>
      <c r="K61" s="11">
        <v>1150351298.28</v>
      </c>
      <c r="L61" s="11">
        <v>740116448.11</v>
      </c>
      <c r="M61" s="11" t="s">
        <v>38</v>
      </c>
      <c r="N61" s="11" t="s">
        <v>38</v>
      </c>
      <c r="O61" s="11">
        <v>220432975</v>
      </c>
      <c r="P61" s="11">
        <v>182000869</v>
      </c>
      <c r="Q61" s="11">
        <v>228742409</v>
      </c>
      <c r="R61" s="11">
        <v>277338923</v>
      </c>
      <c r="S61" s="18">
        <f t="shared" si="9"/>
        <v>0.0880664061356877</v>
      </c>
      <c r="T61" s="18" t="e">
        <f t="shared" si="10"/>
        <v>#VALUE!</v>
      </c>
      <c r="U61" s="18" t="e">
        <f t="shared" si="11"/>
        <v>#VALUE!</v>
      </c>
      <c r="V61" s="18">
        <f t="shared" si="12"/>
        <v>0.065977950190943</v>
      </c>
      <c r="W61" s="18">
        <f t="shared" si="13"/>
        <v>0.103432818876659</v>
      </c>
      <c r="X61" s="18">
        <f t="shared" si="14"/>
        <v>0.126110338315668</v>
      </c>
      <c r="Y61" s="18">
        <f t="shared" si="15"/>
        <v>0.17471324514559</v>
      </c>
      <c r="Z61" s="18">
        <f t="shared" si="16"/>
        <v>0.23343604410548</v>
      </c>
      <c r="AA61" s="18">
        <f t="shared" si="17"/>
        <v>0.253082058112868</v>
      </c>
    </row>
    <row r="62" spans="1:27">
      <c r="A62" s="11" t="s">
        <v>133</v>
      </c>
      <c r="B62" s="11" t="s">
        <v>134</v>
      </c>
      <c r="C62" s="11">
        <v>2175094971.63</v>
      </c>
      <c r="D62" s="11">
        <v>1515012830.93</v>
      </c>
      <c r="E62" s="11">
        <v>1397622283.9</v>
      </c>
      <c r="F62" s="11">
        <v>1433555578.28</v>
      </c>
      <c r="G62" s="11">
        <v>232734548.49</v>
      </c>
      <c r="H62" s="11">
        <v>113313164.79</v>
      </c>
      <c r="I62" s="11">
        <v>91053123.27</v>
      </c>
      <c r="J62" s="11">
        <v>98315299.54</v>
      </c>
      <c r="K62" s="11">
        <v>1497334593.72</v>
      </c>
      <c r="L62" s="11">
        <v>781008331.81</v>
      </c>
      <c r="M62" s="11" t="s">
        <v>38</v>
      </c>
      <c r="N62" s="11" t="s">
        <v>38</v>
      </c>
      <c r="O62" s="11">
        <v>403199239</v>
      </c>
      <c r="P62" s="11">
        <v>230963841</v>
      </c>
      <c r="Q62" s="11">
        <v>217348684</v>
      </c>
      <c r="R62" s="11">
        <v>217654649</v>
      </c>
      <c r="S62" s="18">
        <f t="shared" si="9"/>
        <v>0.204301596464773</v>
      </c>
      <c r="T62" s="18" t="e">
        <f t="shared" si="10"/>
        <v>#VALUE!</v>
      </c>
      <c r="U62" s="18" t="e">
        <f t="shared" si="11"/>
        <v>#VALUE!</v>
      </c>
      <c r="V62" s="18">
        <f t="shared" si="12"/>
        <v>0.106999717955116</v>
      </c>
      <c r="W62" s="18">
        <f t="shared" si="13"/>
        <v>0.0747935347322715</v>
      </c>
      <c r="X62" s="18">
        <f t="shared" si="14"/>
        <v>0.0651485915178173</v>
      </c>
      <c r="Y62" s="18">
        <f t="shared" si="15"/>
        <v>0.185370866219164</v>
      </c>
      <c r="Z62" s="18">
        <f t="shared" si="16"/>
        <v>0.152450089058468</v>
      </c>
      <c r="AA62" s="18">
        <f t="shared" si="17"/>
        <v>0.155513178706266</v>
      </c>
    </row>
    <row r="63" spans="1:27">
      <c r="A63" s="11" t="s">
        <v>135</v>
      </c>
      <c r="B63" s="11" t="s">
        <v>136</v>
      </c>
      <c r="C63" s="11">
        <v>1016691476.64</v>
      </c>
      <c r="D63" s="11">
        <v>1379238129.27</v>
      </c>
      <c r="E63" s="11">
        <v>733633958.15</v>
      </c>
      <c r="F63" s="11">
        <v>742759556.02</v>
      </c>
      <c r="G63" s="11">
        <v>9879550.48</v>
      </c>
      <c r="H63" s="11">
        <v>190079865.02</v>
      </c>
      <c r="I63" s="11">
        <v>4825965.55</v>
      </c>
      <c r="J63" s="11">
        <v>-108732376.82</v>
      </c>
      <c r="K63" s="11">
        <v>902667786.03</v>
      </c>
      <c r="L63" s="11">
        <v>903353768.7</v>
      </c>
      <c r="M63" s="11">
        <v>637895845.08</v>
      </c>
      <c r="N63" s="11">
        <v>642480931.11</v>
      </c>
      <c r="O63" s="11">
        <v>129048322</v>
      </c>
      <c r="P63" s="11">
        <v>579453245</v>
      </c>
      <c r="Q63" s="11">
        <v>97937470.9</v>
      </c>
      <c r="R63" s="11">
        <v>88252939.1</v>
      </c>
      <c r="S63" s="18">
        <f t="shared" si="9"/>
        <v>0.010940678370228</v>
      </c>
      <c r="T63" s="18">
        <f t="shared" si="10"/>
        <v>0.246656820959479</v>
      </c>
      <c r="U63" s="18">
        <f t="shared" si="11"/>
        <v>0.00753835220966841</v>
      </c>
      <c r="V63" s="18">
        <f t="shared" si="12"/>
        <v>0.00971735350103486</v>
      </c>
      <c r="W63" s="18">
        <f t="shared" si="13"/>
        <v>0.137815117626283</v>
      </c>
      <c r="X63" s="18">
        <f t="shared" si="14"/>
        <v>0.00657816544120941</v>
      </c>
      <c r="Y63" s="18">
        <f t="shared" si="15"/>
        <v>0.126929678240722</v>
      </c>
      <c r="Z63" s="18">
        <f t="shared" si="16"/>
        <v>0.420125598838173</v>
      </c>
      <c r="AA63" s="18">
        <f t="shared" si="17"/>
        <v>0.13349637078819</v>
      </c>
    </row>
    <row r="64" spans="1:27">
      <c r="A64" s="11" t="s">
        <v>137</v>
      </c>
      <c r="B64" s="11" t="s">
        <v>138</v>
      </c>
      <c r="C64" s="11">
        <v>433495168.53</v>
      </c>
      <c r="D64" s="11">
        <v>141569708.11</v>
      </c>
      <c r="E64" s="11">
        <v>714586655.3</v>
      </c>
      <c r="F64" s="11">
        <v>2019728751.29</v>
      </c>
      <c r="G64" s="11">
        <v>40874329.77</v>
      </c>
      <c r="H64" s="11">
        <v>33015544.31</v>
      </c>
      <c r="I64" s="11">
        <v>-2731990945.6</v>
      </c>
      <c r="J64" s="11">
        <v>-2983039111.45</v>
      </c>
      <c r="K64" s="11">
        <v>1170541904.86</v>
      </c>
      <c r="L64" s="11">
        <v>1129040967.6</v>
      </c>
      <c r="M64" s="11">
        <v>1100961799.5</v>
      </c>
      <c r="N64" s="11">
        <v>-1069720250.88</v>
      </c>
      <c r="O64" s="11">
        <v>80129713.5</v>
      </c>
      <c r="P64" s="11">
        <v>22597663.7</v>
      </c>
      <c r="Q64" s="11">
        <v>-88689439</v>
      </c>
      <c r="R64" s="11">
        <v>33698841</v>
      </c>
      <c r="S64" s="18">
        <f t="shared" si="9"/>
        <v>0.0355493426738514</v>
      </c>
      <c r="T64" s="18">
        <f t="shared" si="10"/>
        <v>0.0296103168992341</v>
      </c>
      <c r="U64" s="18">
        <f t="shared" si="11"/>
        <v>-174.894719773978</v>
      </c>
      <c r="V64" s="18">
        <f t="shared" si="12"/>
        <v>0.0942901622378089</v>
      </c>
      <c r="W64" s="18">
        <f t="shared" si="13"/>
        <v>0.233210513398437</v>
      </c>
      <c r="X64" s="18">
        <f t="shared" si="14"/>
        <v>-3.8231765529585</v>
      </c>
      <c r="Y64" s="18">
        <f t="shared" si="15"/>
        <v>0.18484568991097</v>
      </c>
      <c r="Z64" s="18">
        <f t="shared" si="16"/>
        <v>0.159622167776468</v>
      </c>
      <c r="AA64" s="18">
        <f t="shared" si="17"/>
        <v>-0.124112923663214</v>
      </c>
    </row>
    <row r="65" spans="1:27">
      <c r="A65" s="11" t="s">
        <v>139</v>
      </c>
      <c r="B65" s="11" t="s">
        <v>140</v>
      </c>
      <c r="C65" s="11">
        <v>601036760.9</v>
      </c>
      <c r="D65" s="11">
        <v>461677366.93</v>
      </c>
      <c r="E65" s="11">
        <v>543319831.34</v>
      </c>
      <c r="F65" s="11">
        <v>638464743.76</v>
      </c>
      <c r="G65" s="11">
        <v>64866464.75</v>
      </c>
      <c r="H65" s="11">
        <v>63951711.86</v>
      </c>
      <c r="I65" s="11">
        <v>82527814.26</v>
      </c>
      <c r="J65" s="11">
        <v>90848428.54</v>
      </c>
      <c r="K65" s="11">
        <v>1862757151.95</v>
      </c>
      <c r="L65" s="11">
        <v>1767478241.31</v>
      </c>
      <c r="M65" s="11">
        <v>1725745909.43</v>
      </c>
      <c r="N65" s="11">
        <v>1667755910.15</v>
      </c>
      <c r="O65" s="11">
        <v>146521964</v>
      </c>
      <c r="P65" s="11">
        <v>144268215</v>
      </c>
      <c r="Q65" s="11">
        <v>170463459</v>
      </c>
      <c r="R65" s="11">
        <v>186671666</v>
      </c>
      <c r="S65" s="18">
        <f t="shared" si="9"/>
        <v>0.0357367816260251</v>
      </c>
      <c r="T65" s="18">
        <f t="shared" si="10"/>
        <v>0.0366147198692947</v>
      </c>
      <c r="U65" s="18">
        <f t="shared" si="11"/>
        <v>0.0486387328769514</v>
      </c>
      <c r="V65" s="18">
        <f t="shared" si="12"/>
        <v>0.107924288445965</v>
      </c>
      <c r="W65" s="18">
        <f t="shared" si="13"/>
        <v>0.138520353044936</v>
      </c>
      <c r="X65" s="18">
        <f t="shared" si="14"/>
        <v>0.151895457333961</v>
      </c>
      <c r="Y65" s="18">
        <f t="shared" si="15"/>
        <v>0.243782033865277</v>
      </c>
      <c r="Z65" s="18">
        <f t="shared" si="16"/>
        <v>0.31248708586114</v>
      </c>
      <c r="AA65" s="18">
        <f t="shared" si="17"/>
        <v>0.313744224243725</v>
      </c>
    </row>
    <row r="66" spans="1:27">
      <c r="A66" s="11" t="s">
        <v>141</v>
      </c>
      <c r="B66" s="11" t="s">
        <v>142</v>
      </c>
      <c r="C66" s="11">
        <v>3694866735.08</v>
      </c>
      <c r="D66" s="11">
        <v>2602815603.75</v>
      </c>
      <c r="E66" s="11">
        <v>3438465946.17</v>
      </c>
      <c r="F66" s="11">
        <v>3181203702.67</v>
      </c>
      <c r="G66" s="11">
        <v>130740616.63</v>
      </c>
      <c r="H66" s="11">
        <v>194786234.28</v>
      </c>
      <c r="I66" s="11">
        <v>157963225.42</v>
      </c>
      <c r="J66" s="11">
        <v>143505016.62</v>
      </c>
      <c r="K66" s="11">
        <v>1894173902.3</v>
      </c>
      <c r="L66" s="11">
        <v>1916508556.08</v>
      </c>
      <c r="M66" s="11">
        <v>1846760101.51</v>
      </c>
      <c r="N66" s="11">
        <v>1823013986.19</v>
      </c>
      <c r="O66" s="11">
        <v>537395600</v>
      </c>
      <c r="P66" s="11">
        <v>416847682</v>
      </c>
      <c r="Q66" s="11">
        <v>546509586</v>
      </c>
      <c r="R66" s="11">
        <v>482296008</v>
      </c>
      <c r="S66" s="18">
        <f t="shared" si="9"/>
        <v>0.0686179539008771</v>
      </c>
      <c r="T66" s="18">
        <f t="shared" si="10"/>
        <v>0.103519706937289</v>
      </c>
      <c r="U66" s="18">
        <f t="shared" si="11"/>
        <v>0.086088800915264</v>
      </c>
      <c r="V66" s="18">
        <f t="shared" si="12"/>
        <v>0.0353843929981873</v>
      </c>
      <c r="W66" s="18">
        <f t="shared" si="13"/>
        <v>0.0748367398748349</v>
      </c>
      <c r="X66" s="18">
        <f t="shared" si="14"/>
        <v>0.0459400290399707</v>
      </c>
      <c r="Y66" s="18">
        <f t="shared" si="15"/>
        <v>0.145443838311631</v>
      </c>
      <c r="Z66" s="18">
        <f t="shared" si="16"/>
        <v>0.160152598362876</v>
      </c>
      <c r="AA66" s="18">
        <f t="shared" si="17"/>
        <v>0.158939944311137</v>
      </c>
    </row>
    <row r="67" spans="1:27">
      <c r="A67" s="11" t="s">
        <v>143</v>
      </c>
      <c r="B67" s="11" t="s">
        <v>144</v>
      </c>
      <c r="C67" s="11">
        <v>1155244089.58</v>
      </c>
      <c r="D67" s="11">
        <v>1171293263.4</v>
      </c>
      <c r="E67" s="11">
        <v>1005356349.08</v>
      </c>
      <c r="F67" s="11">
        <v>879139974.8</v>
      </c>
      <c r="G67" s="11">
        <v>19923253.21</v>
      </c>
      <c r="H67" s="11">
        <v>16675847.62</v>
      </c>
      <c r="I67" s="11">
        <v>-17340925.48</v>
      </c>
      <c r="J67" s="11">
        <v>17578671.65</v>
      </c>
      <c r="K67" s="11">
        <v>970211028.08</v>
      </c>
      <c r="L67" s="11">
        <v>946849021.82</v>
      </c>
      <c r="M67" s="11">
        <v>925012125.19</v>
      </c>
      <c r="N67" s="11">
        <v>951854946.65</v>
      </c>
      <c r="O67" s="11">
        <v>200264793</v>
      </c>
      <c r="P67" s="11">
        <v>276640352</v>
      </c>
      <c r="Q67" s="11">
        <v>202640033</v>
      </c>
      <c r="R67" s="11">
        <v>178355452</v>
      </c>
      <c r="S67" s="18">
        <f t="shared" si="9"/>
        <v>0.0207852155815769</v>
      </c>
      <c r="T67" s="18">
        <f t="shared" si="10"/>
        <v>0.0178173980977563</v>
      </c>
      <c r="U67" s="18">
        <f t="shared" si="11"/>
        <v>-0.0184785867259099</v>
      </c>
      <c r="V67" s="18">
        <f t="shared" si="12"/>
        <v>0.0172459252461904</v>
      </c>
      <c r="W67" s="18">
        <f t="shared" si="13"/>
        <v>0.0142371241610267</v>
      </c>
      <c r="X67" s="18">
        <f t="shared" si="14"/>
        <v>-0.0172485362984664</v>
      </c>
      <c r="Y67" s="18">
        <f t="shared" si="15"/>
        <v>0.173352796007646</v>
      </c>
      <c r="Z67" s="18">
        <f t="shared" si="16"/>
        <v>0.236183678882414</v>
      </c>
      <c r="AA67" s="18">
        <f t="shared" si="17"/>
        <v>0.201560405109527</v>
      </c>
    </row>
    <row r="68" spans="1:27">
      <c r="A68" s="11" t="s">
        <v>145</v>
      </c>
      <c r="B68" s="11" t="s">
        <v>146</v>
      </c>
      <c r="C68" s="11">
        <v>2288965219.73</v>
      </c>
      <c r="D68" s="11">
        <v>1943814261.07</v>
      </c>
      <c r="E68" s="11">
        <v>2694818584.84</v>
      </c>
      <c r="F68" s="11">
        <v>2048070223.36</v>
      </c>
      <c r="G68" s="11">
        <v>180097266.88</v>
      </c>
      <c r="H68" s="11">
        <v>77954120.31</v>
      </c>
      <c r="I68" s="11">
        <v>226004183.29</v>
      </c>
      <c r="J68" s="11">
        <v>173732781.71</v>
      </c>
      <c r="K68" s="11">
        <v>1731392411.03</v>
      </c>
      <c r="L68" s="11">
        <v>1635774555.82</v>
      </c>
      <c r="M68" s="11">
        <v>900195491.35</v>
      </c>
      <c r="N68" s="11">
        <v>678655065.49</v>
      </c>
      <c r="O68" s="11">
        <v>608430606</v>
      </c>
      <c r="P68" s="11">
        <v>553672952</v>
      </c>
      <c r="Q68" s="11">
        <v>748485819</v>
      </c>
      <c r="R68" s="11">
        <v>532185304</v>
      </c>
      <c r="S68" s="18">
        <f t="shared" ref="S68:S91" si="18">G68/((K68+L68)/2)</f>
        <v>0.106972578819566</v>
      </c>
      <c r="T68" s="18">
        <f t="shared" ref="T68:T91" si="19">H68/((L68+M68)/2)</f>
        <v>0.0614787389914107</v>
      </c>
      <c r="U68" s="18">
        <f t="shared" ref="U68:U91" si="20">I68/((M68+N68)/2)</f>
        <v>0.28628951905662</v>
      </c>
      <c r="V68" s="18">
        <f t="shared" ref="V68:V91" si="21">G68/C68</f>
        <v>0.0786806480621159</v>
      </c>
      <c r="W68" s="18">
        <f t="shared" ref="W68:W91" si="22">H68/D68</f>
        <v>0.04010368782205</v>
      </c>
      <c r="X68" s="18">
        <f t="shared" ref="X68:X91" si="23">I68/E68</f>
        <v>0.0838661958773075</v>
      </c>
      <c r="Y68" s="18">
        <f t="shared" ref="Y68:Y91" si="24">O68/C68</f>
        <v>0.265810332439987</v>
      </c>
      <c r="Z68" s="18">
        <f t="shared" ref="Z68:Z91" si="25">P68/D68</f>
        <v>0.284838404105145</v>
      </c>
      <c r="AA68" s="18">
        <f t="shared" ref="AA68:AA91" si="26">Q68/E68</f>
        <v>0.277749984065974</v>
      </c>
    </row>
    <row r="69" spans="1:27">
      <c r="A69" s="11" t="s">
        <v>147</v>
      </c>
      <c r="B69" s="11" t="s">
        <v>148</v>
      </c>
      <c r="C69" s="11">
        <v>930365568.03</v>
      </c>
      <c r="D69" s="11">
        <v>913538722.3</v>
      </c>
      <c r="E69" s="11">
        <v>1038244480.48</v>
      </c>
      <c r="F69" s="11">
        <v>1016859661.35</v>
      </c>
      <c r="G69" s="11">
        <v>-70230557.04</v>
      </c>
      <c r="H69" s="11">
        <v>33232333.94</v>
      </c>
      <c r="I69" s="11">
        <v>-56688934.28</v>
      </c>
      <c r="J69" s="11">
        <v>27609663.84</v>
      </c>
      <c r="K69" s="11">
        <v>638552084.26</v>
      </c>
      <c r="L69" s="11">
        <v>713101178.27</v>
      </c>
      <c r="M69" s="11">
        <v>694690617.51</v>
      </c>
      <c r="N69" s="11">
        <v>762819940.04</v>
      </c>
      <c r="O69" s="11">
        <v>34061184.3</v>
      </c>
      <c r="P69" s="11">
        <v>48157424.2</v>
      </c>
      <c r="Q69" s="11">
        <v>48065738.4</v>
      </c>
      <c r="R69" s="11">
        <v>51897360.4</v>
      </c>
      <c r="S69" s="18">
        <f t="shared" si="18"/>
        <v>-0.103918007653152</v>
      </c>
      <c r="T69" s="18">
        <f t="shared" si="19"/>
        <v>0.0472120011490582</v>
      </c>
      <c r="U69" s="18">
        <f t="shared" si="20"/>
        <v>-0.0777887116993392</v>
      </c>
      <c r="V69" s="18">
        <f t="shared" si="21"/>
        <v>-0.0754870552536779</v>
      </c>
      <c r="W69" s="18">
        <f t="shared" si="22"/>
        <v>0.0363775865530161</v>
      </c>
      <c r="X69" s="18">
        <f t="shared" si="23"/>
        <v>-0.0546007567059655</v>
      </c>
      <c r="Y69" s="18">
        <f t="shared" si="24"/>
        <v>0.0366105383415282</v>
      </c>
      <c r="Z69" s="18">
        <f t="shared" si="25"/>
        <v>0.0527152522651201</v>
      </c>
      <c r="AA69" s="18">
        <f t="shared" si="26"/>
        <v>0.046295202434188</v>
      </c>
    </row>
    <row r="70" spans="1:27">
      <c r="A70" s="11" t="s">
        <v>149</v>
      </c>
      <c r="B70" s="11" t="s">
        <v>150</v>
      </c>
      <c r="C70" s="11">
        <v>1992472427.53</v>
      </c>
      <c r="D70" s="11">
        <v>1972351946.25</v>
      </c>
      <c r="E70" s="11">
        <v>2349026226.65</v>
      </c>
      <c r="F70" s="11">
        <v>2420302582.38</v>
      </c>
      <c r="G70" s="11">
        <v>114986450.46</v>
      </c>
      <c r="H70" s="11">
        <v>15915009.34</v>
      </c>
      <c r="I70" s="11">
        <v>70076297.17</v>
      </c>
      <c r="J70" s="11">
        <v>135986340.19</v>
      </c>
      <c r="K70" s="11">
        <v>2324750719.92</v>
      </c>
      <c r="L70" s="11">
        <v>2298257818.3</v>
      </c>
      <c r="M70" s="11">
        <v>2442572904.26</v>
      </c>
      <c r="N70" s="11">
        <v>2441009954.14</v>
      </c>
      <c r="O70" s="11">
        <v>451625886</v>
      </c>
      <c r="P70" s="11">
        <v>423729323</v>
      </c>
      <c r="Q70" s="11">
        <v>515624979</v>
      </c>
      <c r="R70" s="11">
        <v>519804036</v>
      </c>
      <c r="S70" s="18">
        <f t="shared" si="18"/>
        <v>0.0497452901111333</v>
      </c>
      <c r="T70" s="18">
        <f t="shared" si="19"/>
        <v>0.00671401712964181</v>
      </c>
      <c r="U70" s="18">
        <f t="shared" si="20"/>
        <v>0.0286987235404291</v>
      </c>
      <c r="V70" s="18">
        <f t="shared" si="21"/>
        <v>0.0577104349707588</v>
      </c>
      <c r="W70" s="18">
        <f t="shared" si="22"/>
        <v>0.00806905145415804</v>
      </c>
      <c r="X70" s="18">
        <f t="shared" si="23"/>
        <v>0.0298320624840096</v>
      </c>
      <c r="Y70" s="18">
        <f t="shared" si="24"/>
        <v>0.226666065617714</v>
      </c>
      <c r="Z70" s="18">
        <f t="shared" si="25"/>
        <v>0.214834539954002</v>
      </c>
      <c r="AA70" s="18">
        <f t="shared" si="26"/>
        <v>0.219505841676082</v>
      </c>
    </row>
    <row r="71" spans="1:27">
      <c r="A71" s="11" t="s">
        <v>151</v>
      </c>
      <c r="B71" s="11" t="s">
        <v>152</v>
      </c>
      <c r="C71" s="11">
        <v>874816900.99</v>
      </c>
      <c r="D71" s="11">
        <v>1144540655.59</v>
      </c>
      <c r="E71" s="11">
        <v>1152751780.71</v>
      </c>
      <c r="F71" s="11">
        <v>1371556562.95</v>
      </c>
      <c r="G71" s="11">
        <v>102570743.11</v>
      </c>
      <c r="H71" s="11">
        <v>232683188</v>
      </c>
      <c r="I71" s="11">
        <v>82303062.35</v>
      </c>
      <c r="J71" s="11">
        <v>88417327.3</v>
      </c>
      <c r="K71" s="11">
        <v>2384749259.2</v>
      </c>
      <c r="L71" s="11">
        <v>2455408811.89</v>
      </c>
      <c r="M71" s="11">
        <v>2367421532.39</v>
      </c>
      <c r="N71" s="11">
        <v>2428581878.54</v>
      </c>
      <c r="O71" s="11">
        <v>156207261</v>
      </c>
      <c r="P71" s="11">
        <v>322465378</v>
      </c>
      <c r="Q71" s="11">
        <v>145713306</v>
      </c>
      <c r="R71" s="11">
        <v>157058961</v>
      </c>
      <c r="S71" s="18">
        <f t="shared" si="18"/>
        <v>0.0423832203839166</v>
      </c>
      <c r="T71" s="18">
        <f t="shared" si="19"/>
        <v>0.0964923795322671</v>
      </c>
      <c r="U71" s="18">
        <f t="shared" si="20"/>
        <v>0.0343215195228731</v>
      </c>
      <c r="V71" s="18">
        <f t="shared" si="21"/>
        <v>0.117248241310752</v>
      </c>
      <c r="W71" s="18">
        <f t="shared" si="22"/>
        <v>0.203298316109229</v>
      </c>
      <c r="X71" s="18">
        <f t="shared" si="23"/>
        <v>0.0713970377033884</v>
      </c>
      <c r="Y71" s="18">
        <f t="shared" si="24"/>
        <v>0.178559948742675</v>
      </c>
      <c r="Z71" s="18">
        <f t="shared" si="25"/>
        <v>0.281742178772821</v>
      </c>
      <c r="AA71" s="18">
        <f t="shared" si="26"/>
        <v>0.126404754638724</v>
      </c>
    </row>
    <row r="72" spans="1:27">
      <c r="A72" s="11" t="s">
        <v>153</v>
      </c>
      <c r="B72" s="11" t="s">
        <v>154</v>
      </c>
      <c r="C72" s="11">
        <v>2452098003.12</v>
      </c>
      <c r="D72" s="11">
        <v>1692687909.67</v>
      </c>
      <c r="E72" s="11">
        <v>3035439712.77</v>
      </c>
      <c r="F72" s="11">
        <v>4779655547.67</v>
      </c>
      <c r="G72" s="11">
        <v>85284608.21</v>
      </c>
      <c r="H72" s="11">
        <v>-1022123750.8</v>
      </c>
      <c r="I72" s="11">
        <v>-965747540.66</v>
      </c>
      <c r="J72" s="11">
        <v>56094152.08</v>
      </c>
      <c r="K72" s="11">
        <v>1217342856.79</v>
      </c>
      <c r="L72" s="11">
        <v>566394251.41</v>
      </c>
      <c r="M72" s="11">
        <v>1634465381.14</v>
      </c>
      <c r="N72" s="11">
        <v>2629124037.96</v>
      </c>
      <c r="O72" s="11">
        <v>343333393</v>
      </c>
      <c r="P72" s="11">
        <v>114623402</v>
      </c>
      <c r="Q72" s="11">
        <v>560740198</v>
      </c>
      <c r="R72" s="11">
        <v>735202970</v>
      </c>
      <c r="S72" s="18">
        <f t="shared" si="18"/>
        <v>0.0956246386509974</v>
      </c>
      <c r="T72" s="18">
        <f t="shared" si="19"/>
        <v>-0.92884047277084</v>
      </c>
      <c r="U72" s="18">
        <f t="shared" si="20"/>
        <v>-0.453020891896227</v>
      </c>
      <c r="V72" s="18">
        <f t="shared" si="21"/>
        <v>0.0347802608629368</v>
      </c>
      <c r="W72" s="18">
        <f t="shared" si="22"/>
        <v>-0.603846547825387</v>
      </c>
      <c r="X72" s="18">
        <f t="shared" si="23"/>
        <v>-0.318157378187131</v>
      </c>
      <c r="Y72" s="18">
        <f t="shared" si="24"/>
        <v>0.140016179028387</v>
      </c>
      <c r="Z72" s="18">
        <f t="shared" si="25"/>
        <v>0.0677167960763343</v>
      </c>
      <c r="AA72" s="18">
        <f t="shared" si="26"/>
        <v>0.184731126644019</v>
      </c>
    </row>
    <row r="73" spans="1:27">
      <c r="A73" s="11" t="s">
        <v>155</v>
      </c>
      <c r="B73" s="11" t="s">
        <v>156</v>
      </c>
      <c r="C73" s="11">
        <v>4256569826.64</v>
      </c>
      <c r="D73" s="11">
        <v>2501123695.68</v>
      </c>
      <c r="E73" s="11">
        <v>2690568442.19</v>
      </c>
      <c r="F73" s="11">
        <v>2974332568.58</v>
      </c>
      <c r="G73" s="11">
        <v>463708384.73</v>
      </c>
      <c r="H73" s="11">
        <v>119740845.47</v>
      </c>
      <c r="I73" s="11">
        <v>195894435.04</v>
      </c>
      <c r="J73" s="11">
        <v>344603844.38</v>
      </c>
      <c r="K73" s="11">
        <v>3708518619.93</v>
      </c>
      <c r="L73" s="11">
        <v>3002312291.8</v>
      </c>
      <c r="M73" s="11">
        <v>2654806975.92</v>
      </c>
      <c r="N73" s="11">
        <v>2567252547.42</v>
      </c>
      <c r="O73" s="11">
        <v>1087304450</v>
      </c>
      <c r="P73" s="11">
        <v>544933937</v>
      </c>
      <c r="Q73" s="11">
        <v>630004300</v>
      </c>
      <c r="R73" s="11">
        <v>749884248</v>
      </c>
      <c r="S73" s="18">
        <f t="shared" si="18"/>
        <v>0.138197010423694</v>
      </c>
      <c r="T73" s="18">
        <f t="shared" si="19"/>
        <v>0.0423327986571722</v>
      </c>
      <c r="U73" s="18">
        <f t="shared" si="20"/>
        <v>0.0750257380883728</v>
      </c>
      <c r="V73" s="18">
        <f t="shared" si="21"/>
        <v>0.108939452097756</v>
      </c>
      <c r="W73" s="18">
        <f t="shared" si="22"/>
        <v>0.0478748194968602</v>
      </c>
      <c r="X73" s="18">
        <f t="shared" si="23"/>
        <v>0.0728078245356029</v>
      </c>
      <c r="Y73" s="18">
        <f t="shared" si="24"/>
        <v>0.255441469136731</v>
      </c>
      <c r="Z73" s="18">
        <f t="shared" si="25"/>
        <v>0.21787564443183</v>
      </c>
      <c r="AA73" s="18">
        <f t="shared" si="26"/>
        <v>0.23415286157419</v>
      </c>
    </row>
    <row r="74" s="2" customFormat="1" spans="1:27">
      <c r="A74" s="12" t="s">
        <v>157</v>
      </c>
      <c r="B74" s="12" t="s">
        <v>158</v>
      </c>
      <c r="C74" s="12">
        <v>3445495030.12</v>
      </c>
      <c r="D74" s="12">
        <v>2273166650.16</v>
      </c>
      <c r="E74" s="12">
        <v>2709909596.1</v>
      </c>
      <c r="F74" s="12">
        <v>2566307319.11</v>
      </c>
      <c r="G74" s="12">
        <v>298274587.9</v>
      </c>
      <c r="H74" s="12">
        <v>151460739.57</v>
      </c>
      <c r="I74" s="12">
        <v>143222659</v>
      </c>
      <c r="J74" s="12">
        <v>199350471.51</v>
      </c>
      <c r="K74" s="12">
        <v>2777023737.63</v>
      </c>
      <c r="L74" s="12">
        <v>2576441936.71</v>
      </c>
      <c r="M74" s="12">
        <v>2397842145.36</v>
      </c>
      <c r="N74" s="12">
        <v>2371006060.98</v>
      </c>
      <c r="O74" s="12">
        <v>656879355</v>
      </c>
      <c r="P74" s="12">
        <v>343383263</v>
      </c>
      <c r="Q74" s="12">
        <v>387349280</v>
      </c>
      <c r="R74" s="12">
        <v>466030224</v>
      </c>
      <c r="S74" s="19">
        <f t="shared" si="18"/>
        <v>0.111432334134382</v>
      </c>
      <c r="T74" s="19">
        <f t="shared" si="19"/>
        <v>0.0608975028651645</v>
      </c>
      <c r="U74" s="19">
        <f t="shared" si="20"/>
        <v>0.0600659332413185</v>
      </c>
      <c r="V74" s="19">
        <f t="shared" si="21"/>
        <v>0.086569443662675</v>
      </c>
      <c r="W74" s="19">
        <f t="shared" si="22"/>
        <v>0.066629844124864</v>
      </c>
      <c r="X74" s="19">
        <f t="shared" si="23"/>
        <v>0.0528514527592067</v>
      </c>
      <c r="Y74" s="19">
        <f t="shared" si="24"/>
        <v>0.190648759977205</v>
      </c>
      <c r="Z74" s="19">
        <f t="shared" si="25"/>
        <v>0.151059431993616</v>
      </c>
      <c r="AA74" s="19">
        <f t="shared" si="26"/>
        <v>0.142938081977885</v>
      </c>
    </row>
    <row r="75" spans="1:27">
      <c r="A75" s="11" t="s">
        <v>159</v>
      </c>
      <c r="B75" s="11" t="s">
        <v>160</v>
      </c>
      <c r="C75" s="11">
        <v>480329632.98</v>
      </c>
      <c r="D75" s="11">
        <v>347602064.1</v>
      </c>
      <c r="E75" s="11">
        <v>498407381.04</v>
      </c>
      <c r="F75" s="11">
        <v>462337633.31</v>
      </c>
      <c r="G75" s="11">
        <v>30669928.72</v>
      </c>
      <c r="H75" s="11">
        <v>5809600.39</v>
      </c>
      <c r="I75" s="11">
        <v>59658231.43</v>
      </c>
      <c r="J75" s="11">
        <v>66386483.08</v>
      </c>
      <c r="K75" s="11">
        <v>830440259.5</v>
      </c>
      <c r="L75" s="11">
        <v>836653399.52</v>
      </c>
      <c r="M75" s="11">
        <v>464663003.92</v>
      </c>
      <c r="N75" s="11" t="s">
        <v>38</v>
      </c>
      <c r="O75" s="11">
        <v>88598282.5</v>
      </c>
      <c r="P75" s="11">
        <v>68615511.4</v>
      </c>
      <c r="Q75" s="11">
        <v>137185611</v>
      </c>
      <c r="R75" s="11">
        <v>136687402</v>
      </c>
      <c r="S75" s="18">
        <f t="shared" si="18"/>
        <v>0.036794487885017</v>
      </c>
      <c r="T75" s="18">
        <f t="shared" si="19"/>
        <v>0.00892880528462172</v>
      </c>
      <c r="U75" s="18" t="e">
        <f t="shared" si="20"/>
        <v>#VALUE!</v>
      </c>
      <c r="V75" s="18">
        <f t="shared" si="21"/>
        <v>0.0638518355191237</v>
      </c>
      <c r="W75" s="18">
        <f t="shared" si="22"/>
        <v>0.0167133656269908</v>
      </c>
      <c r="X75" s="18">
        <f t="shared" si="23"/>
        <v>0.119697728604088</v>
      </c>
      <c r="Y75" s="18">
        <f t="shared" si="24"/>
        <v>0.184453084750008</v>
      </c>
      <c r="Z75" s="18">
        <f t="shared" si="25"/>
        <v>0.197396731741674</v>
      </c>
      <c r="AA75" s="18">
        <f t="shared" si="26"/>
        <v>0.275247952214797</v>
      </c>
    </row>
    <row r="76" spans="1:27">
      <c r="A76" s="11" t="s">
        <v>161</v>
      </c>
      <c r="B76" s="11" t="s">
        <v>162</v>
      </c>
      <c r="C76" s="11">
        <v>888747728.79</v>
      </c>
      <c r="D76" s="11">
        <v>1091487843.79</v>
      </c>
      <c r="E76" s="11">
        <v>838323486.16</v>
      </c>
      <c r="F76" s="11">
        <v>864544987.08</v>
      </c>
      <c r="G76" s="11">
        <v>88550563.66</v>
      </c>
      <c r="H76" s="11">
        <v>276164799.54</v>
      </c>
      <c r="I76" s="11">
        <v>88414536.92</v>
      </c>
      <c r="J76" s="11">
        <v>72587078.88</v>
      </c>
      <c r="K76" s="11">
        <v>1626912276.03</v>
      </c>
      <c r="L76" s="11">
        <v>1622068565.39</v>
      </c>
      <c r="M76" s="11" t="s">
        <v>38</v>
      </c>
      <c r="N76" s="11" t="s">
        <v>38</v>
      </c>
      <c r="O76" s="11">
        <v>107365289</v>
      </c>
      <c r="P76" s="11">
        <v>389157881</v>
      </c>
      <c r="Q76" s="11">
        <v>183237831</v>
      </c>
      <c r="R76" s="11">
        <v>166240700</v>
      </c>
      <c r="S76" s="18">
        <f t="shared" si="18"/>
        <v>0.0545097481223054</v>
      </c>
      <c r="T76" s="18" t="e">
        <f t="shared" si="19"/>
        <v>#VALUE!</v>
      </c>
      <c r="U76" s="18" t="e">
        <f t="shared" si="20"/>
        <v>#VALUE!</v>
      </c>
      <c r="V76" s="18">
        <f t="shared" si="21"/>
        <v>0.099635206697584</v>
      </c>
      <c r="W76" s="18">
        <f t="shared" si="22"/>
        <v>0.25301683487474</v>
      </c>
      <c r="X76" s="18">
        <f t="shared" si="23"/>
        <v>0.105465895182048</v>
      </c>
      <c r="Y76" s="18">
        <f t="shared" si="24"/>
        <v>0.120805134597839</v>
      </c>
      <c r="Z76" s="18">
        <f t="shared" si="25"/>
        <v>0.356538905324605</v>
      </c>
      <c r="AA76" s="18">
        <f t="shared" si="26"/>
        <v>0.21857652090762</v>
      </c>
    </row>
    <row r="77" spans="1:27">
      <c r="A77" s="11" t="s">
        <v>163</v>
      </c>
      <c r="B77" s="11" t="s">
        <v>164</v>
      </c>
      <c r="C77" s="11">
        <v>8037420812.91</v>
      </c>
      <c r="D77" s="11">
        <v>12533945946.63</v>
      </c>
      <c r="E77" s="11">
        <v>4574625915.6</v>
      </c>
      <c r="F77" s="11">
        <v>3838917180.79</v>
      </c>
      <c r="G77" s="11">
        <v>1239320067.26</v>
      </c>
      <c r="H77" s="11">
        <v>3810412504.4</v>
      </c>
      <c r="I77" s="11">
        <v>546293677.91</v>
      </c>
      <c r="J77" s="11">
        <v>424684852.89</v>
      </c>
      <c r="K77" s="11">
        <v>10687108212.74</v>
      </c>
      <c r="L77" s="11">
        <v>10468390091.44</v>
      </c>
      <c r="M77" s="11" t="s">
        <v>38</v>
      </c>
      <c r="N77" s="11" t="s">
        <v>38</v>
      </c>
      <c r="O77" s="11">
        <v>4009174170</v>
      </c>
      <c r="P77" s="11">
        <v>7463523640</v>
      </c>
      <c r="Q77" s="11">
        <v>2362699380</v>
      </c>
      <c r="R77" s="11">
        <v>1887283660</v>
      </c>
      <c r="S77" s="18">
        <f t="shared" si="18"/>
        <v>0.117162928468116</v>
      </c>
      <c r="T77" s="18" t="e">
        <f t="shared" si="19"/>
        <v>#VALUE!</v>
      </c>
      <c r="U77" s="18" t="e">
        <f t="shared" si="20"/>
        <v>#VALUE!</v>
      </c>
      <c r="V77" s="18">
        <f t="shared" si="21"/>
        <v>0.154193751466809</v>
      </c>
      <c r="W77" s="18">
        <f t="shared" si="22"/>
        <v>0.304007414793783</v>
      </c>
      <c r="X77" s="18">
        <f t="shared" si="23"/>
        <v>0.119418218667252</v>
      </c>
      <c r="Y77" s="18">
        <f t="shared" si="24"/>
        <v>0.49881352032238</v>
      </c>
      <c r="Z77" s="18">
        <f t="shared" si="25"/>
        <v>0.595464801889202</v>
      </c>
      <c r="AA77" s="18">
        <f t="shared" si="26"/>
        <v>0.516479253952312</v>
      </c>
    </row>
    <row r="78" s="2" customFormat="1" spans="1:27">
      <c r="A78" s="12" t="s">
        <v>165</v>
      </c>
      <c r="B78" s="12" t="s">
        <v>166</v>
      </c>
      <c r="C78" s="12">
        <v>17469576228.77</v>
      </c>
      <c r="D78" s="12">
        <v>13931137966.93</v>
      </c>
      <c r="E78" s="12">
        <v>15165661300.47</v>
      </c>
      <c r="F78" s="12">
        <v>12388480165.62</v>
      </c>
      <c r="G78" s="12">
        <v>2767861131.8</v>
      </c>
      <c r="H78" s="12">
        <v>1878588293.45</v>
      </c>
      <c r="I78" s="12">
        <v>1821085058.35</v>
      </c>
      <c r="J78" s="12">
        <v>1532102970.95</v>
      </c>
      <c r="K78" s="12">
        <v>10926758254.94</v>
      </c>
      <c r="L78" s="12">
        <v>5741403431.43</v>
      </c>
      <c r="M78" s="12" t="s">
        <v>38</v>
      </c>
      <c r="N78" s="12" t="s">
        <v>38</v>
      </c>
      <c r="O78" s="12">
        <v>4757797580</v>
      </c>
      <c r="P78" s="12">
        <v>3457338370</v>
      </c>
      <c r="Q78" s="12">
        <v>3560908370</v>
      </c>
      <c r="R78" s="12">
        <v>3000045970</v>
      </c>
      <c r="S78" s="19">
        <f t="shared" si="18"/>
        <v>0.332113544838403</v>
      </c>
      <c r="T78" s="19" t="e">
        <f t="shared" si="19"/>
        <v>#VALUE!</v>
      </c>
      <c r="U78" s="19" t="e">
        <f t="shared" si="20"/>
        <v>#VALUE!</v>
      </c>
      <c r="V78" s="19">
        <f t="shared" si="21"/>
        <v>0.158438939534304</v>
      </c>
      <c r="W78" s="19">
        <f t="shared" si="22"/>
        <v>0.134848157983176</v>
      </c>
      <c r="X78" s="19">
        <f t="shared" si="23"/>
        <v>0.12007950212455</v>
      </c>
      <c r="Y78" s="19">
        <f t="shared" si="24"/>
        <v>0.272347624103472</v>
      </c>
      <c r="Z78" s="19">
        <f t="shared" si="25"/>
        <v>0.248173435523149</v>
      </c>
      <c r="AA78" s="19">
        <f t="shared" si="26"/>
        <v>0.234800731695732</v>
      </c>
    </row>
    <row r="79" spans="1:27">
      <c r="A79" s="11" t="s">
        <v>167</v>
      </c>
      <c r="B79" s="11" t="s">
        <v>168</v>
      </c>
      <c r="C79" s="11">
        <v>642617939.96</v>
      </c>
      <c r="D79" s="11">
        <v>368848377</v>
      </c>
      <c r="E79" s="11">
        <v>317663057.56</v>
      </c>
      <c r="F79" s="11">
        <v>318158496.78</v>
      </c>
      <c r="G79" s="11">
        <v>180408690.23</v>
      </c>
      <c r="H79" s="11">
        <v>107531560.43</v>
      </c>
      <c r="I79" s="11">
        <v>86578232.99</v>
      </c>
      <c r="J79" s="11">
        <v>67649943.74</v>
      </c>
      <c r="K79" s="11">
        <v>1143958956.69</v>
      </c>
      <c r="L79" s="11">
        <v>481922445.4</v>
      </c>
      <c r="M79" s="11" t="s">
        <v>38</v>
      </c>
      <c r="N79" s="11" t="s">
        <v>38</v>
      </c>
      <c r="O79" s="11">
        <v>253153340</v>
      </c>
      <c r="P79" s="11">
        <v>157888783</v>
      </c>
      <c r="Q79" s="11">
        <v>132276039</v>
      </c>
      <c r="R79" s="11">
        <v>126151662</v>
      </c>
      <c r="S79" s="18">
        <f t="shared" si="18"/>
        <v>0.22192109461132</v>
      </c>
      <c r="T79" s="18" t="e">
        <f t="shared" si="19"/>
        <v>#VALUE!</v>
      </c>
      <c r="U79" s="18" t="e">
        <f t="shared" si="20"/>
        <v>#VALUE!</v>
      </c>
      <c r="V79" s="18">
        <f t="shared" si="21"/>
        <v>0.280740201932784</v>
      </c>
      <c r="W79" s="18">
        <f t="shared" si="22"/>
        <v>0.29153323461689</v>
      </c>
      <c r="X79" s="18">
        <f t="shared" si="23"/>
        <v>0.272547376629236</v>
      </c>
      <c r="Y79" s="18">
        <f t="shared" si="24"/>
        <v>0.393940667164937</v>
      </c>
      <c r="Z79" s="18">
        <f t="shared" si="25"/>
        <v>0.42805877115192</v>
      </c>
      <c r="AA79" s="18">
        <f t="shared" si="26"/>
        <v>0.416403594475306</v>
      </c>
    </row>
    <row r="80" spans="1:27">
      <c r="A80" s="11" t="s">
        <v>169</v>
      </c>
      <c r="B80" s="11" t="s">
        <v>170</v>
      </c>
      <c r="C80" s="11">
        <v>669622939.81</v>
      </c>
      <c r="D80" s="11">
        <v>735703080.95</v>
      </c>
      <c r="E80" s="11">
        <v>728513946.41</v>
      </c>
      <c r="F80" s="11">
        <v>752526674.44</v>
      </c>
      <c r="G80" s="11">
        <v>50907096.26</v>
      </c>
      <c r="H80" s="11">
        <v>63402829.74</v>
      </c>
      <c r="I80" s="11">
        <v>59660338.81</v>
      </c>
      <c r="J80" s="11">
        <v>50119011.86</v>
      </c>
      <c r="K80" s="11">
        <v>655664933.86</v>
      </c>
      <c r="L80" s="11" t="s">
        <v>38</v>
      </c>
      <c r="M80" s="11" t="s">
        <v>38</v>
      </c>
      <c r="N80" s="11" t="s">
        <v>38</v>
      </c>
      <c r="O80" s="11">
        <v>274048900</v>
      </c>
      <c r="P80" s="11">
        <v>287313750</v>
      </c>
      <c r="Q80" s="11">
        <v>269649112</v>
      </c>
      <c r="R80" s="11">
        <v>274571890</v>
      </c>
      <c r="S80" s="18" t="e">
        <f t="shared" si="18"/>
        <v>#VALUE!</v>
      </c>
      <c r="T80" s="18" t="e">
        <f t="shared" si="19"/>
        <v>#VALUE!</v>
      </c>
      <c r="U80" s="18" t="e">
        <f t="shared" si="20"/>
        <v>#VALUE!</v>
      </c>
      <c r="V80" s="18">
        <f t="shared" si="21"/>
        <v>0.0760235249324709</v>
      </c>
      <c r="W80" s="18">
        <f t="shared" si="22"/>
        <v>0.0861799160309742</v>
      </c>
      <c r="X80" s="18">
        <f t="shared" si="23"/>
        <v>0.0818932006778959</v>
      </c>
      <c r="Y80" s="18">
        <f t="shared" si="24"/>
        <v>0.409258529998627</v>
      </c>
      <c r="Z80" s="18">
        <f t="shared" si="25"/>
        <v>0.390529491366268</v>
      </c>
      <c r="AA80" s="18">
        <f t="shared" si="26"/>
        <v>0.370135826951272</v>
      </c>
    </row>
    <row r="81" spans="1:27">
      <c r="A81" s="11" t="s">
        <v>171</v>
      </c>
      <c r="B81" s="11" t="s">
        <v>172</v>
      </c>
      <c r="C81" s="11">
        <v>5238262348.85</v>
      </c>
      <c r="D81" s="11">
        <v>4751222464.14</v>
      </c>
      <c r="E81" s="11">
        <v>6801381448.94</v>
      </c>
      <c r="F81" s="11">
        <v>6879058813.93</v>
      </c>
      <c r="G81" s="11">
        <v>347609693.3</v>
      </c>
      <c r="H81" s="11">
        <v>97308593.36</v>
      </c>
      <c r="I81" s="11">
        <v>952386011.49</v>
      </c>
      <c r="J81" s="11">
        <v>811526477.83</v>
      </c>
      <c r="K81" s="11">
        <v>8367119431.93</v>
      </c>
      <c r="L81" s="11">
        <v>8091676379.9</v>
      </c>
      <c r="M81" s="11">
        <v>8299304548.44</v>
      </c>
      <c r="N81" s="11">
        <v>7725824715.39</v>
      </c>
      <c r="O81" s="11">
        <v>1085281270</v>
      </c>
      <c r="P81" s="11">
        <v>1013238380</v>
      </c>
      <c r="Q81" s="11">
        <v>2010776340</v>
      </c>
      <c r="R81" s="11">
        <v>2017615570</v>
      </c>
      <c r="S81" s="18">
        <f t="shared" si="18"/>
        <v>0.0422399909779731</v>
      </c>
      <c r="T81" s="18">
        <f t="shared" si="19"/>
        <v>0.0118734313443991</v>
      </c>
      <c r="U81" s="18">
        <f t="shared" si="20"/>
        <v>0.11886156995184</v>
      </c>
      <c r="V81" s="18">
        <f t="shared" si="21"/>
        <v>0.0663597334670177</v>
      </c>
      <c r="W81" s="18">
        <f t="shared" si="22"/>
        <v>0.0204807487113979</v>
      </c>
      <c r="X81" s="18">
        <f t="shared" si="23"/>
        <v>0.14002831904663</v>
      </c>
      <c r="Y81" s="18">
        <f t="shared" si="24"/>
        <v>0.207183450870547</v>
      </c>
      <c r="Z81" s="18">
        <f t="shared" si="25"/>
        <v>0.213258458775073</v>
      </c>
      <c r="AA81" s="18">
        <f t="shared" si="26"/>
        <v>0.295642341941192</v>
      </c>
    </row>
    <row r="82" s="2" customFormat="1" spans="1:27">
      <c r="A82" s="12" t="s">
        <v>173</v>
      </c>
      <c r="B82" s="12" t="s">
        <v>174</v>
      </c>
      <c r="C82" s="12">
        <v>3498447705.89</v>
      </c>
      <c r="D82" s="12">
        <v>3392051181.05</v>
      </c>
      <c r="E82" s="12">
        <v>2978917084.94</v>
      </c>
      <c r="F82" s="12">
        <v>2781507816.76</v>
      </c>
      <c r="G82" s="12">
        <v>480708948.03</v>
      </c>
      <c r="H82" s="12">
        <v>222216516.73</v>
      </c>
      <c r="I82" s="12">
        <v>197696542.01</v>
      </c>
      <c r="J82" s="12">
        <v>118671205.74</v>
      </c>
      <c r="K82" s="12">
        <v>4774483231.13</v>
      </c>
      <c r="L82" s="12">
        <v>4388303268.79</v>
      </c>
      <c r="M82" s="12">
        <v>4349879176.94</v>
      </c>
      <c r="N82" s="12">
        <v>4280121082.82</v>
      </c>
      <c r="O82" s="12">
        <v>679103040</v>
      </c>
      <c r="P82" s="12">
        <v>629361944</v>
      </c>
      <c r="Q82" s="12">
        <v>392008622</v>
      </c>
      <c r="R82" s="12">
        <v>381585779</v>
      </c>
      <c r="S82" s="19">
        <f t="shared" si="18"/>
        <v>0.104926366675508</v>
      </c>
      <c r="T82" s="19">
        <f t="shared" si="19"/>
        <v>0.0508610384619718</v>
      </c>
      <c r="U82" s="19">
        <f t="shared" si="20"/>
        <v>0.0458161149616229</v>
      </c>
      <c r="V82" s="19">
        <f t="shared" si="21"/>
        <v>0.137406355173089</v>
      </c>
      <c r="W82" s="19">
        <f t="shared" si="22"/>
        <v>0.0655109563120488</v>
      </c>
      <c r="X82" s="19">
        <f t="shared" si="23"/>
        <v>0.0663652382301812</v>
      </c>
      <c r="Y82" s="19">
        <f t="shared" si="24"/>
        <v>0.194115532685156</v>
      </c>
      <c r="Z82" s="19">
        <f t="shared" si="25"/>
        <v>0.185540226372759</v>
      </c>
      <c r="AA82" s="19">
        <f t="shared" si="26"/>
        <v>0.131594338084068</v>
      </c>
    </row>
    <row r="83" spans="1:27">
      <c r="A83" s="11" t="s">
        <v>175</v>
      </c>
      <c r="B83" s="11" t="s">
        <v>176</v>
      </c>
      <c r="C83" s="11">
        <v>16708437212.1</v>
      </c>
      <c r="D83" s="11">
        <v>14231727949.61</v>
      </c>
      <c r="E83" s="11">
        <v>15886871683.43</v>
      </c>
      <c r="F83" s="11">
        <v>14307464898.22</v>
      </c>
      <c r="G83" s="11">
        <v>569742293.45</v>
      </c>
      <c r="H83" s="11">
        <v>-444230430.81</v>
      </c>
      <c r="I83" s="11">
        <v>402294451.12</v>
      </c>
      <c r="J83" s="11">
        <v>746980716.48</v>
      </c>
      <c r="K83" s="11">
        <v>7528369130.82</v>
      </c>
      <c r="L83" s="11">
        <v>5989724395.4</v>
      </c>
      <c r="M83" s="11">
        <v>6679641241.4</v>
      </c>
      <c r="N83" s="11">
        <v>7293517861.46</v>
      </c>
      <c r="O83" s="11">
        <v>1610404970</v>
      </c>
      <c r="P83" s="11">
        <v>215559122</v>
      </c>
      <c r="Q83" s="11">
        <v>1248696380</v>
      </c>
      <c r="R83" s="11">
        <v>1504957440</v>
      </c>
      <c r="S83" s="18">
        <f t="shared" si="18"/>
        <v>0.0842932906692671</v>
      </c>
      <c r="T83" s="18">
        <f t="shared" si="19"/>
        <v>-0.0701267046109505</v>
      </c>
      <c r="U83" s="18">
        <f t="shared" si="20"/>
        <v>0.0575810306257315</v>
      </c>
      <c r="V83" s="18">
        <f t="shared" si="21"/>
        <v>0.0340990773833355</v>
      </c>
      <c r="W83" s="18">
        <f t="shared" si="22"/>
        <v>-0.0312140895598116</v>
      </c>
      <c r="X83" s="18">
        <f t="shared" si="23"/>
        <v>0.0253224460508228</v>
      </c>
      <c r="Y83" s="18">
        <f t="shared" si="24"/>
        <v>0.0963827406212335</v>
      </c>
      <c r="Z83" s="18">
        <f t="shared" si="25"/>
        <v>0.0151463773593218</v>
      </c>
      <c r="AA83" s="18">
        <f t="shared" si="26"/>
        <v>0.0785992613827422</v>
      </c>
    </row>
    <row r="84" spans="1:27">
      <c r="A84" s="11" t="s">
        <v>177</v>
      </c>
      <c r="B84" s="11" t="s">
        <v>178</v>
      </c>
      <c r="C84" s="11">
        <v>5157188660.56</v>
      </c>
      <c r="D84" s="11">
        <v>4432082348.81</v>
      </c>
      <c r="E84" s="11">
        <v>4986925314.66</v>
      </c>
      <c r="F84" s="11">
        <v>5154539811.85</v>
      </c>
      <c r="G84" s="11">
        <v>273023292.37</v>
      </c>
      <c r="H84" s="11">
        <v>223339586.11</v>
      </c>
      <c r="I84" s="11">
        <v>369012062.95</v>
      </c>
      <c r="J84" s="11">
        <v>405314084.74</v>
      </c>
      <c r="K84" s="11">
        <v>3795838004.16</v>
      </c>
      <c r="L84" s="11">
        <v>3661480681.4</v>
      </c>
      <c r="M84" s="11">
        <v>3879015170.84</v>
      </c>
      <c r="N84" s="11">
        <v>3445164646.42</v>
      </c>
      <c r="O84" s="11">
        <v>857374434</v>
      </c>
      <c r="P84" s="11">
        <v>832813722</v>
      </c>
      <c r="Q84" s="11">
        <v>979572891</v>
      </c>
      <c r="R84" s="11">
        <v>1031115920</v>
      </c>
      <c r="S84" s="18">
        <f t="shared" si="18"/>
        <v>0.0732229113122574</v>
      </c>
      <c r="T84" s="18">
        <f t="shared" si="19"/>
        <v>0.0592373739039069</v>
      </c>
      <c r="U84" s="18">
        <f t="shared" si="20"/>
        <v>0.100765429619954</v>
      </c>
      <c r="V84" s="18">
        <f t="shared" si="21"/>
        <v>0.0529403344225056</v>
      </c>
      <c r="W84" s="18">
        <f t="shared" si="22"/>
        <v>0.0503915695903001</v>
      </c>
      <c r="X84" s="18">
        <f t="shared" si="23"/>
        <v>0.0739959072306978</v>
      </c>
      <c r="Y84" s="18">
        <f t="shared" si="24"/>
        <v>0.16624841370587</v>
      </c>
      <c r="Z84" s="18">
        <f t="shared" si="25"/>
        <v>0.18790574191917</v>
      </c>
      <c r="AA84" s="18">
        <f t="shared" si="26"/>
        <v>0.19642822564845</v>
      </c>
    </row>
    <row r="85" spans="1:27">
      <c r="A85" s="11" t="s">
        <v>179</v>
      </c>
      <c r="B85" s="11" t="s">
        <v>180</v>
      </c>
      <c r="C85" s="11">
        <v>5303450692.12</v>
      </c>
      <c r="D85" s="11">
        <v>4865937958.66</v>
      </c>
      <c r="E85" s="11">
        <v>5732043894.74</v>
      </c>
      <c r="F85" s="11">
        <v>6059889289.1</v>
      </c>
      <c r="G85" s="11">
        <v>48947641.12</v>
      </c>
      <c r="H85" s="11">
        <v>172200859.92</v>
      </c>
      <c r="I85" s="11">
        <v>279418034.81</v>
      </c>
      <c r="J85" s="11">
        <v>386464408.69</v>
      </c>
      <c r="K85" s="11">
        <v>4300071036.11</v>
      </c>
      <c r="L85" s="11">
        <v>4357326387.41</v>
      </c>
      <c r="M85" s="11">
        <v>4212862275.41</v>
      </c>
      <c r="N85" s="11">
        <v>3981085435.18</v>
      </c>
      <c r="O85" s="11">
        <v>705333693</v>
      </c>
      <c r="P85" s="11">
        <v>730007353</v>
      </c>
      <c r="Q85" s="11">
        <v>1126161820</v>
      </c>
      <c r="R85" s="11">
        <v>1057917170</v>
      </c>
      <c r="S85" s="18">
        <f t="shared" si="18"/>
        <v>0.011307703395254</v>
      </c>
      <c r="T85" s="18">
        <f t="shared" si="19"/>
        <v>0.0401860137961858</v>
      </c>
      <c r="U85" s="18">
        <f t="shared" si="20"/>
        <v>0.0682010783273306</v>
      </c>
      <c r="V85" s="18">
        <f t="shared" si="21"/>
        <v>0.00922939496594691</v>
      </c>
      <c r="W85" s="18">
        <f t="shared" si="22"/>
        <v>0.0353890373003073</v>
      </c>
      <c r="X85" s="18">
        <f t="shared" si="23"/>
        <v>0.0487466669727368</v>
      </c>
      <c r="Y85" s="18">
        <f t="shared" si="24"/>
        <v>0.132995239127612</v>
      </c>
      <c r="Z85" s="18">
        <f t="shared" si="25"/>
        <v>0.150023974658533</v>
      </c>
      <c r="AA85" s="18">
        <f t="shared" si="26"/>
        <v>0.196467759263571</v>
      </c>
    </row>
    <row r="86" spans="1:27">
      <c r="A86" s="11" t="s">
        <v>181</v>
      </c>
      <c r="B86" s="11" t="s">
        <v>182</v>
      </c>
      <c r="C86" s="11">
        <v>3896981297.58</v>
      </c>
      <c r="D86" s="11">
        <v>3873259434.39</v>
      </c>
      <c r="E86" s="11">
        <v>3910527325.36</v>
      </c>
      <c r="F86" s="11">
        <v>4168693635.91</v>
      </c>
      <c r="G86" s="11">
        <v>181975512.24</v>
      </c>
      <c r="H86" s="11">
        <v>470641039.4</v>
      </c>
      <c r="I86" s="11">
        <v>393072658.9</v>
      </c>
      <c r="J86" s="11">
        <v>390341949.82</v>
      </c>
      <c r="K86" s="11">
        <v>3777073118.85</v>
      </c>
      <c r="L86" s="11">
        <v>3724030380.54</v>
      </c>
      <c r="M86" s="11">
        <v>3431266761.51</v>
      </c>
      <c r="N86" s="11">
        <v>3221589156.51</v>
      </c>
      <c r="O86" s="11">
        <v>616695478</v>
      </c>
      <c r="P86" s="11">
        <v>726086998</v>
      </c>
      <c r="Q86" s="11">
        <v>845757417</v>
      </c>
      <c r="R86" s="11">
        <v>847950063</v>
      </c>
      <c r="S86" s="18">
        <f t="shared" si="18"/>
        <v>0.0485196644079897</v>
      </c>
      <c r="T86" s="18">
        <f t="shared" si="19"/>
        <v>0.131550382900007</v>
      </c>
      <c r="U86" s="18">
        <f t="shared" si="20"/>
        <v>0.118166593037231</v>
      </c>
      <c r="V86" s="18">
        <f t="shared" si="21"/>
        <v>0.0466965320960112</v>
      </c>
      <c r="W86" s="18">
        <f t="shared" si="22"/>
        <v>0.121510331898055</v>
      </c>
      <c r="X86" s="18">
        <f t="shared" si="23"/>
        <v>0.100516535545194</v>
      </c>
      <c r="Y86" s="18">
        <f t="shared" si="24"/>
        <v>0.158249534936943</v>
      </c>
      <c r="Z86" s="18">
        <f t="shared" si="25"/>
        <v>0.18746149342675</v>
      </c>
      <c r="AA86" s="18">
        <f t="shared" si="26"/>
        <v>0.216277076371571</v>
      </c>
    </row>
    <row r="87" spans="1:27">
      <c r="A87" s="11" t="s">
        <v>183</v>
      </c>
      <c r="B87" s="11" t="s">
        <v>184</v>
      </c>
      <c r="C87" s="11">
        <v>1301955874.4</v>
      </c>
      <c r="D87" s="11">
        <v>1049746676.39</v>
      </c>
      <c r="E87" s="11">
        <v>1023581621.88</v>
      </c>
      <c r="F87" s="11">
        <v>1004814069.36</v>
      </c>
      <c r="G87" s="11">
        <v>73194678.84</v>
      </c>
      <c r="H87" s="11">
        <v>29627686.74</v>
      </c>
      <c r="I87" s="11">
        <v>25953606.96</v>
      </c>
      <c r="J87" s="11">
        <v>30603297.65</v>
      </c>
      <c r="K87" s="11">
        <v>835451790.37</v>
      </c>
      <c r="L87" s="11">
        <v>766934916.39</v>
      </c>
      <c r="M87" s="11">
        <v>742957347.85</v>
      </c>
      <c r="N87" s="11">
        <v>719109757.62</v>
      </c>
      <c r="O87" s="11">
        <v>206251338</v>
      </c>
      <c r="P87" s="11">
        <v>171111253</v>
      </c>
      <c r="Q87" s="11">
        <v>165057968</v>
      </c>
      <c r="R87" s="11">
        <v>170004248</v>
      </c>
      <c r="S87" s="18">
        <f t="shared" si="18"/>
        <v>0.0913570719617345</v>
      </c>
      <c r="T87" s="18">
        <f t="shared" si="19"/>
        <v>0.0392447692351255</v>
      </c>
      <c r="U87" s="18">
        <f t="shared" si="20"/>
        <v>0.035502620725</v>
      </c>
      <c r="V87" s="18">
        <f t="shared" si="21"/>
        <v>0.056219016542117</v>
      </c>
      <c r="W87" s="18">
        <f t="shared" si="22"/>
        <v>0.0282236537693907</v>
      </c>
      <c r="X87" s="18">
        <f t="shared" si="23"/>
        <v>0.025355678927032</v>
      </c>
      <c r="Y87" s="18">
        <f t="shared" si="24"/>
        <v>0.15841653473475</v>
      </c>
      <c r="Z87" s="18">
        <f t="shared" si="25"/>
        <v>0.163002424154786</v>
      </c>
      <c r="AA87" s="18">
        <f t="shared" si="26"/>
        <v>0.161255306339752</v>
      </c>
    </row>
    <row r="88" spans="1:27">
      <c r="A88" s="11" t="s">
        <v>185</v>
      </c>
      <c r="B88" s="11" t="s">
        <v>186</v>
      </c>
      <c r="C88" s="11">
        <v>7774077153.45</v>
      </c>
      <c r="D88" s="11">
        <v>6134557248.06</v>
      </c>
      <c r="E88" s="11">
        <v>6221786385.25</v>
      </c>
      <c r="F88" s="11">
        <v>5997856921.82</v>
      </c>
      <c r="G88" s="11">
        <v>1370780511.95</v>
      </c>
      <c r="H88" s="11">
        <v>366054425.04</v>
      </c>
      <c r="I88" s="11">
        <v>297808907.84</v>
      </c>
      <c r="J88" s="11">
        <v>437525800.72</v>
      </c>
      <c r="K88" s="11">
        <v>8993197324.78</v>
      </c>
      <c r="L88" s="11">
        <v>7892836824.33</v>
      </c>
      <c r="M88" s="11">
        <v>7973621681.07</v>
      </c>
      <c r="N88" s="11">
        <v>7733564821.48</v>
      </c>
      <c r="O88" s="11">
        <v>2037265430</v>
      </c>
      <c r="P88" s="11">
        <v>672925087</v>
      </c>
      <c r="Q88" s="11">
        <v>975637140</v>
      </c>
      <c r="R88" s="11">
        <v>1167832930</v>
      </c>
      <c r="S88" s="18">
        <f t="shared" si="18"/>
        <v>0.162356714412099</v>
      </c>
      <c r="T88" s="18">
        <f t="shared" si="19"/>
        <v>0.0461419194353191</v>
      </c>
      <c r="U88" s="18">
        <f t="shared" si="20"/>
        <v>0.0379200829877014</v>
      </c>
      <c r="V88" s="18">
        <f t="shared" si="21"/>
        <v>0.176327104155594</v>
      </c>
      <c r="W88" s="18">
        <f t="shared" si="22"/>
        <v>0.0596708792889269</v>
      </c>
      <c r="X88" s="18">
        <f t="shared" si="23"/>
        <v>0.0478654986526082</v>
      </c>
      <c r="Y88" s="18">
        <f t="shared" si="24"/>
        <v>0.262058812870914</v>
      </c>
      <c r="Z88" s="18">
        <f t="shared" si="25"/>
        <v>0.109694157180261</v>
      </c>
      <c r="AA88" s="18">
        <f t="shared" si="26"/>
        <v>0.156809809850262</v>
      </c>
    </row>
    <row r="89" spans="1:27">
      <c r="A89" s="11" t="s">
        <v>187</v>
      </c>
      <c r="B89" s="11" t="s">
        <v>188</v>
      </c>
      <c r="C89" s="11">
        <v>3355676052.4</v>
      </c>
      <c r="D89" s="11">
        <v>2496116312.71</v>
      </c>
      <c r="E89" s="11">
        <v>2732484403.5</v>
      </c>
      <c r="F89" s="11">
        <v>2711568243.99</v>
      </c>
      <c r="G89" s="11">
        <v>448641188.82</v>
      </c>
      <c r="H89" s="11">
        <v>396271485.61</v>
      </c>
      <c r="I89" s="11">
        <v>290642629.46</v>
      </c>
      <c r="J89" s="11">
        <v>310285599.53</v>
      </c>
      <c r="K89" s="11">
        <v>2732601623.17</v>
      </c>
      <c r="L89" s="11">
        <v>2590652944.44</v>
      </c>
      <c r="M89" s="11">
        <v>2536438878.69</v>
      </c>
      <c r="N89" s="11">
        <v>2462644235.17</v>
      </c>
      <c r="O89" s="11">
        <v>1275734060</v>
      </c>
      <c r="P89" s="11">
        <v>969415399</v>
      </c>
      <c r="Q89" s="11">
        <v>1045501560</v>
      </c>
      <c r="R89" s="11">
        <v>1100084570</v>
      </c>
      <c r="S89" s="18">
        <f t="shared" si="18"/>
        <v>0.168558983276814</v>
      </c>
      <c r="T89" s="18">
        <f t="shared" si="19"/>
        <v>0.154579437732045</v>
      </c>
      <c r="U89" s="18">
        <f t="shared" si="20"/>
        <v>0.116278374590009</v>
      </c>
      <c r="V89" s="18">
        <f t="shared" si="21"/>
        <v>0.133696215550702</v>
      </c>
      <c r="W89" s="18">
        <f t="shared" si="22"/>
        <v>0.158755216490602</v>
      </c>
      <c r="X89" s="18">
        <f t="shared" si="23"/>
        <v>0.106365704809777</v>
      </c>
      <c r="Y89" s="18">
        <f t="shared" si="24"/>
        <v>0.380171995174441</v>
      </c>
      <c r="Z89" s="18">
        <f t="shared" si="25"/>
        <v>0.388369481848191</v>
      </c>
      <c r="AA89" s="18">
        <f t="shared" si="26"/>
        <v>0.382619406230034</v>
      </c>
    </row>
    <row r="90" spans="1:27">
      <c r="A90" s="11" t="s">
        <v>189</v>
      </c>
      <c r="B90" s="11" t="s">
        <v>190</v>
      </c>
      <c r="C90" s="11">
        <v>2261739714.39</v>
      </c>
      <c r="D90" s="11">
        <v>1589919387.95</v>
      </c>
      <c r="E90" s="11">
        <v>1919149402.77</v>
      </c>
      <c r="F90" s="11">
        <v>2272495886.73</v>
      </c>
      <c r="G90" s="11">
        <v>126131355.53</v>
      </c>
      <c r="H90" s="11">
        <v>200604309.27</v>
      </c>
      <c r="I90" s="11">
        <v>52898252.27</v>
      </c>
      <c r="J90" s="11">
        <v>-651814917.56</v>
      </c>
      <c r="K90" s="11">
        <v>1029589798.79</v>
      </c>
      <c r="L90" s="11">
        <v>905147593.69</v>
      </c>
      <c r="M90" s="11">
        <v>719219477.13</v>
      </c>
      <c r="N90" s="11">
        <v>683831019.8</v>
      </c>
      <c r="O90" s="11">
        <v>749535856</v>
      </c>
      <c r="P90" s="11">
        <v>556489281</v>
      </c>
      <c r="Q90" s="11">
        <v>714841280</v>
      </c>
      <c r="R90" s="11">
        <v>805569808</v>
      </c>
      <c r="S90" s="18">
        <f t="shared" si="18"/>
        <v>0.130386021400373</v>
      </c>
      <c r="T90" s="18">
        <f t="shared" si="19"/>
        <v>0.246993814235267</v>
      </c>
      <c r="U90" s="18">
        <f t="shared" si="20"/>
        <v>0.0754046306754406</v>
      </c>
      <c r="V90" s="18">
        <f t="shared" si="21"/>
        <v>0.0557674053859987</v>
      </c>
      <c r="W90" s="18">
        <f t="shared" si="22"/>
        <v>0.126172629122193</v>
      </c>
      <c r="X90" s="18">
        <f t="shared" si="23"/>
        <v>0.0275633841709506</v>
      </c>
      <c r="Y90" s="18">
        <f t="shared" si="24"/>
        <v>0.331397928431456</v>
      </c>
      <c r="Z90" s="18">
        <f t="shared" si="25"/>
        <v>0.350011003839335</v>
      </c>
      <c r="AA90" s="18">
        <f t="shared" si="26"/>
        <v>0.372478181723755</v>
      </c>
    </row>
    <row r="91" s="2" customFormat="1" spans="1:27">
      <c r="A91" s="12" t="s">
        <v>191</v>
      </c>
      <c r="B91" s="12" t="s">
        <v>192</v>
      </c>
      <c r="C91" s="12">
        <v>1726346976.76</v>
      </c>
      <c r="D91" s="12">
        <v>1460440505.08</v>
      </c>
      <c r="E91" s="12">
        <v>1587100991.37</v>
      </c>
      <c r="F91" s="12">
        <v>1806797339.03</v>
      </c>
      <c r="G91" s="12">
        <v>181310919.79</v>
      </c>
      <c r="H91" s="12">
        <v>115537730.38</v>
      </c>
      <c r="I91" s="12">
        <v>118024529.84</v>
      </c>
      <c r="J91" s="12">
        <v>115740216.04</v>
      </c>
      <c r="K91" s="12">
        <v>2326374555.95</v>
      </c>
      <c r="L91" s="12">
        <v>2142582911.83</v>
      </c>
      <c r="M91" s="12">
        <v>2306119240.11</v>
      </c>
      <c r="N91" s="12">
        <v>2315553946.39</v>
      </c>
      <c r="O91" s="12">
        <v>421422670</v>
      </c>
      <c r="P91" s="12">
        <v>275028297</v>
      </c>
      <c r="Q91" s="12">
        <v>243873226</v>
      </c>
      <c r="R91" s="12">
        <v>249429963</v>
      </c>
      <c r="S91" s="19">
        <f t="shared" si="18"/>
        <v>0.0811423787750068</v>
      </c>
      <c r="T91" s="19">
        <f t="shared" si="19"/>
        <v>0.0519422188467331</v>
      </c>
      <c r="U91" s="19">
        <f t="shared" si="20"/>
        <v>0.0510743728850201</v>
      </c>
      <c r="V91" s="19">
        <f t="shared" si="21"/>
        <v>0.105025769576336</v>
      </c>
      <c r="W91" s="19">
        <f t="shared" si="22"/>
        <v>0.0791115625580866</v>
      </c>
      <c r="X91" s="19">
        <f t="shared" si="23"/>
        <v>0.0743648516898223</v>
      </c>
      <c r="Y91" s="19">
        <f t="shared" si="24"/>
        <v>0.244112380461849</v>
      </c>
      <c r="Z91" s="19">
        <f t="shared" si="25"/>
        <v>0.188318727153445</v>
      </c>
      <c r="AA91" s="19">
        <f t="shared" si="26"/>
        <v>0.153659551172913</v>
      </c>
    </row>
  </sheetData>
  <mergeCells count="10">
    <mergeCell ref="C1:F1"/>
    <mergeCell ref="G1:J1"/>
    <mergeCell ref="K1:N1"/>
    <mergeCell ref="O1:R1"/>
    <mergeCell ref="A1:A2"/>
    <mergeCell ref="B1:B2"/>
    <mergeCell ref="AB1:AB2"/>
    <mergeCell ref="S1:U2"/>
    <mergeCell ref="V1:X2"/>
    <mergeCell ref="Y1:AA2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选股结果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2022-10-06T00:01:00Z</dcterms:created>
  <dcterms:modified xsi:type="dcterms:W3CDTF">2022-10-06T16:25:35Z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