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选股结果!$B$1:$B$91</definedName>
  </definedNames>
  <calcPr calcId="144525"/>
</workbook>
</file>

<file path=xl/sharedStrings.xml><?xml version="1.0" encoding="utf-8"?>
<sst xmlns="http://schemas.openxmlformats.org/spreadsheetml/2006/main" count="205">
  <si>
    <t>股票代码</t>
  </si>
  <si>
    <t>股票简称</t>
  </si>
  <si>
    <t>所属同花顺行业</t>
  </si>
  <si>
    <t>营业收入(元)</t>
  </si>
  <si>
    <t>undefined</t>
  </si>
  <si>
    <t>毛利(元)</t>
  </si>
  <si>
    <t>净利润(元)</t>
  </si>
  <si>
    <t>销售商品、提供劳务收到的现金(元)</t>
  </si>
  <si>
    <t>经营现金流量净额(元)</t>
  </si>
  <si>
    <t>毛利润率</t>
  </si>
  <si>
    <t>净利润率</t>
  </si>
  <si>
    <t>净利润现金含量</t>
  </si>
  <si>
    <t>营业收入现金含量
((销售商品、提供劳务收到的现金)/(1+增值税销项税率)/营业收入)</t>
  </si>
  <si>
    <t>股本回报率</t>
  </si>
  <si>
    <t>2022.06.30</t>
  </si>
  <si>
    <t>2022.03.31</t>
  </si>
  <si>
    <t>2021.12.31</t>
  </si>
  <si>
    <t>2021.09.30</t>
  </si>
  <si>
    <t>2021.06.30</t>
  </si>
  <si>
    <t>002634.SZ</t>
  </si>
  <si>
    <t>棒杰股份</t>
  </si>
  <si>
    <t>纺织服装-服装家纺-鞋帽及其他</t>
  </si>
  <si>
    <t>002763.SZ</t>
  </si>
  <si>
    <t>汇洁股份</t>
  </si>
  <si>
    <t>300591.SZ</t>
  </si>
  <si>
    <t>万里马</t>
  </si>
  <si>
    <t>600137.SH</t>
  </si>
  <si>
    <t>浪莎股份</t>
  </si>
  <si>
    <t>603001.SH</t>
  </si>
  <si>
    <t>奥康国际</t>
  </si>
  <si>
    <t>603116.SH</t>
  </si>
  <si>
    <t>红蜻蜓</t>
  </si>
  <si>
    <t>603558.SH</t>
  </si>
  <si>
    <t>健盛集团</t>
  </si>
  <si>
    <t>603608.SH</t>
  </si>
  <si>
    <t>天创时尚</t>
  </si>
  <si>
    <t>603665.SH</t>
  </si>
  <si>
    <t>康隆达</t>
  </si>
  <si>
    <t>603908.SH</t>
  </si>
  <si>
    <t>牧高笛</t>
  </si>
  <si>
    <t>603958.SH</t>
  </si>
  <si>
    <t>哈森股份</t>
  </si>
  <si>
    <t>300901.SZ</t>
  </si>
  <si>
    <t>中胤时尚</t>
  </si>
  <si>
    <t>300952.SZ</t>
  </si>
  <si>
    <t>恒辉安防</t>
  </si>
  <si>
    <t>603511.SH</t>
  </si>
  <si>
    <t>爱慕股份</t>
  </si>
  <si>
    <t>002293.SZ</t>
  </si>
  <si>
    <t>罗莱生活</t>
  </si>
  <si>
    <t>纺织服装-服装家纺-家纺</t>
  </si>
  <si>
    <t>002327.SZ</t>
  </si>
  <si>
    <t>富安娜</t>
  </si>
  <si>
    <t>002397.SZ</t>
  </si>
  <si>
    <t>梦洁股份</t>
  </si>
  <si>
    <t>603365.SH</t>
  </si>
  <si>
    <t>水星家纺</t>
  </si>
  <si>
    <t>605003.SH</t>
  </si>
  <si>
    <t>众望布艺</t>
  </si>
  <si>
    <t>003041.SZ</t>
  </si>
  <si>
    <t>真爱美家</t>
  </si>
  <si>
    <t>002029.SZ</t>
  </si>
  <si>
    <t>七匹狼</t>
  </si>
  <si>
    <t>纺织服装-服装家纺-服装</t>
  </si>
  <si>
    <t>002154.SZ</t>
  </si>
  <si>
    <t>报喜鸟</t>
  </si>
  <si>
    <t>002193.SZ</t>
  </si>
  <si>
    <t>如意集团</t>
  </si>
  <si>
    <t>002269.SZ</t>
  </si>
  <si>
    <t>美邦服饰</t>
  </si>
  <si>
    <t>002494.SZ</t>
  </si>
  <si>
    <t>华斯股份</t>
  </si>
  <si>
    <t>002503.SZ</t>
  </si>
  <si>
    <t>搜于特</t>
  </si>
  <si>
    <t>002563.SZ</t>
  </si>
  <si>
    <t>森马服饰</t>
  </si>
  <si>
    <t>002612.SZ</t>
  </si>
  <si>
    <t>朗姿股份</t>
  </si>
  <si>
    <t>002687.SZ</t>
  </si>
  <si>
    <t>乔治白</t>
  </si>
  <si>
    <t>002762.SZ</t>
  </si>
  <si>
    <t>金发拉比</t>
  </si>
  <si>
    <t>002780.SZ</t>
  </si>
  <si>
    <t>三夫户外</t>
  </si>
  <si>
    <t>002832.SZ</t>
  </si>
  <si>
    <t>比音勒芬</t>
  </si>
  <si>
    <t>002875.SZ</t>
  </si>
  <si>
    <t>安奈儿</t>
  </si>
  <si>
    <t>300005.SZ</t>
  </si>
  <si>
    <t>探路者</t>
  </si>
  <si>
    <t>600107.SH</t>
  </si>
  <si>
    <t>美尔雅</t>
  </si>
  <si>
    <t>600177.SH</t>
  </si>
  <si>
    <t>雅戈尔</t>
  </si>
  <si>
    <t>600398.SH</t>
  </si>
  <si>
    <t>海澜之家</t>
  </si>
  <si>
    <t>600400.SH</t>
  </si>
  <si>
    <t>红豆股份</t>
  </si>
  <si>
    <t>600630.SH</t>
  </si>
  <si>
    <t>龙头股份</t>
  </si>
  <si>
    <t>601566.SH</t>
  </si>
  <si>
    <t>九牧王</t>
  </si>
  <si>
    <t>601718.SH</t>
  </si>
  <si>
    <t>际华集团</t>
  </si>
  <si>
    <t>603196.SH</t>
  </si>
  <si>
    <t>日播时尚</t>
  </si>
  <si>
    <t>603518.SH</t>
  </si>
  <si>
    <t>锦泓集团</t>
  </si>
  <si>
    <t>603555.SH</t>
  </si>
  <si>
    <t>贵人鸟</t>
  </si>
  <si>
    <t>603587.SH</t>
  </si>
  <si>
    <t>地素时尚</t>
  </si>
  <si>
    <t>603808.SH</t>
  </si>
  <si>
    <t>歌力思</t>
  </si>
  <si>
    <t>603839.SH</t>
  </si>
  <si>
    <t>安正时尚</t>
  </si>
  <si>
    <t>603877.SH</t>
  </si>
  <si>
    <t>太平鸟</t>
  </si>
  <si>
    <t>300840.SZ</t>
  </si>
  <si>
    <t>酷特智能</t>
  </si>
  <si>
    <t>003016.SZ</t>
  </si>
  <si>
    <t>欣贺股份</t>
  </si>
  <si>
    <t>300918.SZ</t>
  </si>
  <si>
    <t>南山智尚</t>
  </si>
  <si>
    <t>001209.SZ</t>
  </si>
  <si>
    <t>洪兴股份</t>
  </si>
  <si>
    <t>605138.SH</t>
  </si>
  <si>
    <t>盛泰集团</t>
  </si>
  <si>
    <t>301088.SZ</t>
  </si>
  <si>
    <t>戎美股份</t>
  </si>
  <si>
    <t>001234.SZ</t>
  </si>
  <si>
    <t>泰慕士</t>
  </si>
  <si>
    <t>301276.SZ</t>
  </si>
  <si>
    <t>嘉曼服饰</t>
  </si>
  <si>
    <t>--</t>
  </si>
  <si>
    <t>600448.SH</t>
  </si>
  <si>
    <t>华纺股份</t>
  </si>
  <si>
    <t>纺织服装-纺织制造-印染</t>
  </si>
  <si>
    <t>600987.SH</t>
  </si>
  <si>
    <t>航民股份</t>
  </si>
  <si>
    <t>605055.SH</t>
  </si>
  <si>
    <t>迎丰股份</t>
  </si>
  <si>
    <t>605189.SH</t>
  </si>
  <si>
    <t>富春染织</t>
  </si>
  <si>
    <t>000955.SZ</t>
  </si>
  <si>
    <t>欣龙控股</t>
  </si>
  <si>
    <t>纺织服装-纺织制造-其他纺织</t>
  </si>
  <si>
    <t>000982.SZ</t>
  </si>
  <si>
    <t>中银绒业</t>
  </si>
  <si>
    <t>002144.SZ</t>
  </si>
  <si>
    <t>宏达高科</t>
  </si>
  <si>
    <t>002404.SZ</t>
  </si>
  <si>
    <t>嘉欣丝绸</t>
  </si>
  <si>
    <t>002486.SZ</t>
  </si>
  <si>
    <t>嘉麟杰</t>
  </si>
  <si>
    <t>300577.SZ</t>
  </si>
  <si>
    <t>开润股份</t>
  </si>
  <si>
    <t>600156.SH</t>
  </si>
  <si>
    <t>华升股份</t>
  </si>
  <si>
    <t>600220.SH</t>
  </si>
  <si>
    <t>江苏阳光</t>
  </si>
  <si>
    <t>600527.SH</t>
  </si>
  <si>
    <t>江南高纤</t>
  </si>
  <si>
    <t>601599.SH</t>
  </si>
  <si>
    <t>浙文影业</t>
  </si>
  <si>
    <t>603055.SH</t>
  </si>
  <si>
    <t>台华新材</t>
  </si>
  <si>
    <t>603889.SH</t>
  </si>
  <si>
    <t>新澳股份</t>
  </si>
  <si>
    <t>300819.SZ</t>
  </si>
  <si>
    <t>聚杰微纤</t>
  </si>
  <si>
    <t>300877.SZ</t>
  </si>
  <si>
    <t>金春股份</t>
  </si>
  <si>
    <t>300888.SZ</t>
  </si>
  <si>
    <t>稳健医疗</t>
  </si>
  <si>
    <t>300979.SZ</t>
  </si>
  <si>
    <t>华利集团</t>
  </si>
  <si>
    <t>605180.SH</t>
  </si>
  <si>
    <t>华生科技</t>
  </si>
  <si>
    <t>301066.SZ</t>
  </si>
  <si>
    <t>万事利</t>
  </si>
  <si>
    <t>000726.SZ</t>
  </si>
  <si>
    <t>鲁泰A</t>
  </si>
  <si>
    <t>纺织服装-纺织制造-棉纺</t>
  </si>
  <si>
    <t>000850.SZ</t>
  </si>
  <si>
    <t>华茂股份</t>
  </si>
  <si>
    <t>002042.SZ</t>
  </si>
  <si>
    <t>华孚时尚</t>
  </si>
  <si>
    <t>002083.SZ</t>
  </si>
  <si>
    <t>孚日股份</t>
  </si>
  <si>
    <t>002087.SZ</t>
  </si>
  <si>
    <t>新野纺织</t>
  </si>
  <si>
    <t>002394.SZ</t>
  </si>
  <si>
    <t>联发股份</t>
  </si>
  <si>
    <t>600493.SH</t>
  </si>
  <si>
    <t>凤竹纺织</t>
  </si>
  <si>
    <t>601339.SH</t>
  </si>
  <si>
    <t>百隆东方</t>
  </si>
  <si>
    <t>002003.SZ</t>
  </si>
  <si>
    <t>伟星股份</t>
  </si>
  <si>
    <t>纺织服装-纺织制造-辅料</t>
  </si>
  <si>
    <t>002098.SZ</t>
  </si>
  <si>
    <t>浔兴股份</t>
  </si>
  <si>
    <t>002674.SZ</t>
  </si>
  <si>
    <t>兴业科技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</si>
</sst>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3" borderId="1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22" fillId="23" borderId="13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9" borderId="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0" fontId="0" fillId="0" borderId="0" xfId="9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0" fontId="3" fillId="0" borderId="5" xfId="9" applyNumberFormat="1" applyFont="1" applyBorder="1" applyAlignment="1">
      <alignment horizontal="center" vertical="center"/>
    </xf>
    <xf numFmtId="10" fontId="0" fillId="0" borderId="5" xfId="9" applyNumberFormat="1" applyBorder="1" applyAlignment="1">
      <alignment horizontal="center" vertical="center"/>
    </xf>
    <xf numFmtId="10" fontId="0" fillId="2" borderId="5" xfId="9" applyNumberFormat="1" applyFill="1" applyBorder="1" applyAlignment="1">
      <alignment horizontal="center" vertical="center"/>
    </xf>
    <xf numFmtId="10" fontId="0" fillId="3" borderId="5" xfId="9" applyNumberFormat="1" applyFill="1" applyBorder="1" applyAlignment="1">
      <alignment horizontal="center" vertical="center"/>
    </xf>
    <xf numFmtId="10" fontId="0" fillId="0" borderId="5" xfId="9" applyNumberFormat="1" applyFill="1" applyBorder="1" applyAlignment="1">
      <alignment horizontal="center" vertical="center"/>
    </xf>
    <xf numFmtId="10" fontId="3" fillId="0" borderId="5" xfId="9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91"/>
  <sheetViews>
    <sheetView tabSelected="1" workbookViewId="0">
      <pane xSplit="2" ySplit="2" topLeftCell="AJ3" activePane="bottomRight" state="frozen"/>
      <selection/>
      <selection pane="topRight"/>
      <selection pane="bottomLeft"/>
      <selection pane="bottomRight" activeCell="AL9" sqref="AL9"/>
    </sheetView>
  </sheetViews>
  <sheetFormatPr defaultColWidth="7.94117647058824" defaultRowHeight="14.8"/>
  <cols>
    <col min="1" max="2" width="8.71323529411765" customWidth="1"/>
    <col min="3" max="3" width="38.0073529411765" customWidth="1"/>
    <col min="4" max="8" width="11.5735294117647" customWidth="1"/>
    <col min="9" max="9" width="11.8529411764706" customWidth="1"/>
    <col min="10" max="10" width="11.5735294117647" customWidth="1"/>
    <col min="11" max="18" width="11.8529411764706" customWidth="1"/>
    <col min="19" max="23" width="11.5735294117647" customWidth="1"/>
    <col min="24" max="28" width="11.8529411764706" customWidth="1"/>
    <col min="29" max="39" width="12.6470588235294" style="4"/>
    <col min="40" max="40" width="13.7058823529412" style="4"/>
    <col min="41" max="43" width="12.6470588235294" style="4"/>
    <col min="44" max="44" width="11.5294117647059" style="4"/>
    <col min="45" max="47" width="12.6470588235294" style="4"/>
    <col min="48" max="48" width="11.5294117647059" style="4"/>
  </cols>
  <sheetData>
    <row r="1" spans="1:52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4</v>
      </c>
      <c r="G1" s="7" t="s">
        <v>4</v>
      </c>
      <c r="H1" s="7" t="s">
        <v>4</v>
      </c>
      <c r="I1" s="6" t="s">
        <v>5</v>
      </c>
      <c r="J1" s="7" t="s">
        <v>4</v>
      </c>
      <c r="K1" s="7" t="s">
        <v>4</v>
      </c>
      <c r="L1" s="7" t="s">
        <v>4</v>
      </c>
      <c r="M1" s="7" t="s">
        <v>4</v>
      </c>
      <c r="N1" s="6" t="s">
        <v>6</v>
      </c>
      <c r="O1" s="7" t="s">
        <v>4</v>
      </c>
      <c r="P1" s="7" t="s">
        <v>4</v>
      </c>
      <c r="Q1" s="7" t="s">
        <v>4</v>
      </c>
      <c r="R1" s="7" t="s">
        <v>4</v>
      </c>
      <c r="S1" s="6" t="s">
        <v>7</v>
      </c>
      <c r="T1" s="7" t="s">
        <v>4</v>
      </c>
      <c r="U1" s="7" t="s">
        <v>4</v>
      </c>
      <c r="V1" s="7" t="s">
        <v>4</v>
      </c>
      <c r="W1" s="7" t="s">
        <v>4</v>
      </c>
      <c r="X1" s="6" t="s">
        <v>8</v>
      </c>
      <c r="Y1" s="7" t="s">
        <v>4</v>
      </c>
      <c r="Z1" s="7" t="s">
        <v>4</v>
      </c>
      <c r="AA1" s="7" t="s">
        <v>4</v>
      </c>
      <c r="AB1" s="12" t="s">
        <v>4</v>
      </c>
      <c r="AC1" s="18" t="s">
        <v>9</v>
      </c>
      <c r="AD1" s="18"/>
      <c r="AE1" s="18"/>
      <c r="AF1" s="18"/>
      <c r="AG1" s="18"/>
      <c r="AH1" s="18" t="s">
        <v>10</v>
      </c>
      <c r="AI1" s="19"/>
      <c r="AJ1" s="19"/>
      <c r="AK1" s="19"/>
      <c r="AL1" s="19"/>
      <c r="AM1" s="18" t="s">
        <v>11</v>
      </c>
      <c r="AN1" s="19"/>
      <c r="AO1" s="19"/>
      <c r="AP1" s="19"/>
      <c r="AQ1" s="19"/>
      <c r="AR1" s="23" t="s">
        <v>12</v>
      </c>
      <c r="AS1" s="19"/>
      <c r="AT1" s="19"/>
      <c r="AU1" s="19"/>
      <c r="AV1" s="19"/>
      <c r="AW1" s="24" t="s">
        <v>13</v>
      </c>
      <c r="AX1" s="24"/>
      <c r="AY1" s="24"/>
      <c r="AZ1" s="24"/>
    </row>
    <row r="2" spans="1:52">
      <c r="A2" s="7" t="s">
        <v>4</v>
      </c>
      <c r="B2" s="7" t="s">
        <v>4</v>
      </c>
      <c r="C2" s="7" t="s">
        <v>4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18</v>
      </c>
      <c r="X2" s="5" t="s">
        <v>14</v>
      </c>
      <c r="Y2" s="5" t="s">
        <v>15</v>
      </c>
      <c r="Z2" s="5" t="s">
        <v>16</v>
      </c>
      <c r="AA2" s="5" t="s">
        <v>17</v>
      </c>
      <c r="AB2" s="13" t="s">
        <v>18</v>
      </c>
      <c r="AC2" s="18"/>
      <c r="AD2" s="18"/>
      <c r="AE2" s="18"/>
      <c r="AF2" s="18"/>
      <c r="AG2" s="18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24"/>
      <c r="AX2" s="24"/>
      <c r="AY2" s="24"/>
      <c r="AZ2" s="24"/>
    </row>
    <row r="3" spans="1:48">
      <c r="A3" s="8" t="s">
        <v>19</v>
      </c>
      <c r="B3" s="8" t="s">
        <v>20</v>
      </c>
      <c r="C3" s="8" t="s">
        <v>21</v>
      </c>
      <c r="D3" s="8">
        <v>326735046.8</v>
      </c>
      <c r="E3" s="8">
        <v>158725698.86</v>
      </c>
      <c r="F3" s="8">
        <v>613630932.43</v>
      </c>
      <c r="G3" s="8">
        <v>437671566.63</v>
      </c>
      <c r="H3" s="8">
        <v>246181727.13</v>
      </c>
      <c r="I3" s="8">
        <v>76385103</v>
      </c>
      <c r="J3" s="8">
        <v>36605082.5</v>
      </c>
      <c r="K3" s="8">
        <v>146822227</v>
      </c>
      <c r="L3" s="8">
        <v>110641939</v>
      </c>
      <c r="M3" s="8">
        <v>66719896.7</v>
      </c>
      <c r="N3" s="8">
        <v>28317750.2</v>
      </c>
      <c r="O3" s="8">
        <v>12102891.03</v>
      </c>
      <c r="P3" s="8">
        <v>55615113.18</v>
      </c>
      <c r="Q3" s="8">
        <v>44250452.12</v>
      </c>
      <c r="R3" s="8">
        <v>26983463.46</v>
      </c>
      <c r="S3" s="8">
        <v>294889778.62</v>
      </c>
      <c r="T3" s="8">
        <v>131450547.17</v>
      </c>
      <c r="U3" s="8">
        <v>630910059.59</v>
      </c>
      <c r="V3" s="8">
        <v>432611439.44</v>
      </c>
      <c r="W3" s="8">
        <v>272631194.8</v>
      </c>
      <c r="X3" s="8">
        <v>15642549.18</v>
      </c>
      <c r="Y3" s="8">
        <v>-14027537.32</v>
      </c>
      <c r="Z3" s="8">
        <v>69679749.01</v>
      </c>
      <c r="AA3" s="8">
        <v>36931729.81</v>
      </c>
      <c r="AB3" s="14">
        <v>31314961.22</v>
      </c>
      <c r="AC3" s="19">
        <f>I3/D3</f>
        <v>0.233783010877179</v>
      </c>
      <c r="AD3" s="19">
        <f>J3/E3</f>
        <v>0.230618499479952</v>
      </c>
      <c r="AE3" s="19">
        <f>K3/F3</f>
        <v>0.239267969133464</v>
      </c>
      <c r="AF3" s="19">
        <f>L3/G3</f>
        <v>0.252796725754714</v>
      </c>
      <c r="AG3" s="19">
        <f>M3/H3</f>
        <v>0.271018882992756</v>
      </c>
      <c r="AH3" s="19">
        <f>N3/D3</f>
        <v>0.0866688482834649</v>
      </c>
      <c r="AI3" s="19">
        <f>O3/E3</f>
        <v>0.0762503559091275</v>
      </c>
      <c r="AJ3" s="19">
        <f>P3/F3</f>
        <v>0.0906328384714281</v>
      </c>
      <c r="AK3" s="19">
        <f>Q3/G3</f>
        <v>0.101104242299132</v>
      </c>
      <c r="AL3" s="19">
        <f>R3/H3</f>
        <v>0.1096079054062</v>
      </c>
      <c r="AM3" s="19">
        <f>X3/N3</f>
        <v>0.552393783740631</v>
      </c>
      <c r="AN3" s="19">
        <f>Y3/O3</f>
        <v>-1.15902368163353</v>
      </c>
      <c r="AO3" s="19">
        <f>Z3/P3</f>
        <v>1.25289233493923</v>
      </c>
      <c r="AP3" s="19">
        <f>AA3/Q3</f>
        <v>0.83460683542503</v>
      </c>
      <c r="AQ3" s="19">
        <f>AB3/R3</f>
        <v>1.1605241583024</v>
      </c>
      <c r="AR3" s="19">
        <f>S3/(1+0.13)/D3</f>
        <v>0.798703440032706</v>
      </c>
      <c r="AS3" s="19">
        <f>T3/(1+0.13)/E3</f>
        <v>0.732886474496872</v>
      </c>
      <c r="AT3" s="19">
        <f>U3/(1+0.13)/F3</f>
        <v>0.90987506798563</v>
      </c>
      <c r="AU3" s="19">
        <f>V3/(1+0.13)/G3</f>
        <v>0.874724361815712</v>
      </c>
      <c r="AV3" s="19">
        <f>W3/(1+0.13)/H3</f>
        <v>0.980034330262831</v>
      </c>
    </row>
    <row r="4" spans="1:48">
      <c r="A4" s="8" t="s">
        <v>22</v>
      </c>
      <c r="B4" s="8" t="s">
        <v>23</v>
      </c>
      <c r="C4" s="8" t="s">
        <v>21</v>
      </c>
      <c r="D4" s="8">
        <v>1273939479.36</v>
      </c>
      <c r="E4" s="8">
        <v>651467048.87</v>
      </c>
      <c r="F4" s="8">
        <v>2733174948.35</v>
      </c>
      <c r="G4" s="8">
        <v>1988808460.37</v>
      </c>
      <c r="H4" s="8">
        <v>1402173409.56</v>
      </c>
      <c r="I4" s="8">
        <v>842178596</v>
      </c>
      <c r="J4" s="8">
        <v>432978472</v>
      </c>
      <c r="K4" s="8">
        <v>1814281580</v>
      </c>
      <c r="L4" s="8">
        <v>1340761950</v>
      </c>
      <c r="M4" s="8">
        <v>956256672</v>
      </c>
      <c r="N4" s="8">
        <v>145587649.9</v>
      </c>
      <c r="O4" s="8">
        <v>86402730.85</v>
      </c>
      <c r="P4" s="8">
        <v>276056917.98</v>
      </c>
      <c r="Q4" s="8">
        <v>260249133.4</v>
      </c>
      <c r="R4" s="8">
        <v>222004730.35</v>
      </c>
      <c r="S4" s="8">
        <v>1342150580.06</v>
      </c>
      <c r="T4" s="8">
        <v>659413248.84</v>
      </c>
      <c r="U4" s="8">
        <v>2953736457.57</v>
      </c>
      <c r="V4" s="8">
        <v>2128917961.69</v>
      </c>
      <c r="W4" s="8">
        <v>1474971843.77</v>
      </c>
      <c r="X4" s="8">
        <v>201272697.47</v>
      </c>
      <c r="Y4" s="8">
        <v>135562445.42</v>
      </c>
      <c r="Z4" s="8">
        <v>424297823.8</v>
      </c>
      <c r="AA4" s="8">
        <v>365732846.11</v>
      </c>
      <c r="AB4" s="14">
        <v>323238394.15</v>
      </c>
      <c r="AC4" s="19">
        <f t="shared" ref="AC4:AC35" si="0">I4/D4</f>
        <v>0.661082107623427</v>
      </c>
      <c r="AD4" s="19">
        <f t="shared" ref="AD4:AD35" si="1">J4/E4</f>
        <v>0.664620678438029</v>
      </c>
      <c r="AE4" s="19">
        <f t="shared" ref="AE4:AE35" si="2">K4/F4</f>
        <v>0.663800018032241</v>
      </c>
      <c r="AF4" s="19">
        <f t="shared" ref="AF4:AF35" si="3">L4/G4</f>
        <v>0.674153382146496</v>
      </c>
      <c r="AG4" s="19">
        <f t="shared" ref="AG4:AG35" si="4">M4/H4</f>
        <v>0.681981747393193</v>
      </c>
      <c r="AH4" s="19">
        <f t="shared" ref="AH4:AH35" si="5">N4/D4</f>
        <v>0.114281449204432</v>
      </c>
      <c r="AI4" s="19">
        <f t="shared" ref="AI4:AI35" si="6">O4/E4</f>
        <v>0.132627937207061</v>
      </c>
      <c r="AJ4" s="19">
        <f t="shared" ref="AJ4:AJ35" si="7">P4/F4</f>
        <v>0.101002286058071</v>
      </c>
      <c r="AK4" s="19">
        <f t="shared" ref="AK4:AK35" si="8">Q4/G4</f>
        <v>0.13085681129473</v>
      </c>
      <c r="AL4" s="19">
        <f t="shared" ref="AL4:AL35" si="9">R4/H4</f>
        <v>0.158329011830045</v>
      </c>
      <c r="AM4" s="19">
        <f t="shared" ref="AM4:AM35" si="10">X4/N4</f>
        <v>1.38248469295471</v>
      </c>
      <c r="AN4" s="19">
        <f t="shared" ref="AN4:AN35" si="11">Y4/O4</f>
        <v>1.5689601947344</v>
      </c>
      <c r="AO4" s="19">
        <f t="shared" ref="AO4:AO35" si="12">Z4/P4</f>
        <v>1.5369939898798</v>
      </c>
      <c r="AP4" s="19">
        <f t="shared" ref="AP4:AP35" si="13">AA4/Q4</f>
        <v>1.40531820925556</v>
      </c>
      <c r="AQ4" s="19">
        <f t="shared" ref="AQ4:AQ35" si="14">AB4/R4</f>
        <v>1.45599777824734</v>
      </c>
      <c r="AR4" s="19">
        <f t="shared" ref="AR4:AR35" si="15">S4/(1+0.13)/D4</f>
        <v>0.932339326477259</v>
      </c>
      <c r="AS4" s="19">
        <f t="shared" ref="AS4:AS35" si="16">T4/(1+0.13)/E4</f>
        <v>0.895749905782979</v>
      </c>
      <c r="AT4" s="19">
        <f t="shared" ref="AT4:AT35" si="17">U4/(1+0.13)/F4</f>
        <v>0.956369832902218</v>
      </c>
      <c r="AU4" s="19">
        <f t="shared" ref="AU4:AU35" si="18">V4/(1+0.13)/G4</f>
        <v>0.947299970674572</v>
      </c>
      <c r="AV4" s="19">
        <f t="shared" ref="AV4:AV35" si="19">W4/(1+0.13)/H4</f>
        <v>0.930901134336282</v>
      </c>
    </row>
    <row r="5" spans="1:48">
      <c r="A5" s="8" t="s">
        <v>24</v>
      </c>
      <c r="B5" s="8" t="s">
        <v>25</v>
      </c>
      <c r="C5" s="8" t="s">
        <v>21</v>
      </c>
      <c r="D5" s="8">
        <v>220742886.41</v>
      </c>
      <c r="E5" s="8">
        <v>121806872.85</v>
      </c>
      <c r="F5" s="8">
        <v>339287548.81</v>
      </c>
      <c r="G5" s="8">
        <v>227808210.67</v>
      </c>
      <c r="H5" s="8">
        <v>167076735.71</v>
      </c>
      <c r="I5" s="8">
        <v>45684547.3</v>
      </c>
      <c r="J5" s="8">
        <v>25167261.7</v>
      </c>
      <c r="K5" s="8">
        <v>49500211.2</v>
      </c>
      <c r="L5" s="8">
        <v>46099019.5</v>
      </c>
      <c r="M5" s="8">
        <v>35259102.9</v>
      </c>
      <c r="N5" s="8">
        <v>-8373139.48</v>
      </c>
      <c r="O5" s="8">
        <v>1649975.65</v>
      </c>
      <c r="P5" s="8">
        <v>-130952249.05</v>
      </c>
      <c r="Q5" s="8">
        <v>-36240407.11</v>
      </c>
      <c r="R5" s="8">
        <v>-8889690.38</v>
      </c>
      <c r="S5" s="8">
        <v>107849091.7</v>
      </c>
      <c r="T5" s="8">
        <v>54121180.04</v>
      </c>
      <c r="U5" s="8">
        <v>473362933.3</v>
      </c>
      <c r="V5" s="8">
        <v>320720765.92</v>
      </c>
      <c r="W5" s="8">
        <v>218019257.12</v>
      </c>
      <c r="X5" s="8">
        <v>-125620105.74</v>
      </c>
      <c r="Y5" s="8">
        <v>-11895768.07</v>
      </c>
      <c r="Z5" s="8">
        <v>76826618.96</v>
      </c>
      <c r="AA5" s="8">
        <v>26899695.56</v>
      </c>
      <c r="AB5" s="14">
        <v>15134102.21</v>
      </c>
      <c r="AC5" s="19">
        <f t="shared" si="0"/>
        <v>0.206958185801499</v>
      </c>
      <c r="AD5" s="19">
        <f t="shared" si="1"/>
        <v>0.206616105570598</v>
      </c>
      <c r="AE5" s="19">
        <f t="shared" si="2"/>
        <v>0.145894570471609</v>
      </c>
      <c r="AF5" s="19">
        <f t="shared" si="3"/>
        <v>0.202358902536566</v>
      </c>
      <c r="AG5" s="19">
        <f t="shared" si="4"/>
        <v>0.211035382934463</v>
      </c>
      <c r="AH5" s="19">
        <f t="shared" si="5"/>
        <v>-0.0379316390039769</v>
      </c>
      <c r="AI5" s="19">
        <f t="shared" si="6"/>
        <v>0.0135458337562928</v>
      </c>
      <c r="AJ5" s="19">
        <f t="shared" si="7"/>
        <v>-0.385962436609582</v>
      </c>
      <c r="AK5" s="19">
        <f t="shared" si="8"/>
        <v>-0.159082971607627</v>
      </c>
      <c r="AL5" s="19">
        <f t="shared" si="9"/>
        <v>-0.0532072304514621</v>
      </c>
      <c r="AM5" s="19">
        <f t="shared" si="10"/>
        <v>15.002748495956</v>
      </c>
      <c r="AN5" s="19">
        <f t="shared" si="11"/>
        <v>-7.20966280320561</v>
      </c>
      <c r="AO5" s="19">
        <f t="shared" si="12"/>
        <v>-0.586676590263571</v>
      </c>
      <c r="AP5" s="19">
        <f t="shared" si="13"/>
        <v>-0.742256991715124</v>
      </c>
      <c r="AQ5" s="19">
        <f t="shared" si="14"/>
        <v>-1.7024329940724</v>
      </c>
      <c r="AR5" s="19">
        <f t="shared" si="15"/>
        <v>0.432365797253944</v>
      </c>
      <c r="AS5" s="19">
        <f t="shared" si="16"/>
        <v>0.393203178706515</v>
      </c>
      <c r="AT5" s="19">
        <f t="shared" si="17"/>
        <v>1.23466143151204</v>
      </c>
      <c r="AU5" s="19">
        <f t="shared" si="18"/>
        <v>1.24588874922516</v>
      </c>
      <c r="AV5" s="19">
        <f t="shared" si="19"/>
        <v>1.15478312921018</v>
      </c>
    </row>
    <row r="6" spans="1:48">
      <c r="A6" s="8" t="s">
        <v>26</v>
      </c>
      <c r="B6" s="8" t="s">
        <v>27</v>
      </c>
      <c r="C6" s="8" t="s">
        <v>21</v>
      </c>
      <c r="D6" s="8">
        <v>118586321.96</v>
      </c>
      <c r="E6" s="8">
        <v>64911280.17</v>
      </c>
      <c r="F6" s="8">
        <v>402486328.59</v>
      </c>
      <c r="G6" s="8">
        <v>248853151.05</v>
      </c>
      <c r="H6" s="8">
        <v>141901939.46</v>
      </c>
      <c r="I6" s="8">
        <v>21614018.3</v>
      </c>
      <c r="J6" s="8">
        <v>13277308.4</v>
      </c>
      <c r="K6" s="8">
        <v>62307290.6</v>
      </c>
      <c r="L6" s="8">
        <v>39455656.8</v>
      </c>
      <c r="M6" s="8">
        <v>22799017.9</v>
      </c>
      <c r="N6" s="8">
        <v>6178194.76</v>
      </c>
      <c r="O6" s="8">
        <v>4408958.99</v>
      </c>
      <c r="P6" s="8">
        <v>20175443.9</v>
      </c>
      <c r="Q6" s="8">
        <v>16129834.97</v>
      </c>
      <c r="R6" s="8">
        <v>8689301.12</v>
      </c>
      <c r="S6" s="8">
        <v>135747714.15</v>
      </c>
      <c r="T6" s="8">
        <v>79688695.09</v>
      </c>
      <c r="U6" s="8">
        <v>444728067.35</v>
      </c>
      <c r="V6" s="8">
        <v>282543205.62</v>
      </c>
      <c r="W6" s="8">
        <v>176787376.16</v>
      </c>
      <c r="X6" s="8">
        <v>-4585700.81</v>
      </c>
      <c r="Y6" s="8">
        <v>-8844976.12</v>
      </c>
      <c r="Z6" s="8">
        <v>37847197.73</v>
      </c>
      <c r="AA6" s="8">
        <v>-29653914.1</v>
      </c>
      <c r="AB6" s="14">
        <v>-40494623.06</v>
      </c>
      <c r="AC6" s="19">
        <f t="shared" si="0"/>
        <v>0.182264007709848</v>
      </c>
      <c r="AD6" s="19">
        <f t="shared" si="1"/>
        <v>0.204545471376119</v>
      </c>
      <c r="AE6" s="19">
        <f t="shared" si="2"/>
        <v>0.154805980164038</v>
      </c>
      <c r="AF6" s="19">
        <f t="shared" si="3"/>
        <v>0.158549958614237</v>
      </c>
      <c r="AG6" s="19">
        <f t="shared" si="4"/>
        <v>0.160667415729203</v>
      </c>
      <c r="AH6" s="19">
        <f t="shared" si="5"/>
        <v>0.0520987130546468</v>
      </c>
      <c r="AI6" s="19">
        <f t="shared" si="6"/>
        <v>0.0679228475921768</v>
      </c>
      <c r="AJ6" s="19">
        <f t="shared" si="7"/>
        <v>0.0501270290861285</v>
      </c>
      <c r="AK6" s="19">
        <f t="shared" si="8"/>
        <v>0.0648166796439687</v>
      </c>
      <c r="AL6" s="19">
        <f t="shared" si="9"/>
        <v>0.061234547977756</v>
      </c>
      <c r="AM6" s="19">
        <f t="shared" si="10"/>
        <v>-0.742239600423344</v>
      </c>
      <c r="AN6" s="19">
        <f t="shared" si="11"/>
        <v>-2.00613708135217</v>
      </c>
      <c r="AO6" s="19">
        <f t="shared" si="12"/>
        <v>1.87590409002104</v>
      </c>
      <c r="AP6" s="19">
        <f t="shared" si="13"/>
        <v>-1.83845117790439</v>
      </c>
      <c r="AQ6" s="19">
        <f t="shared" si="14"/>
        <v>-4.66028539013273</v>
      </c>
      <c r="AR6" s="19">
        <f t="shared" si="15"/>
        <v>1.01302341198546</v>
      </c>
      <c r="AS6" s="19">
        <f t="shared" si="16"/>
        <v>1.0864208643167</v>
      </c>
      <c r="AT6" s="19">
        <f t="shared" si="17"/>
        <v>0.977833614250767</v>
      </c>
      <c r="AU6" s="19">
        <f t="shared" si="18"/>
        <v>1.00476218206178</v>
      </c>
      <c r="AV6" s="19">
        <f t="shared" si="19"/>
        <v>1.10251492013912</v>
      </c>
    </row>
    <row r="7" s="1" customFormat="1" spans="1:48">
      <c r="A7" s="9" t="s">
        <v>28</v>
      </c>
      <c r="B7" s="9" t="s">
        <v>29</v>
      </c>
      <c r="C7" s="9" t="s">
        <v>21</v>
      </c>
      <c r="D7" s="9">
        <v>1465431259.65</v>
      </c>
      <c r="E7" s="9">
        <v>767947704.54</v>
      </c>
      <c r="F7" s="9">
        <v>2958569639.91</v>
      </c>
      <c r="G7" s="9">
        <v>2142733485.18</v>
      </c>
      <c r="H7" s="9">
        <v>1521945935.67</v>
      </c>
      <c r="I7" s="9">
        <v>651419666</v>
      </c>
      <c r="J7" s="9">
        <v>358124795</v>
      </c>
      <c r="K7" s="9">
        <v>1226751560</v>
      </c>
      <c r="L7" s="9">
        <v>894428193</v>
      </c>
      <c r="M7" s="9">
        <v>655131827</v>
      </c>
      <c r="N7" s="9">
        <v>2412273.62</v>
      </c>
      <c r="O7" s="9">
        <v>11701265.92</v>
      </c>
      <c r="P7" s="9">
        <v>34052108.68</v>
      </c>
      <c r="Q7" s="9">
        <v>45238971.59</v>
      </c>
      <c r="R7" s="9">
        <v>81310337.03</v>
      </c>
      <c r="S7" s="9">
        <v>1294361472.54</v>
      </c>
      <c r="T7" s="9">
        <v>769056976.45</v>
      </c>
      <c r="U7" s="9">
        <v>2885868315.11</v>
      </c>
      <c r="V7" s="9">
        <v>1924452109.39</v>
      </c>
      <c r="W7" s="9">
        <v>1336087141.65</v>
      </c>
      <c r="X7" s="9">
        <v>-156693200.43</v>
      </c>
      <c r="Y7" s="9">
        <v>-54218374.91</v>
      </c>
      <c r="Z7" s="9">
        <v>222516194.15</v>
      </c>
      <c r="AA7" s="9">
        <v>-108651884.51</v>
      </c>
      <c r="AB7" s="15">
        <v>-131216563.8</v>
      </c>
      <c r="AC7" s="20">
        <f t="shared" si="0"/>
        <v>0.444524205219686</v>
      </c>
      <c r="AD7" s="20">
        <f t="shared" si="1"/>
        <v>0.466340081339935</v>
      </c>
      <c r="AE7" s="20">
        <f t="shared" si="2"/>
        <v>0.414643462655595</v>
      </c>
      <c r="AF7" s="20">
        <f t="shared" si="3"/>
        <v>0.417423911646606</v>
      </c>
      <c r="AG7" s="20">
        <f t="shared" si="4"/>
        <v>0.430456701283278</v>
      </c>
      <c r="AH7" s="20">
        <f t="shared" si="5"/>
        <v>0.00164611857711848</v>
      </c>
      <c r="AI7" s="20">
        <f t="shared" si="6"/>
        <v>0.0152370608712335</v>
      </c>
      <c r="AJ7" s="20">
        <f t="shared" si="7"/>
        <v>0.0115096525769243</v>
      </c>
      <c r="AK7" s="20">
        <f t="shared" si="8"/>
        <v>0.0211127384263562</v>
      </c>
      <c r="AL7" s="20">
        <f t="shared" si="9"/>
        <v>0.053425246668966</v>
      </c>
      <c r="AM7" s="20">
        <f t="shared" si="10"/>
        <v>-64.9566446902487</v>
      </c>
      <c r="AN7" s="20">
        <f t="shared" si="11"/>
        <v>-4.63354779565594</v>
      </c>
      <c r="AO7" s="20">
        <f t="shared" si="12"/>
        <v>6.53457899600478</v>
      </c>
      <c r="AP7" s="20">
        <f t="shared" si="13"/>
        <v>-2.40173197336823</v>
      </c>
      <c r="AQ7" s="20">
        <f t="shared" si="14"/>
        <v>-1.61377468834727</v>
      </c>
      <c r="AR7" s="20">
        <f t="shared" si="15"/>
        <v>0.781648830692986</v>
      </c>
      <c r="AS7" s="20">
        <f t="shared" si="16"/>
        <v>0.886234037897364</v>
      </c>
      <c r="AT7" s="20">
        <f t="shared" si="17"/>
        <v>0.863209616949142</v>
      </c>
      <c r="AU7" s="20">
        <f t="shared" si="18"/>
        <v>0.794804848965564</v>
      </c>
      <c r="AV7" s="20">
        <f t="shared" si="19"/>
        <v>0.776885678885606</v>
      </c>
    </row>
    <row r="8" spans="1:48">
      <c r="A8" s="8" t="s">
        <v>30</v>
      </c>
      <c r="B8" s="8" t="s">
        <v>31</v>
      </c>
      <c r="C8" s="8" t="s">
        <v>21</v>
      </c>
      <c r="D8" s="8">
        <v>1121374152.25</v>
      </c>
      <c r="E8" s="8">
        <v>540249911.58</v>
      </c>
      <c r="F8" s="8">
        <v>2511051738.22</v>
      </c>
      <c r="G8" s="8">
        <v>1787750232.97</v>
      </c>
      <c r="H8" s="8">
        <v>1201293247.09</v>
      </c>
      <c r="I8" s="8">
        <v>387466394</v>
      </c>
      <c r="J8" s="8">
        <v>185471397</v>
      </c>
      <c r="K8" s="8">
        <v>838904771</v>
      </c>
      <c r="L8" s="8">
        <v>571236191</v>
      </c>
      <c r="M8" s="8">
        <v>390035282</v>
      </c>
      <c r="N8" s="8">
        <v>21037262.38</v>
      </c>
      <c r="O8" s="8">
        <v>13752083.77</v>
      </c>
      <c r="P8" s="8">
        <v>22525382.75</v>
      </c>
      <c r="Q8" s="8">
        <v>39089823.8</v>
      </c>
      <c r="R8" s="8">
        <v>26005847.01</v>
      </c>
      <c r="S8" s="8">
        <v>1223663626.82</v>
      </c>
      <c r="T8" s="8">
        <v>575323710.3</v>
      </c>
      <c r="U8" s="8">
        <v>2366772175.85</v>
      </c>
      <c r="V8" s="8">
        <v>1874721464.43</v>
      </c>
      <c r="W8" s="8">
        <v>1299961215.84</v>
      </c>
      <c r="X8" s="8">
        <v>11545819.32</v>
      </c>
      <c r="Y8" s="8">
        <v>9139787.37</v>
      </c>
      <c r="Z8" s="8">
        <v>88521260.6</v>
      </c>
      <c r="AA8" s="8">
        <v>-110932238.02</v>
      </c>
      <c r="AB8" s="14">
        <v>-110670187.16</v>
      </c>
      <c r="AC8" s="19">
        <f t="shared" si="0"/>
        <v>0.345528201468316</v>
      </c>
      <c r="AD8" s="19">
        <f t="shared" si="1"/>
        <v>0.343306667941093</v>
      </c>
      <c r="AE8" s="19">
        <f t="shared" si="2"/>
        <v>0.334085020324859</v>
      </c>
      <c r="AF8" s="19">
        <f t="shared" si="3"/>
        <v>0.319527963395089</v>
      </c>
      <c r="AG8" s="19">
        <f t="shared" si="4"/>
        <v>0.324679492659113</v>
      </c>
      <c r="AH8" s="19">
        <f t="shared" si="5"/>
        <v>0.0187602526220079</v>
      </c>
      <c r="AI8" s="19">
        <f t="shared" si="6"/>
        <v>0.0254550412230166</v>
      </c>
      <c r="AJ8" s="19">
        <f t="shared" si="7"/>
        <v>0.00897049726500956</v>
      </c>
      <c r="AK8" s="19">
        <f t="shared" si="8"/>
        <v>0.0218653719513491</v>
      </c>
      <c r="AL8" s="19">
        <f t="shared" si="9"/>
        <v>0.021648208772501</v>
      </c>
      <c r="AM8" s="19">
        <f t="shared" si="10"/>
        <v>0.548827081748837</v>
      </c>
      <c r="AN8" s="19">
        <f t="shared" si="11"/>
        <v>0.664611088970992</v>
      </c>
      <c r="AO8" s="19">
        <f t="shared" si="12"/>
        <v>3.92984490352334</v>
      </c>
      <c r="AP8" s="19">
        <f t="shared" si="13"/>
        <v>-2.83788022651563</v>
      </c>
      <c r="AQ8" s="19">
        <f t="shared" si="14"/>
        <v>-4.25558864194825</v>
      </c>
      <c r="AR8" s="19">
        <f t="shared" si="15"/>
        <v>0.965679620093485</v>
      </c>
      <c r="AS8" s="19">
        <f t="shared" si="16"/>
        <v>0.942408348249709</v>
      </c>
      <c r="AT8" s="19">
        <f t="shared" si="17"/>
        <v>0.834108122630481</v>
      </c>
      <c r="AU8" s="19">
        <f t="shared" si="18"/>
        <v>0.928007454926845</v>
      </c>
      <c r="AV8" s="19">
        <f t="shared" si="19"/>
        <v>0.957641407206239</v>
      </c>
    </row>
    <row r="9" spans="1:48">
      <c r="A9" s="8" t="s">
        <v>32</v>
      </c>
      <c r="B9" s="8" t="s">
        <v>33</v>
      </c>
      <c r="C9" s="8" t="s">
        <v>21</v>
      </c>
      <c r="D9" s="8">
        <v>1254121827.7</v>
      </c>
      <c r="E9" s="8">
        <v>531710938.94</v>
      </c>
      <c r="F9" s="8">
        <v>2051681253.62</v>
      </c>
      <c r="G9" s="8">
        <v>1521235825.76</v>
      </c>
      <c r="H9" s="8">
        <v>910895086.7</v>
      </c>
      <c r="I9" s="8">
        <v>347998134</v>
      </c>
      <c r="J9" s="8">
        <v>149153113</v>
      </c>
      <c r="K9" s="8">
        <v>548950009</v>
      </c>
      <c r="L9" s="8">
        <v>421218987</v>
      </c>
      <c r="M9" s="8">
        <v>252796173</v>
      </c>
      <c r="N9" s="8">
        <v>188253319.4</v>
      </c>
      <c r="O9" s="8">
        <v>82484918.5</v>
      </c>
      <c r="P9" s="8">
        <v>167229486.86</v>
      </c>
      <c r="Q9" s="8">
        <v>181134387.59</v>
      </c>
      <c r="R9" s="8">
        <v>108181780.47</v>
      </c>
      <c r="S9" s="8">
        <v>1133120479.4</v>
      </c>
      <c r="T9" s="8">
        <v>579213277.23</v>
      </c>
      <c r="U9" s="8">
        <v>1914915953.84</v>
      </c>
      <c r="V9" s="8">
        <v>1356841766.81</v>
      </c>
      <c r="W9" s="8">
        <v>906656454.93</v>
      </c>
      <c r="X9" s="8">
        <v>148268094.79</v>
      </c>
      <c r="Y9" s="8">
        <v>74475981.94</v>
      </c>
      <c r="Z9" s="8">
        <v>270617334.4</v>
      </c>
      <c r="AA9" s="8">
        <v>52023848.37</v>
      </c>
      <c r="AB9" s="14">
        <v>8176207.48</v>
      </c>
      <c r="AC9" s="19">
        <f t="shared" si="0"/>
        <v>0.277483515806604</v>
      </c>
      <c r="AD9" s="19">
        <f t="shared" si="1"/>
        <v>0.280515411808804</v>
      </c>
      <c r="AE9" s="19">
        <f t="shared" si="2"/>
        <v>0.26756105902485</v>
      </c>
      <c r="AF9" s="19">
        <f t="shared" si="3"/>
        <v>0.276892628918703</v>
      </c>
      <c r="AG9" s="19">
        <f t="shared" si="4"/>
        <v>0.2775250154393</v>
      </c>
      <c r="AH9" s="19">
        <f t="shared" si="5"/>
        <v>0.150107681121576</v>
      </c>
      <c r="AI9" s="19">
        <f t="shared" si="6"/>
        <v>0.155131129452478</v>
      </c>
      <c r="AJ9" s="19">
        <f t="shared" si="7"/>
        <v>0.0815085123797565</v>
      </c>
      <c r="AK9" s="19">
        <f t="shared" si="8"/>
        <v>0.119070550747453</v>
      </c>
      <c r="AL9" s="19">
        <f t="shared" si="9"/>
        <v>0.11876425951744</v>
      </c>
      <c r="AM9" s="19">
        <f t="shared" si="10"/>
        <v>0.787598833649039</v>
      </c>
      <c r="AN9" s="19">
        <f t="shared" si="11"/>
        <v>0.902904231395949</v>
      </c>
      <c r="AO9" s="19">
        <f t="shared" si="12"/>
        <v>1.61823933973172</v>
      </c>
      <c r="AP9" s="19">
        <f t="shared" si="13"/>
        <v>0.287211330008505</v>
      </c>
      <c r="AQ9" s="19">
        <f t="shared" si="14"/>
        <v>0.0755784148169696</v>
      </c>
      <c r="AR9" s="19">
        <f t="shared" si="15"/>
        <v>0.799572628469203</v>
      </c>
      <c r="AS9" s="19">
        <f t="shared" si="16"/>
        <v>0.964016505781009</v>
      </c>
      <c r="AT9" s="19">
        <f t="shared" si="17"/>
        <v>0.825964503679112</v>
      </c>
      <c r="AU9" s="19">
        <f t="shared" si="18"/>
        <v>0.789322014409335</v>
      </c>
      <c r="AV9" s="19">
        <f t="shared" si="19"/>
        <v>0.880837822912802</v>
      </c>
    </row>
    <row r="10" spans="1:48">
      <c r="A10" s="8" t="s">
        <v>34</v>
      </c>
      <c r="B10" s="8" t="s">
        <v>35</v>
      </c>
      <c r="C10" s="8" t="s">
        <v>21</v>
      </c>
      <c r="D10" s="8">
        <v>702009363</v>
      </c>
      <c r="E10" s="8">
        <v>332595072</v>
      </c>
      <c r="F10" s="8">
        <v>1925410170</v>
      </c>
      <c r="G10" s="8">
        <v>1433556206</v>
      </c>
      <c r="H10" s="8">
        <v>989422470</v>
      </c>
      <c r="I10" s="8">
        <v>404905786</v>
      </c>
      <c r="J10" s="8">
        <v>189305636</v>
      </c>
      <c r="K10" s="8">
        <v>1086347420</v>
      </c>
      <c r="L10" s="8">
        <v>822127403</v>
      </c>
      <c r="M10" s="8">
        <v>578865323</v>
      </c>
      <c r="N10" s="8">
        <v>-42396252</v>
      </c>
      <c r="O10" s="8">
        <v>-26761992</v>
      </c>
      <c r="P10" s="8">
        <v>-64611609</v>
      </c>
      <c r="Q10" s="8">
        <v>38642831</v>
      </c>
      <c r="R10" s="8">
        <v>41359667</v>
      </c>
      <c r="S10" s="8">
        <v>680022836</v>
      </c>
      <c r="T10" s="8">
        <v>336725414</v>
      </c>
      <c r="U10" s="8">
        <v>1781393153</v>
      </c>
      <c r="V10" s="8">
        <v>1345524505</v>
      </c>
      <c r="W10" s="8">
        <v>890957200</v>
      </c>
      <c r="X10" s="8">
        <v>46054320</v>
      </c>
      <c r="Y10" s="8">
        <v>-35594113</v>
      </c>
      <c r="Z10" s="8">
        <v>-48243197</v>
      </c>
      <c r="AA10" s="8">
        <v>32446007</v>
      </c>
      <c r="AB10" s="14">
        <v>36098264</v>
      </c>
      <c r="AC10" s="19">
        <f t="shared" si="0"/>
        <v>0.576781176065311</v>
      </c>
      <c r="AD10" s="19">
        <f t="shared" si="1"/>
        <v>0.569177513249505</v>
      </c>
      <c r="AE10" s="19">
        <f t="shared" si="2"/>
        <v>0.564216101548897</v>
      </c>
      <c r="AF10" s="19">
        <f t="shared" si="3"/>
        <v>0.573488084777612</v>
      </c>
      <c r="AG10" s="19">
        <f t="shared" si="4"/>
        <v>0.585053746555806</v>
      </c>
      <c r="AH10" s="19">
        <f t="shared" si="5"/>
        <v>-0.0603927158732212</v>
      </c>
      <c r="AI10" s="19">
        <f t="shared" si="6"/>
        <v>-0.0804641867934832</v>
      </c>
      <c r="AJ10" s="19">
        <f t="shared" si="7"/>
        <v>-0.0335573219705181</v>
      </c>
      <c r="AK10" s="19">
        <f t="shared" si="8"/>
        <v>0.0269559232057065</v>
      </c>
      <c r="AL10" s="19">
        <f t="shared" si="9"/>
        <v>0.0418018270799934</v>
      </c>
      <c r="AM10" s="19">
        <f t="shared" si="10"/>
        <v>-1.08628281575456</v>
      </c>
      <c r="AN10" s="19">
        <f t="shared" si="11"/>
        <v>1.33002479785511</v>
      </c>
      <c r="AO10" s="19">
        <f t="shared" si="12"/>
        <v>0.746664535161166</v>
      </c>
      <c r="AP10" s="19">
        <f t="shared" si="13"/>
        <v>0.839638457130638</v>
      </c>
      <c r="AQ10" s="19">
        <f t="shared" si="14"/>
        <v>0.872789038654494</v>
      </c>
      <c r="AR10" s="19">
        <f t="shared" si="15"/>
        <v>0.857239450172379</v>
      </c>
      <c r="AS10" s="19">
        <f t="shared" si="16"/>
        <v>0.895945602090575</v>
      </c>
      <c r="AT10" s="19">
        <f t="shared" si="17"/>
        <v>0.818762745861634</v>
      </c>
      <c r="AU10" s="19">
        <f t="shared" si="18"/>
        <v>0.830612462531154</v>
      </c>
      <c r="AV10" s="19">
        <f t="shared" si="19"/>
        <v>0.796886793075403</v>
      </c>
    </row>
    <row r="11" spans="1:48">
      <c r="A11" s="8" t="s">
        <v>36</v>
      </c>
      <c r="B11" s="8" t="s">
        <v>37</v>
      </c>
      <c r="C11" s="8" t="s">
        <v>21</v>
      </c>
      <c r="D11" s="8">
        <v>534095817.17</v>
      </c>
      <c r="E11" s="8">
        <v>251117909.66</v>
      </c>
      <c r="F11" s="8">
        <v>1052594414.13</v>
      </c>
      <c r="G11" s="8">
        <v>771733610.43</v>
      </c>
      <c r="H11" s="8">
        <v>485150012.79</v>
      </c>
      <c r="I11" s="8">
        <v>110619362</v>
      </c>
      <c r="J11" s="8">
        <v>50883708.8</v>
      </c>
      <c r="K11" s="8">
        <v>239493152</v>
      </c>
      <c r="L11" s="8">
        <v>181027614</v>
      </c>
      <c r="M11" s="8">
        <v>115032816</v>
      </c>
      <c r="N11" s="8">
        <v>56189287.4</v>
      </c>
      <c r="O11" s="8">
        <v>18551188.2</v>
      </c>
      <c r="P11" s="8">
        <v>-154280521.61</v>
      </c>
      <c r="Q11" s="8">
        <v>35870122.73</v>
      </c>
      <c r="R11" s="8">
        <v>20483639.67</v>
      </c>
      <c r="S11" s="8">
        <v>591556062.11</v>
      </c>
      <c r="T11" s="8">
        <v>205578035.08</v>
      </c>
      <c r="U11" s="8">
        <v>1128810382.09</v>
      </c>
      <c r="V11" s="8">
        <v>820357776.04</v>
      </c>
      <c r="W11" s="8">
        <v>532755023.58</v>
      </c>
      <c r="X11" s="8">
        <v>112968314.04</v>
      </c>
      <c r="Y11" s="8">
        <v>1737450.71</v>
      </c>
      <c r="Z11" s="8">
        <v>19309816.15</v>
      </c>
      <c r="AA11" s="8">
        <v>18935252.33</v>
      </c>
      <c r="AB11" s="14">
        <v>-25581948.54</v>
      </c>
      <c r="AC11" s="19">
        <f t="shared" si="0"/>
        <v>0.207115200014364</v>
      </c>
      <c r="AD11" s="19">
        <f t="shared" si="1"/>
        <v>0.202628752640119</v>
      </c>
      <c r="AE11" s="19">
        <f t="shared" si="2"/>
        <v>0.227526527582752</v>
      </c>
      <c r="AF11" s="19">
        <f t="shared" si="3"/>
        <v>0.234572670612511</v>
      </c>
      <c r="AG11" s="19">
        <f t="shared" si="4"/>
        <v>0.237107725378527</v>
      </c>
      <c r="AH11" s="19">
        <f t="shared" si="5"/>
        <v>0.105204507494046</v>
      </c>
      <c r="AI11" s="19">
        <f t="shared" si="6"/>
        <v>0.0738744131197862</v>
      </c>
      <c r="AJ11" s="19">
        <f t="shared" si="7"/>
        <v>-0.146571670473396</v>
      </c>
      <c r="AK11" s="19">
        <f t="shared" si="8"/>
        <v>0.0464799281062978</v>
      </c>
      <c r="AL11" s="19">
        <f t="shared" si="9"/>
        <v>0.0422212493661553</v>
      </c>
      <c r="AM11" s="19">
        <f t="shared" si="10"/>
        <v>2.01049558140508</v>
      </c>
      <c r="AN11" s="19">
        <f t="shared" si="11"/>
        <v>0.0936571119471474</v>
      </c>
      <c r="AO11" s="19">
        <f t="shared" si="12"/>
        <v>-0.125160428215381</v>
      </c>
      <c r="AP11" s="19">
        <f t="shared" si="13"/>
        <v>0.527883678361755</v>
      </c>
      <c r="AQ11" s="19">
        <f t="shared" si="14"/>
        <v>-1.24889662931666</v>
      </c>
      <c r="AR11" s="19">
        <f t="shared" si="15"/>
        <v>0.980162965316252</v>
      </c>
      <c r="AS11" s="19">
        <f t="shared" si="16"/>
        <v>0.724470289350872</v>
      </c>
      <c r="AT11" s="19">
        <f t="shared" si="17"/>
        <v>0.949033385868069</v>
      </c>
      <c r="AU11" s="19">
        <f t="shared" si="18"/>
        <v>0.940713638705271</v>
      </c>
      <c r="AV11" s="19">
        <f t="shared" si="19"/>
        <v>0.971791425761014</v>
      </c>
    </row>
    <row r="12" spans="1:48">
      <c r="A12" s="8" t="s">
        <v>38</v>
      </c>
      <c r="B12" s="8" t="s">
        <v>39</v>
      </c>
      <c r="C12" s="8" t="s">
        <v>21</v>
      </c>
      <c r="D12" s="8">
        <v>867287616.52</v>
      </c>
      <c r="E12" s="8">
        <v>327393123.09</v>
      </c>
      <c r="F12" s="8">
        <v>923257489.11</v>
      </c>
      <c r="G12" s="8">
        <v>723853277.69</v>
      </c>
      <c r="H12" s="8">
        <v>537552435.02</v>
      </c>
      <c r="I12" s="8">
        <v>236475789</v>
      </c>
      <c r="J12" s="8">
        <v>83467167.6</v>
      </c>
      <c r="K12" s="8">
        <v>229272728</v>
      </c>
      <c r="L12" s="8">
        <v>176381030</v>
      </c>
      <c r="M12" s="8">
        <v>129479813</v>
      </c>
      <c r="N12" s="8">
        <v>113165897.31</v>
      </c>
      <c r="O12" s="8">
        <v>36773903.52</v>
      </c>
      <c r="P12" s="8">
        <v>78613988.25</v>
      </c>
      <c r="Q12" s="8">
        <v>71442858.13</v>
      </c>
      <c r="R12" s="8">
        <v>53429717.42</v>
      </c>
      <c r="S12" s="8">
        <v>753612012.58</v>
      </c>
      <c r="T12" s="8">
        <v>210388599.41</v>
      </c>
      <c r="U12" s="8">
        <v>961730935.99</v>
      </c>
      <c r="V12" s="8">
        <v>686141822.65</v>
      </c>
      <c r="W12" s="8">
        <v>443305866.85</v>
      </c>
      <c r="X12" s="8">
        <v>48999389.75</v>
      </c>
      <c r="Y12" s="8">
        <v>-94711060.79</v>
      </c>
      <c r="Z12" s="8">
        <v>-55265206.64</v>
      </c>
      <c r="AA12" s="8">
        <v>55609563.99</v>
      </c>
      <c r="AB12" s="14">
        <v>-25924787.83</v>
      </c>
      <c r="AC12" s="19">
        <f t="shared" si="0"/>
        <v>0.272661323067037</v>
      </c>
      <c r="AD12" s="19">
        <f t="shared" si="1"/>
        <v>0.254944779573317</v>
      </c>
      <c r="AE12" s="19">
        <f t="shared" si="2"/>
        <v>0.24833021199862</v>
      </c>
      <c r="AF12" s="19">
        <f t="shared" si="3"/>
        <v>0.243669588072982</v>
      </c>
      <c r="AG12" s="19">
        <f t="shared" si="4"/>
        <v>0.240869177711348</v>
      </c>
      <c r="AH12" s="19">
        <f t="shared" si="5"/>
        <v>0.130482547144025</v>
      </c>
      <c r="AI12" s="19">
        <f t="shared" si="6"/>
        <v>0.112323384110579</v>
      </c>
      <c r="AJ12" s="19">
        <f t="shared" si="7"/>
        <v>0.0851484977671637</v>
      </c>
      <c r="AK12" s="19">
        <f t="shared" si="8"/>
        <v>0.0986979824944529</v>
      </c>
      <c r="AL12" s="19">
        <f t="shared" si="9"/>
        <v>0.0993944291555709</v>
      </c>
      <c r="AM12" s="19">
        <f t="shared" si="10"/>
        <v>0.432987241869995</v>
      </c>
      <c r="AN12" s="19">
        <f t="shared" si="11"/>
        <v>-2.57549652672826</v>
      </c>
      <c r="AO12" s="19">
        <f t="shared" si="12"/>
        <v>-0.702994567127816</v>
      </c>
      <c r="AP12" s="19">
        <f t="shared" si="13"/>
        <v>0.778378209460921</v>
      </c>
      <c r="AQ12" s="19">
        <f t="shared" si="14"/>
        <v>-0.485212894281484</v>
      </c>
      <c r="AR12" s="19">
        <f t="shared" si="15"/>
        <v>0.768964381326027</v>
      </c>
      <c r="AS12" s="19">
        <f t="shared" si="16"/>
        <v>0.568688185904887</v>
      </c>
      <c r="AT12" s="19">
        <f t="shared" si="17"/>
        <v>0.921833111481595</v>
      </c>
      <c r="AU12" s="19">
        <f t="shared" si="18"/>
        <v>0.838851147742754</v>
      </c>
      <c r="AV12" s="19">
        <f t="shared" si="19"/>
        <v>0.729800576280175</v>
      </c>
    </row>
    <row r="13" spans="1:48">
      <c r="A13" s="8" t="s">
        <v>40</v>
      </c>
      <c r="B13" s="8" t="s">
        <v>41</v>
      </c>
      <c r="C13" s="8" t="s">
        <v>21</v>
      </c>
      <c r="D13" s="8">
        <v>360546630.61</v>
      </c>
      <c r="E13" s="8">
        <v>202605631.94</v>
      </c>
      <c r="F13" s="8">
        <v>989730594.68</v>
      </c>
      <c r="G13" s="8">
        <v>666193048.87</v>
      </c>
      <c r="H13" s="8">
        <v>476964366.5</v>
      </c>
      <c r="I13" s="8">
        <v>186570276</v>
      </c>
      <c r="J13" s="8">
        <v>104861646</v>
      </c>
      <c r="K13" s="8">
        <v>532560599</v>
      </c>
      <c r="L13" s="8">
        <v>371363011</v>
      </c>
      <c r="M13" s="8">
        <v>267895905</v>
      </c>
      <c r="N13" s="8">
        <v>-72435165.55</v>
      </c>
      <c r="O13" s="8">
        <v>-33080705.32</v>
      </c>
      <c r="P13" s="8">
        <v>-20095351.08</v>
      </c>
      <c r="Q13" s="8">
        <v>-13393682.96</v>
      </c>
      <c r="R13" s="8">
        <v>6048056.75</v>
      </c>
      <c r="S13" s="8">
        <v>459344007.29</v>
      </c>
      <c r="T13" s="8">
        <v>289475255.61</v>
      </c>
      <c r="U13" s="8">
        <v>1081455488.31</v>
      </c>
      <c r="V13" s="8">
        <v>742005460.92</v>
      </c>
      <c r="W13" s="8">
        <v>497947216.21</v>
      </c>
      <c r="X13" s="8">
        <v>-41892304.47</v>
      </c>
      <c r="Y13" s="8">
        <v>-18689222.17</v>
      </c>
      <c r="Z13" s="8">
        <v>13274836.1</v>
      </c>
      <c r="AA13" s="8">
        <v>-16161305.71</v>
      </c>
      <c r="AB13" s="14">
        <v>-20798838.98</v>
      </c>
      <c r="AC13" s="19">
        <f t="shared" si="0"/>
        <v>0.517465038251353</v>
      </c>
      <c r="AD13" s="19">
        <f t="shared" si="1"/>
        <v>0.51756530653133</v>
      </c>
      <c r="AE13" s="19">
        <f t="shared" si="2"/>
        <v>0.53808642661207</v>
      </c>
      <c r="AF13" s="19">
        <f t="shared" si="3"/>
        <v>0.557440537138458</v>
      </c>
      <c r="AG13" s="19">
        <f t="shared" si="4"/>
        <v>0.561668593748082</v>
      </c>
      <c r="AH13" s="19">
        <f t="shared" si="5"/>
        <v>-0.200903737270956</v>
      </c>
      <c r="AI13" s="19">
        <f t="shared" si="6"/>
        <v>-0.163276336413968</v>
      </c>
      <c r="AJ13" s="19">
        <f t="shared" si="7"/>
        <v>-0.0203038596442472</v>
      </c>
      <c r="AK13" s="19">
        <f t="shared" si="8"/>
        <v>-0.0201048074318975</v>
      </c>
      <c r="AL13" s="19">
        <f t="shared" si="9"/>
        <v>0.0126803115175691</v>
      </c>
      <c r="AM13" s="19">
        <f t="shared" si="10"/>
        <v>0.578342082218103</v>
      </c>
      <c r="AN13" s="19">
        <f t="shared" si="11"/>
        <v>0.564958394605354</v>
      </c>
      <c r="AO13" s="19">
        <f t="shared" si="12"/>
        <v>-0.660592395084446</v>
      </c>
      <c r="AP13" s="19">
        <f t="shared" si="13"/>
        <v>1.20663642392204</v>
      </c>
      <c r="AQ13" s="19">
        <f t="shared" si="14"/>
        <v>-3.43892920316927</v>
      </c>
      <c r="AR13" s="19">
        <f t="shared" si="15"/>
        <v>1.12745228213013</v>
      </c>
      <c r="AS13" s="19">
        <f t="shared" si="16"/>
        <v>1.26439127146813</v>
      </c>
      <c r="AT13" s="19">
        <f t="shared" si="17"/>
        <v>0.966970466797607</v>
      </c>
      <c r="AU13" s="19">
        <f t="shared" si="18"/>
        <v>0.985663242701134</v>
      </c>
      <c r="AV13" s="19">
        <f t="shared" si="19"/>
        <v>0.923887158524631</v>
      </c>
    </row>
    <row r="14" spans="1:48">
      <c r="A14" s="8" t="s">
        <v>42</v>
      </c>
      <c r="B14" s="8" t="s">
        <v>43</v>
      </c>
      <c r="C14" s="8" t="s">
        <v>21</v>
      </c>
      <c r="D14" s="8">
        <v>307072839.88</v>
      </c>
      <c r="E14" s="8">
        <v>130544845.87</v>
      </c>
      <c r="F14" s="8">
        <v>581216729.04</v>
      </c>
      <c r="G14" s="8">
        <v>442446426.05</v>
      </c>
      <c r="H14" s="8">
        <v>283515588.88</v>
      </c>
      <c r="I14" s="8">
        <v>54094596.3</v>
      </c>
      <c r="J14" s="8">
        <v>24278482.4</v>
      </c>
      <c r="K14" s="8">
        <v>110054153</v>
      </c>
      <c r="L14" s="8">
        <v>92717834.3</v>
      </c>
      <c r="M14" s="8">
        <v>61536773.7</v>
      </c>
      <c r="N14" s="8">
        <v>42358540.99</v>
      </c>
      <c r="O14" s="8">
        <v>10685078.7</v>
      </c>
      <c r="P14" s="8">
        <v>70958151.95</v>
      </c>
      <c r="Q14" s="8">
        <v>64202220</v>
      </c>
      <c r="R14" s="8">
        <v>42161359.18</v>
      </c>
      <c r="S14" s="8">
        <v>252617465.4</v>
      </c>
      <c r="T14" s="8">
        <v>67695262.33</v>
      </c>
      <c r="U14" s="8">
        <v>480615401.47</v>
      </c>
      <c r="V14" s="8">
        <v>319243892.88</v>
      </c>
      <c r="W14" s="8">
        <v>213636966.82</v>
      </c>
      <c r="X14" s="8">
        <v>-8863640.04</v>
      </c>
      <c r="Y14" s="8">
        <v>-97538956.82</v>
      </c>
      <c r="Z14" s="8">
        <v>-49322378.13</v>
      </c>
      <c r="AA14" s="8">
        <v>-58820917.72</v>
      </c>
      <c r="AB14" s="14">
        <v>77996.97</v>
      </c>
      <c r="AC14" s="19">
        <f t="shared" si="0"/>
        <v>0.176162099914598</v>
      </c>
      <c r="AD14" s="19">
        <f t="shared" si="1"/>
        <v>0.185978100002333</v>
      </c>
      <c r="AE14" s="19">
        <f t="shared" si="2"/>
        <v>0.189351316817355</v>
      </c>
      <c r="AF14" s="19">
        <f t="shared" si="3"/>
        <v>0.209557200241735</v>
      </c>
      <c r="AG14" s="19">
        <f t="shared" si="4"/>
        <v>0.217048995235482</v>
      </c>
      <c r="AH14" s="19">
        <f t="shared" si="5"/>
        <v>0.13794297472402</v>
      </c>
      <c r="AI14" s="19">
        <f t="shared" si="6"/>
        <v>0.0818498702786051</v>
      </c>
      <c r="AJ14" s="19">
        <f t="shared" si="7"/>
        <v>0.122085529209048</v>
      </c>
      <c r="AK14" s="19">
        <f t="shared" si="8"/>
        <v>0.145107331012195</v>
      </c>
      <c r="AL14" s="19">
        <f t="shared" si="9"/>
        <v>0.148709139227773</v>
      </c>
      <c r="AM14" s="19">
        <f t="shared" si="10"/>
        <v>-0.209252722894599</v>
      </c>
      <c r="AN14" s="19">
        <f t="shared" si="11"/>
        <v>-9.12852020640709</v>
      </c>
      <c r="AO14" s="19">
        <f t="shared" si="12"/>
        <v>-0.695091075155883</v>
      </c>
      <c r="AP14" s="19">
        <f t="shared" si="13"/>
        <v>-0.916181990591603</v>
      </c>
      <c r="AQ14" s="19">
        <f t="shared" si="14"/>
        <v>0.00184996336733374</v>
      </c>
      <c r="AR14" s="19">
        <f t="shared" si="15"/>
        <v>0.728020358955897</v>
      </c>
      <c r="AS14" s="19">
        <f t="shared" si="16"/>
        <v>0.458902160381862</v>
      </c>
      <c r="AT14" s="19">
        <f t="shared" si="17"/>
        <v>0.731781008497903</v>
      </c>
      <c r="AU14" s="19">
        <f t="shared" si="18"/>
        <v>0.638533170863279</v>
      </c>
      <c r="AV14" s="19">
        <f t="shared" si="19"/>
        <v>0.666839038443798</v>
      </c>
    </row>
    <row r="15" spans="1:48">
      <c r="A15" s="8" t="s">
        <v>44</v>
      </c>
      <c r="B15" s="8" t="s">
        <v>45</v>
      </c>
      <c r="C15" s="8" t="s">
        <v>21</v>
      </c>
      <c r="D15" s="8">
        <v>414478875.63</v>
      </c>
      <c r="E15" s="8">
        <v>191537522.67</v>
      </c>
      <c r="F15" s="8">
        <v>949516259.56</v>
      </c>
      <c r="G15" s="8">
        <v>720950409.87</v>
      </c>
      <c r="H15" s="8">
        <v>456006116.3</v>
      </c>
      <c r="I15" s="8">
        <v>97025332.6</v>
      </c>
      <c r="J15" s="8">
        <v>36299736.2</v>
      </c>
      <c r="K15" s="8">
        <v>218111642</v>
      </c>
      <c r="L15" s="8">
        <v>155782953</v>
      </c>
      <c r="M15" s="8">
        <v>101459979</v>
      </c>
      <c r="N15" s="8">
        <v>43477902.45</v>
      </c>
      <c r="O15" s="8">
        <v>12312292.98</v>
      </c>
      <c r="P15" s="8">
        <v>92561079.49</v>
      </c>
      <c r="Q15" s="8">
        <v>71414745.17</v>
      </c>
      <c r="R15" s="8">
        <v>46018517.35</v>
      </c>
      <c r="S15" s="8">
        <v>477320670.27</v>
      </c>
      <c r="T15" s="8">
        <v>247530441.96</v>
      </c>
      <c r="U15" s="8">
        <v>964570815.88</v>
      </c>
      <c r="V15" s="8">
        <v>732055165.41</v>
      </c>
      <c r="W15" s="8">
        <v>457530966.96</v>
      </c>
      <c r="X15" s="8">
        <v>30255309.19</v>
      </c>
      <c r="Y15" s="8">
        <v>31804558.54</v>
      </c>
      <c r="Z15" s="8">
        <v>107459919.75</v>
      </c>
      <c r="AA15" s="8">
        <v>13796716.8</v>
      </c>
      <c r="AB15" s="14">
        <v>35773457.45</v>
      </c>
      <c r="AC15" s="19">
        <f t="shared" si="0"/>
        <v>0.234089933901995</v>
      </c>
      <c r="AD15" s="19">
        <f t="shared" si="1"/>
        <v>0.189517623982956</v>
      </c>
      <c r="AE15" s="19">
        <f t="shared" si="2"/>
        <v>0.229708169611621</v>
      </c>
      <c r="AF15" s="19">
        <f t="shared" si="3"/>
        <v>0.216079983959078</v>
      </c>
      <c r="AG15" s="19">
        <f t="shared" si="4"/>
        <v>0.222496969609177</v>
      </c>
      <c r="AH15" s="19">
        <f t="shared" si="5"/>
        <v>0.104897752349657</v>
      </c>
      <c r="AI15" s="19">
        <f t="shared" si="6"/>
        <v>0.0642813627761744</v>
      </c>
      <c r="AJ15" s="19">
        <f t="shared" si="7"/>
        <v>0.0974823533120878</v>
      </c>
      <c r="AK15" s="19">
        <f t="shared" si="8"/>
        <v>0.0990563902763816</v>
      </c>
      <c r="AL15" s="19">
        <f t="shared" si="9"/>
        <v>0.100916447620025</v>
      </c>
      <c r="AM15" s="19">
        <f t="shared" si="10"/>
        <v>0.695877847943421</v>
      </c>
      <c r="AN15" s="19">
        <f t="shared" si="11"/>
        <v>2.58315478616884</v>
      </c>
      <c r="AO15" s="19">
        <f t="shared" si="12"/>
        <v>1.16096225694526</v>
      </c>
      <c r="AP15" s="19">
        <f t="shared" si="13"/>
        <v>0.193191430805465</v>
      </c>
      <c r="AQ15" s="19">
        <f t="shared" si="14"/>
        <v>0.777370926097427</v>
      </c>
      <c r="AR15" s="19">
        <f t="shared" si="15"/>
        <v>1.01912955675548</v>
      </c>
      <c r="AS15" s="19">
        <f t="shared" si="16"/>
        <v>1.14365835689326</v>
      </c>
      <c r="AT15" s="19">
        <f t="shared" si="17"/>
        <v>0.898986703318549</v>
      </c>
      <c r="AU15" s="19">
        <f t="shared" si="18"/>
        <v>0.898586672116863</v>
      </c>
      <c r="AV15" s="19">
        <f t="shared" si="19"/>
        <v>0.887914978667028</v>
      </c>
    </row>
    <row r="16" spans="1:48">
      <c r="A16" s="8" t="s">
        <v>46</v>
      </c>
      <c r="B16" s="8" t="s">
        <v>47</v>
      </c>
      <c r="C16" s="8" t="s">
        <v>21</v>
      </c>
      <c r="D16" s="8">
        <v>1700955707.97</v>
      </c>
      <c r="E16" s="8">
        <v>935098977.08</v>
      </c>
      <c r="F16" s="8">
        <v>3518830377.31</v>
      </c>
      <c r="G16" s="8">
        <v>2466864233.35</v>
      </c>
      <c r="H16" s="8">
        <v>1733212172.26</v>
      </c>
      <c r="I16" s="8">
        <v>1137998500</v>
      </c>
      <c r="J16" s="8">
        <v>654335967</v>
      </c>
      <c r="K16" s="8">
        <v>2377096710</v>
      </c>
      <c r="L16" s="8">
        <v>1683445790</v>
      </c>
      <c r="M16" s="8">
        <v>1198570750</v>
      </c>
      <c r="N16" s="8">
        <v>150842161.21</v>
      </c>
      <c r="O16" s="8">
        <v>130075842.72</v>
      </c>
      <c r="P16" s="8">
        <v>344771468.59</v>
      </c>
      <c r="Q16" s="8">
        <v>258993148.34</v>
      </c>
      <c r="R16" s="8">
        <v>255303753.59</v>
      </c>
      <c r="S16" s="8">
        <v>1952607925.62</v>
      </c>
      <c r="T16" s="8">
        <v>1045655361.32</v>
      </c>
      <c r="U16" s="8">
        <v>4047351983.6</v>
      </c>
      <c r="V16" s="8">
        <v>2872069403.81</v>
      </c>
      <c r="W16" s="8">
        <v>1965806649.67</v>
      </c>
      <c r="X16" s="8">
        <v>350548335.71</v>
      </c>
      <c r="Y16" s="8">
        <v>157714840.6</v>
      </c>
      <c r="Z16" s="8">
        <v>326622510.27</v>
      </c>
      <c r="AA16" s="8">
        <v>391895294.45</v>
      </c>
      <c r="AB16" s="14">
        <v>433787756.12</v>
      </c>
      <c r="AC16" s="19">
        <f t="shared" si="0"/>
        <v>0.669034763614239</v>
      </c>
      <c r="AD16" s="19">
        <f t="shared" si="1"/>
        <v>0.699750489561299</v>
      </c>
      <c r="AE16" s="19">
        <f t="shared" si="2"/>
        <v>0.675536031895118</v>
      </c>
      <c r="AF16" s="19">
        <f t="shared" si="3"/>
        <v>0.682423364545637</v>
      </c>
      <c r="AG16" s="19">
        <f t="shared" si="4"/>
        <v>0.691531463477515</v>
      </c>
      <c r="AH16" s="19">
        <f t="shared" si="5"/>
        <v>0.0886808283738452</v>
      </c>
      <c r="AI16" s="19">
        <f t="shared" si="6"/>
        <v>0.139103823133443</v>
      </c>
      <c r="AJ16" s="19">
        <f t="shared" si="7"/>
        <v>0.0979789963202385</v>
      </c>
      <c r="AK16" s="19">
        <f t="shared" si="8"/>
        <v>0.104988813262855</v>
      </c>
      <c r="AL16" s="19">
        <f t="shared" si="9"/>
        <v>0.14730092349692</v>
      </c>
      <c r="AM16" s="19">
        <f t="shared" si="10"/>
        <v>2.32394134967327</v>
      </c>
      <c r="AN16" s="19">
        <f t="shared" si="11"/>
        <v>1.21248371182569</v>
      </c>
      <c r="AO16" s="19">
        <f t="shared" si="12"/>
        <v>0.947359454092233</v>
      </c>
      <c r="AP16" s="19">
        <f t="shared" si="13"/>
        <v>1.51314927426392</v>
      </c>
      <c r="AQ16" s="19">
        <f t="shared" si="14"/>
        <v>1.69910449815255</v>
      </c>
      <c r="AR16" s="19">
        <f t="shared" si="15"/>
        <v>1.01588278136599</v>
      </c>
      <c r="AS16" s="19">
        <f t="shared" si="16"/>
        <v>0.989583722700075</v>
      </c>
      <c r="AT16" s="19">
        <f t="shared" si="17"/>
        <v>1.01787441708206</v>
      </c>
      <c r="AU16" s="19">
        <f t="shared" si="18"/>
        <v>1.03031788506792</v>
      </c>
      <c r="AV16" s="19">
        <f t="shared" si="19"/>
        <v>1.00371548862044</v>
      </c>
    </row>
    <row r="17" spans="1:48">
      <c r="A17" s="8" t="s">
        <v>48</v>
      </c>
      <c r="B17" s="8" t="s">
        <v>49</v>
      </c>
      <c r="C17" s="8" t="s">
        <v>50</v>
      </c>
      <c r="D17" s="8">
        <v>2382195651.84</v>
      </c>
      <c r="E17" s="8">
        <v>1286288335.68</v>
      </c>
      <c r="F17" s="8">
        <v>5760006728.2</v>
      </c>
      <c r="G17" s="8">
        <v>3998576041.29</v>
      </c>
      <c r="H17" s="8">
        <v>2526098991.24</v>
      </c>
      <c r="I17" s="8">
        <v>1032037010</v>
      </c>
      <c r="J17" s="8">
        <v>538285053</v>
      </c>
      <c r="K17" s="8">
        <v>2591734270</v>
      </c>
      <c r="L17" s="8">
        <v>1727416790</v>
      </c>
      <c r="M17" s="8">
        <v>1109784080</v>
      </c>
      <c r="N17" s="8">
        <v>222835935.31</v>
      </c>
      <c r="O17" s="8">
        <v>159362926.29</v>
      </c>
      <c r="P17" s="8">
        <v>713214591.37</v>
      </c>
      <c r="Q17" s="8">
        <v>490969934.15</v>
      </c>
      <c r="R17" s="8">
        <v>282447082.55</v>
      </c>
      <c r="S17" s="8">
        <v>2625345418.18</v>
      </c>
      <c r="T17" s="8">
        <v>1586314412.69</v>
      </c>
      <c r="U17" s="8">
        <v>6373182055.95</v>
      </c>
      <c r="V17" s="8">
        <v>4427380274.38</v>
      </c>
      <c r="W17" s="8">
        <v>2836022263.03</v>
      </c>
      <c r="X17" s="8">
        <v>26436312.96</v>
      </c>
      <c r="Y17" s="8">
        <v>20449246.2</v>
      </c>
      <c r="Z17" s="8">
        <v>727932232.6</v>
      </c>
      <c r="AA17" s="8">
        <v>306269357.48</v>
      </c>
      <c r="AB17" s="14">
        <v>109914308.74</v>
      </c>
      <c r="AC17" s="19">
        <f t="shared" si="0"/>
        <v>0.433229323209812</v>
      </c>
      <c r="AD17" s="19">
        <f t="shared" si="1"/>
        <v>0.418479308307988</v>
      </c>
      <c r="AE17" s="19">
        <f t="shared" si="2"/>
        <v>0.449953340733322</v>
      </c>
      <c r="AF17" s="19">
        <f t="shared" si="3"/>
        <v>0.432007987884284</v>
      </c>
      <c r="AG17" s="19">
        <f t="shared" si="4"/>
        <v>0.439327232958212</v>
      </c>
      <c r="AH17" s="19">
        <f t="shared" si="5"/>
        <v>0.0935422475218953</v>
      </c>
      <c r="AI17" s="19">
        <f t="shared" si="6"/>
        <v>0.123893626234084</v>
      </c>
      <c r="AJ17" s="19">
        <f t="shared" si="7"/>
        <v>0.123821833033323</v>
      </c>
      <c r="AK17" s="19">
        <f t="shared" si="8"/>
        <v>0.122786194155159</v>
      </c>
      <c r="AL17" s="19">
        <f t="shared" si="9"/>
        <v>0.111811565393704</v>
      </c>
      <c r="AM17" s="19">
        <f t="shared" si="10"/>
        <v>0.118635770856361</v>
      </c>
      <c r="AN17" s="19">
        <f t="shared" si="11"/>
        <v>0.128318716755913</v>
      </c>
      <c r="AO17" s="19">
        <f t="shared" si="12"/>
        <v>1.02063564235517</v>
      </c>
      <c r="AP17" s="19">
        <f t="shared" si="13"/>
        <v>0.623804710180948</v>
      </c>
      <c r="AQ17" s="19">
        <f t="shared" si="14"/>
        <v>0.389150094055379</v>
      </c>
      <c r="AR17" s="19">
        <f t="shared" si="15"/>
        <v>0.975282835214778</v>
      </c>
      <c r="AS17" s="19">
        <f t="shared" si="16"/>
        <v>1.09137121544782</v>
      </c>
      <c r="AT17" s="19">
        <f t="shared" si="17"/>
        <v>0.979162766025488</v>
      </c>
      <c r="AU17" s="19">
        <f t="shared" si="18"/>
        <v>0.979857729498182</v>
      </c>
      <c r="AV17" s="19">
        <f t="shared" si="19"/>
        <v>0.99352963750594</v>
      </c>
    </row>
    <row r="18" spans="1:48">
      <c r="A18" s="8" t="s">
        <v>51</v>
      </c>
      <c r="B18" s="8" t="s">
        <v>52</v>
      </c>
      <c r="C18" s="8" t="s">
        <v>50</v>
      </c>
      <c r="D18" s="8">
        <v>1335315466.63</v>
      </c>
      <c r="E18" s="8">
        <v>670615258.4</v>
      </c>
      <c r="F18" s="8">
        <v>3179282836.06</v>
      </c>
      <c r="G18" s="8">
        <v>1989361790.29</v>
      </c>
      <c r="H18" s="8">
        <v>1308362087.24</v>
      </c>
      <c r="I18" s="8">
        <v>705179298</v>
      </c>
      <c r="J18" s="8">
        <v>356256008</v>
      </c>
      <c r="K18" s="8">
        <v>1657695790</v>
      </c>
      <c r="L18" s="8">
        <v>1096745840</v>
      </c>
      <c r="M18" s="8">
        <v>735600764</v>
      </c>
      <c r="N18" s="8">
        <v>211333076.12</v>
      </c>
      <c r="O18" s="8">
        <v>105444005.25</v>
      </c>
      <c r="P18" s="8">
        <v>545866740.77</v>
      </c>
      <c r="Q18" s="8">
        <v>317350222.72</v>
      </c>
      <c r="R18" s="8">
        <v>209902028.54</v>
      </c>
      <c r="S18" s="8">
        <v>1466502621.33</v>
      </c>
      <c r="T18" s="8">
        <v>728670925.21</v>
      </c>
      <c r="U18" s="8">
        <v>4049817515.53</v>
      </c>
      <c r="V18" s="8">
        <v>2223183221.27</v>
      </c>
      <c r="W18" s="8">
        <v>1510887176.23</v>
      </c>
      <c r="X18" s="8">
        <v>199513185.29</v>
      </c>
      <c r="Y18" s="8">
        <v>27957102.58</v>
      </c>
      <c r="Z18" s="8">
        <v>774941886.08</v>
      </c>
      <c r="AA18" s="8">
        <v>109531594.21</v>
      </c>
      <c r="AB18" s="14">
        <v>105165426.48</v>
      </c>
      <c r="AC18" s="19">
        <f t="shared" si="0"/>
        <v>0.528099400945078</v>
      </c>
      <c r="AD18" s="19">
        <f t="shared" si="1"/>
        <v>0.531237551692427</v>
      </c>
      <c r="AE18" s="19">
        <f t="shared" si="2"/>
        <v>0.521405573357021</v>
      </c>
      <c r="AF18" s="19">
        <f t="shared" si="3"/>
        <v>0.551305371075877</v>
      </c>
      <c r="AG18" s="19">
        <f t="shared" si="4"/>
        <v>0.562230265745284</v>
      </c>
      <c r="AH18" s="19">
        <f t="shared" si="5"/>
        <v>0.158264531042504</v>
      </c>
      <c r="AI18" s="19">
        <f t="shared" si="6"/>
        <v>0.157234724276295</v>
      </c>
      <c r="AJ18" s="19">
        <f t="shared" si="7"/>
        <v>0.171694928987972</v>
      </c>
      <c r="AK18" s="19">
        <f t="shared" si="8"/>
        <v>0.15952363429768</v>
      </c>
      <c r="AL18" s="19">
        <f t="shared" si="9"/>
        <v>0.16043114561871</v>
      </c>
      <c r="AM18" s="19">
        <f t="shared" si="10"/>
        <v>0.944069849135739</v>
      </c>
      <c r="AN18" s="19">
        <f t="shared" si="11"/>
        <v>0.265136955995893</v>
      </c>
      <c r="AO18" s="19">
        <f t="shared" si="12"/>
        <v>1.41965397083337</v>
      </c>
      <c r="AP18" s="19">
        <f t="shared" si="13"/>
        <v>0.345144217234851</v>
      </c>
      <c r="AQ18" s="19">
        <f t="shared" si="14"/>
        <v>0.501021487078955</v>
      </c>
      <c r="AR18" s="19">
        <f t="shared" si="15"/>
        <v>0.971897624803093</v>
      </c>
      <c r="AS18" s="19">
        <f t="shared" si="16"/>
        <v>0.961567036623981</v>
      </c>
      <c r="AT18" s="19">
        <f t="shared" si="17"/>
        <v>1.1272697304969</v>
      </c>
      <c r="AU18" s="19">
        <f t="shared" si="18"/>
        <v>0.988969824135486</v>
      </c>
      <c r="AV18" s="19">
        <f t="shared" si="19"/>
        <v>1.02194057026616</v>
      </c>
    </row>
    <row r="19" spans="1:48">
      <c r="A19" s="8" t="s">
        <v>53</v>
      </c>
      <c r="B19" s="8" t="s">
        <v>54</v>
      </c>
      <c r="C19" s="8" t="s">
        <v>50</v>
      </c>
      <c r="D19" s="8">
        <v>954121845.96</v>
      </c>
      <c r="E19" s="8">
        <v>514221591.43</v>
      </c>
      <c r="F19" s="8">
        <v>2462664063.87</v>
      </c>
      <c r="G19" s="8">
        <v>1529888170.68</v>
      </c>
      <c r="H19" s="8">
        <v>1016330229.45</v>
      </c>
      <c r="I19" s="8">
        <v>351719493</v>
      </c>
      <c r="J19" s="8">
        <v>196989646</v>
      </c>
      <c r="K19" s="8">
        <v>929659821</v>
      </c>
      <c r="L19" s="8">
        <v>656536429</v>
      </c>
      <c r="M19" s="8">
        <v>455000601</v>
      </c>
      <c r="N19" s="8">
        <v>-43349878.67</v>
      </c>
      <c r="O19" s="8">
        <v>-9212631.16</v>
      </c>
      <c r="P19" s="8">
        <v>-155916741.85</v>
      </c>
      <c r="Q19" s="8">
        <v>27477683.97</v>
      </c>
      <c r="R19" s="8">
        <v>47099668.47</v>
      </c>
      <c r="S19" s="8">
        <v>1043742297.51</v>
      </c>
      <c r="T19" s="8">
        <v>585957605.57</v>
      </c>
      <c r="U19" s="8">
        <v>2678177920.03</v>
      </c>
      <c r="V19" s="8">
        <v>1789516334.59</v>
      </c>
      <c r="W19" s="8">
        <v>1168755892.81</v>
      </c>
      <c r="X19" s="8">
        <v>166475766.27</v>
      </c>
      <c r="Y19" s="8">
        <v>54833515.09</v>
      </c>
      <c r="Z19" s="8">
        <v>11822968.93</v>
      </c>
      <c r="AA19" s="8">
        <v>-89731688.13</v>
      </c>
      <c r="AB19" s="14">
        <v>-109489798.57</v>
      </c>
      <c r="AC19" s="19">
        <f t="shared" si="0"/>
        <v>0.368631631787147</v>
      </c>
      <c r="AD19" s="19">
        <f t="shared" si="1"/>
        <v>0.383083186865396</v>
      </c>
      <c r="AE19" s="19">
        <f t="shared" si="2"/>
        <v>0.377501679843035</v>
      </c>
      <c r="AF19" s="19">
        <f t="shared" si="3"/>
        <v>0.42914014343165</v>
      </c>
      <c r="AG19" s="19">
        <f t="shared" si="4"/>
        <v>0.447689725067244</v>
      </c>
      <c r="AH19" s="19">
        <f t="shared" si="5"/>
        <v>-0.0454343214690604</v>
      </c>
      <c r="AI19" s="19">
        <f t="shared" si="6"/>
        <v>-0.0179156832648364</v>
      </c>
      <c r="AJ19" s="19">
        <f t="shared" si="7"/>
        <v>-0.063312225218807</v>
      </c>
      <c r="AK19" s="19">
        <f t="shared" si="8"/>
        <v>0.0179605833266799</v>
      </c>
      <c r="AL19" s="19">
        <f t="shared" si="9"/>
        <v>0.0463428786286211</v>
      </c>
      <c r="AM19" s="19">
        <f t="shared" si="10"/>
        <v>-3.84028217327419</v>
      </c>
      <c r="AN19" s="19">
        <f t="shared" si="11"/>
        <v>-5.95199288212902</v>
      </c>
      <c r="AO19" s="19">
        <f t="shared" si="12"/>
        <v>-0.0758287326281761</v>
      </c>
      <c r="AP19" s="19">
        <f t="shared" si="13"/>
        <v>-3.26562050236725</v>
      </c>
      <c r="AQ19" s="19">
        <f t="shared" si="14"/>
        <v>-2.3246405362649</v>
      </c>
      <c r="AR19" s="19">
        <f t="shared" si="15"/>
        <v>0.968079448049419</v>
      </c>
      <c r="AS19" s="19">
        <f t="shared" si="16"/>
        <v>1.00841069734109</v>
      </c>
      <c r="AT19" s="19">
        <f t="shared" si="17"/>
        <v>0.962400430716592</v>
      </c>
      <c r="AU19" s="19">
        <f t="shared" si="18"/>
        <v>1.03513629579184</v>
      </c>
      <c r="AV19" s="19">
        <f t="shared" si="19"/>
        <v>1.01767832964494</v>
      </c>
    </row>
    <row r="20" spans="1:48">
      <c r="A20" s="8" t="s">
        <v>55</v>
      </c>
      <c r="B20" s="8" t="s">
        <v>56</v>
      </c>
      <c r="C20" s="8" t="s">
        <v>50</v>
      </c>
      <c r="D20" s="8">
        <v>1642311630.86</v>
      </c>
      <c r="E20" s="8">
        <v>806283685.01</v>
      </c>
      <c r="F20" s="8">
        <v>3799310683.43</v>
      </c>
      <c r="G20" s="8">
        <v>2456125364.59</v>
      </c>
      <c r="H20" s="8">
        <v>1619225718.55</v>
      </c>
      <c r="I20" s="8">
        <v>609358118</v>
      </c>
      <c r="J20" s="8">
        <v>307520353</v>
      </c>
      <c r="K20" s="8">
        <v>1441968670</v>
      </c>
      <c r="L20" s="8">
        <v>948650557</v>
      </c>
      <c r="M20" s="8">
        <v>622493671</v>
      </c>
      <c r="N20" s="8">
        <v>106930669.75</v>
      </c>
      <c r="O20" s="8">
        <v>84694043.89</v>
      </c>
      <c r="P20" s="8">
        <v>385874924.85</v>
      </c>
      <c r="Q20" s="8">
        <v>250072447.18</v>
      </c>
      <c r="R20" s="8">
        <v>164255804</v>
      </c>
      <c r="S20" s="8">
        <v>1918150330.39</v>
      </c>
      <c r="T20" s="8">
        <v>937340814.36</v>
      </c>
      <c r="U20" s="8">
        <v>4285189365.02</v>
      </c>
      <c r="V20" s="8">
        <v>2857561431.15</v>
      </c>
      <c r="W20" s="8">
        <v>1991037637.29</v>
      </c>
      <c r="X20" s="8">
        <v>-143000725.24</v>
      </c>
      <c r="Y20" s="8">
        <v>-72007926.98</v>
      </c>
      <c r="Z20" s="8">
        <v>463842722.08</v>
      </c>
      <c r="AA20" s="8">
        <v>-146862316.15</v>
      </c>
      <c r="AB20" s="14">
        <v>-35263119.74</v>
      </c>
      <c r="AC20" s="19">
        <f t="shared" si="0"/>
        <v>0.37103684011597</v>
      </c>
      <c r="AD20" s="19">
        <f t="shared" si="1"/>
        <v>0.381404657836015</v>
      </c>
      <c r="AE20" s="19">
        <f t="shared" si="2"/>
        <v>0.379534286650703</v>
      </c>
      <c r="AF20" s="19">
        <f t="shared" si="3"/>
        <v>0.386238654865387</v>
      </c>
      <c r="AG20" s="19">
        <f t="shared" si="4"/>
        <v>0.384439095716338</v>
      </c>
      <c r="AH20" s="19">
        <f t="shared" si="5"/>
        <v>0.0651098535385794</v>
      </c>
      <c r="AI20" s="19">
        <f t="shared" si="6"/>
        <v>0.105042487482491</v>
      </c>
      <c r="AJ20" s="19">
        <f t="shared" si="7"/>
        <v>0.101564456556007</v>
      </c>
      <c r="AK20" s="19">
        <f t="shared" si="8"/>
        <v>0.101815831872957</v>
      </c>
      <c r="AL20" s="19">
        <f t="shared" si="9"/>
        <v>0.101440955463016</v>
      </c>
      <c r="AM20" s="19">
        <f t="shared" si="10"/>
        <v>-1.33732188879328</v>
      </c>
      <c r="AN20" s="19">
        <f t="shared" si="11"/>
        <v>-0.850212407775963</v>
      </c>
      <c r="AO20" s="19">
        <f t="shared" si="12"/>
        <v>1.20205458351643</v>
      </c>
      <c r="AP20" s="19">
        <f t="shared" si="13"/>
        <v>-0.587279077747777</v>
      </c>
      <c r="AQ20" s="19">
        <f t="shared" si="14"/>
        <v>-0.214684162636956</v>
      </c>
      <c r="AR20" s="19">
        <f t="shared" si="15"/>
        <v>1.03359078544541</v>
      </c>
      <c r="AS20" s="19">
        <f t="shared" si="16"/>
        <v>1.0288006081148</v>
      </c>
      <c r="AT20" s="19">
        <f t="shared" si="17"/>
        <v>0.998129211815398</v>
      </c>
      <c r="AU20" s="19">
        <f t="shared" si="18"/>
        <v>1.02959541978371</v>
      </c>
      <c r="AV20" s="19">
        <f t="shared" si="19"/>
        <v>1.08816219369896</v>
      </c>
    </row>
    <row r="21" spans="1:48">
      <c r="A21" s="8" t="s">
        <v>57</v>
      </c>
      <c r="B21" s="8" t="s">
        <v>58</v>
      </c>
      <c r="C21" s="8" t="s">
        <v>50</v>
      </c>
      <c r="D21" s="8">
        <v>248219480.75</v>
      </c>
      <c r="E21" s="8">
        <v>152280364.06</v>
      </c>
      <c r="F21" s="8">
        <v>587006533.9</v>
      </c>
      <c r="G21" s="8">
        <v>414597770.24</v>
      </c>
      <c r="H21" s="8">
        <v>276697930.93</v>
      </c>
      <c r="I21" s="8">
        <v>87441435.3</v>
      </c>
      <c r="J21" s="8">
        <v>57138948.3</v>
      </c>
      <c r="K21" s="8">
        <v>216183249</v>
      </c>
      <c r="L21" s="8">
        <v>154676187</v>
      </c>
      <c r="M21" s="8">
        <v>105967134</v>
      </c>
      <c r="N21" s="8">
        <v>71952433.46</v>
      </c>
      <c r="O21" s="8">
        <v>38294907.18</v>
      </c>
      <c r="P21" s="8">
        <v>147185744.74</v>
      </c>
      <c r="Q21" s="8">
        <v>109060614.67</v>
      </c>
      <c r="R21" s="8">
        <v>76265525.7</v>
      </c>
      <c r="S21" s="8">
        <v>301304471.51</v>
      </c>
      <c r="T21" s="8">
        <v>158201984.4</v>
      </c>
      <c r="U21" s="8">
        <v>578985402.3</v>
      </c>
      <c r="V21" s="8">
        <v>426905228.11</v>
      </c>
      <c r="W21" s="8">
        <v>283524341.41</v>
      </c>
      <c r="X21" s="8">
        <v>77271940.74</v>
      </c>
      <c r="Y21" s="8">
        <v>45425528.15</v>
      </c>
      <c r="Z21" s="8">
        <v>135766838.63</v>
      </c>
      <c r="AA21" s="8">
        <v>96808555.6</v>
      </c>
      <c r="AB21" s="14">
        <v>57882400.63</v>
      </c>
      <c r="AC21" s="19">
        <f t="shared" si="0"/>
        <v>0.352274668514308</v>
      </c>
      <c r="AD21" s="19">
        <f t="shared" si="1"/>
        <v>0.375222036358454</v>
      </c>
      <c r="AE21" s="19">
        <f t="shared" si="2"/>
        <v>0.368280822299719</v>
      </c>
      <c r="AF21" s="19">
        <f t="shared" si="3"/>
        <v>0.373075298765987</v>
      </c>
      <c r="AG21" s="19">
        <f t="shared" si="4"/>
        <v>0.382970460400038</v>
      </c>
      <c r="AH21" s="19">
        <f t="shared" si="5"/>
        <v>0.289874240501166</v>
      </c>
      <c r="AI21" s="19">
        <f t="shared" si="6"/>
        <v>0.251476330624685</v>
      </c>
      <c r="AJ21" s="19">
        <f t="shared" si="7"/>
        <v>0.250739533957341</v>
      </c>
      <c r="AK21" s="19">
        <f t="shared" si="8"/>
        <v>0.263051618938683</v>
      </c>
      <c r="AL21" s="19">
        <f t="shared" si="9"/>
        <v>0.275627379806081</v>
      </c>
      <c r="AM21" s="19">
        <f t="shared" si="10"/>
        <v>1.07393088772956</v>
      </c>
      <c r="AN21" s="19">
        <f t="shared" si="11"/>
        <v>1.1862028529403</v>
      </c>
      <c r="AO21" s="19">
        <f t="shared" si="12"/>
        <v>0.922418396359164</v>
      </c>
      <c r="AP21" s="19">
        <f t="shared" si="13"/>
        <v>0.887658261352434</v>
      </c>
      <c r="AQ21" s="19">
        <f t="shared" si="14"/>
        <v>0.7589589149059</v>
      </c>
      <c r="AR21" s="19">
        <f t="shared" si="15"/>
        <v>1.0742151438897</v>
      </c>
      <c r="AS21" s="19">
        <f t="shared" si="16"/>
        <v>0.919368409514917</v>
      </c>
      <c r="AT21" s="19">
        <f t="shared" si="17"/>
        <v>0.872863303255285</v>
      </c>
      <c r="AU21" s="19">
        <f t="shared" si="18"/>
        <v>0.911225926388346</v>
      </c>
      <c r="AV21" s="19">
        <f t="shared" si="19"/>
        <v>0.90678848222571</v>
      </c>
    </row>
    <row r="22" spans="1:48">
      <c r="A22" s="8" t="s">
        <v>59</v>
      </c>
      <c r="B22" s="8" t="s">
        <v>60</v>
      </c>
      <c r="C22" s="8" t="s">
        <v>50</v>
      </c>
      <c r="D22" s="8">
        <v>372864237.15</v>
      </c>
      <c r="E22" s="8">
        <v>176746354.35</v>
      </c>
      <c r="F22" s="8">
        <v>933037516.62</v>
      </c>
      <c r="G22" s="8">
        <v>673322780.48</v>
      </c>
      <c r="H22" s="8">
        <v>348838560.65</v>
      </c>
      <c r="I22" s="8">
        <v>77547624.2</v>
      </c>
      <c r="J22" s="8">
        <v>38114192</v>
      </c>
      <c r="K22" s="8">
        <v>207014201</v>
      </c>
      <c r="L22" s="8">
        <v>167488789</v>
      </c>
      <c r="M22" s="8">
        <v>90403557.2</v>
      </c>
      <c r="N22" s="8">
        <v>43987993.29</v>
      </c>
      <c r="O22" s="8">
        <v>18610219.49</v>
      </c>
      <c r="P22" s="8">
        <v>107547059.09</v>
      </c>
      <c r="Q22" s="8">
        <v>84647078</v>
      </c>
      <c r="R22" s="8">
        <v>42555182.47</v>
      </c>
      <c r="S22" s="8">
        <v>393860427.05</v>
      </c>
      <c r="T22" s="8">
        <v>185266285.51</v>
      </c>
      <c r="U22" s="8">
        <v>891376522.03</v>
      </c>
      <c r="V22" s="8">
        <v>593577488.38</v>
      </c>
      <c r="W22" s="8">
        <v>367054387.29</v>
      </c>
      <c r="X22" s="8">
        <v>-39584050.33</v>
      </c>
      <c r="Y22" s="8">
        <v>-23212133.47</v>
      </c>
      <c r="Z22" s="8">
        <v>126030929.73</v>
      </c>
      <c r="AA22" s="8">
        <v>-66700977.16</v>
      </c>
      <c r="AB22" s="14">
        <v>-53010137.71</v>
      </c>
      <c r="AC22" s="19">
        <f t="shared" si="0"/>
        <v>0.207978176702431</v>
      </c>
      <c r="AD22" s="19">
        <f t="shared" si="1"/>
        <v>0.215643440794964</v>
      </c>
      <c r="AE22" s="19">
        <f t="shared" si="2"/>
        <v>0.221871250954543</v>
      </c>
      <c r="AF22" s="19">
        <f t="shared" si="3"/>
        <v>0.248749624779664</v>
      </c>
      <c r="AG22" s="19">
        <f t="shared" si="4"/>
        <v>0.25915586003895</v>
      </c>
      <c r="AH22" s="19">
        <f t="shared" si="5"/>
        <v>0.117973216273633</v>
      </c>
      <c r="AI22" s="19">
        <f t="shared" si="6"/>
        <v>0.105293371161406</v>
      </c>
      <c r="AJ22" s="19">
        <f t="shared" si="7"/>
        <v>0.115265524884356</v>
      </c>
      <c r="AK22" s="19">
        <f t="shared" si="8"/>
        <v>0.125715452460492</v>
      </c>
      <c r="AL22" s="19">
        <f t="shared" si="9"/>
        <v>0.121991050504009</v>
      </c>
      <c r="AM22" s="19">
        <f t="shared" si="10"/>
        <v>-0.89988306738691</v>
      </c>
      <c r="AN22" s="19">
        <f t="shared" si="11"/>
        <v>-1.24727886645683</v>
      </c>
      <c r="AO22" s="19">
        <f t="shared" si="12"/>
        <v>1.17186774604903</v>
      </c>
      <c r="AP22" s="19">
        <f t="shared" si="13"/>
        <v>-0.787989127752289</v>
      </c>
      <c r="AQ22" s="19">
        <f t="shared" si="14"/>
        <v>-1.24567995325529</v>
      </c>
      <c r="AR22" s="19">
        <f t="shared" si="15"/>
        <v>0.934788096468762</v>
      </c>
      <c r="AS22" s="19">
        <f t="shared" si="16"/>
        <v>0.927614409112124</v>
      </c>
      <c r="AT22" s="19">
        <f t="shared" si="17"/>
        <v>0.84544165320931</v>
      </c>
      <c r="AU22" s="19">
        <f t="shared" si="18"/>
        <v>0.780145612110723</v>
      </c>
      <c r="AV22" s="19">
        <f t="shared" si="19"/>
        <v>0.931166814820647</v>
      </c>
    </row>
    <row r="23" spans="1:48">
      <c r="A23" s="8" t="s">
        <v>61</v>
      </c>
      <c r="B23" s="8" t="s">
        <v>62</v>
      </c>
      <c r="C23" s="8" t="s">
        <v>63</v>
      </c>
      <c r="D23" s="8">
        <v>1448463894.89</v>
      </c>
      <c r="E23" s="8">
        <v>884946077.55</v>
      </c>
      <c r="F23" s="8">
        <v>3514224819.61</v>
      </c>
      <c r="G23" s="8">
        <v>2383690882.17</v>
      </c>
      <c r="H23" s="8">
        <v>1541855029.76</v>
      </c>
      <c r="I23" s="8">
        <v>566578222</v>
      </c>
      <c r="J23" s="8">
        <v>324611550</v>
      </c>
      <c r="K23" s="8">
        <v>1622432390</v>
      </c>
      <c r="L23" s="8">
        <v>1069646360</v>
      </c>
      <c r="M23" s="8">
        <v>648900235</v>
      </c>
      <c r="N23" s="8">
        <v>90334995.33</v>
      </c>
      <c r="O23" s="8">
        <v>45248799.12</v>
      </c>
      <c r="P23" s="8">
        <v>231219614.04</v>
      </c>
      <c r="Q23" s="8">
        <v>88608332.95</v>
      </c>
      <c r="R23" s="8">
        <v>82702255.02</v>
      </c>
      <c r="S23" s="8">
        <v>1531942429.14</v>
      </c>
      <c r="T23" s="8">
        <v>982750789.31</v>
      </c>
      <c r="U23" s="8">
        <v>3855895683.52</v>
      </c>
      <c r="V23" s="8">
        <v>2561279729.87</v>
      </c>
      <c r="W23" s="8">
        <v>1793234731.07</v>
      </c>
      <c r="X23" s="8">
        <v>-126308318.72</v>
      </c>
      <c r="Y23" s="8">
        <v>85853281.3</v>
      </c>
      <c r="Z23" s="8">
        <v>544613444.55</v>
      </c>
      <c r="AA23" s="8">
        <v>107930946.98</v>
      </c>
      <c r="AB23" s="14">
        <v>23011688.88</v>
      </c>
      <c r="AC23" s="19">
        <f t="shared" si="0"/>
        <v>0.391157987436772</v>
      </c>
      <c r="AD23" s="19">
        <f t="shared" si="1"/>
        <v>0.366815061657425</v>
      </c>
      <c r="AE23" s="19">
        <f t="shared" si="2"/>
        <v>0.461675753055564</v>
      </c>
      <c r="AF23" s="19">
        <f t="shared" si="3"/>
        <v>0.448735349034118</v>
      </c>
      <c r="AG23" s="19">
        <f t="shared" si="4"/>
        <v>0.420856839634921</v>
      </c>
      <c r="AH23" s="19">
        <f t="shared" si="5"/>
        <v>0.0623660663194233</v>
      </c>
      <c r="AI23" s="19">
        <f t="shared" si="6"/>
        <v>0.0511317019962083</v>
      </c>
      <c r="AJ23" s="19">
        <f t="shared" si="7"/>
        <v>0.065795339202476</v>
      </c>
      <c r="AK23" s="19">
        <f t="shared" si="8"/>
        <v>0.0371727448440526</v>
      </c>
      <c r="AL23" s="19">
        <f t="shared" si="9"/>
        <v>0.0536381523708316</v>
      </c>
      <c r="AM23" s="19">
        <f t="shared" si="10"/>
        <v>-1.39822134554374</v>
      </c>
      <c r="AN23" s="19">
        <f t="shared" si="11"/>
        <v>1.89736043761773</v>
      </c>
      <c r="AO23" s="19">
        <f t="shared" si="12"/>
        <v>2.35539466152635</v>
      </c>
      <c r="AP23" s="19">
        <f t="shared" si="13"/>
        <v>1.21806768490841</v>
      </c>
      <c r="AQ23" s="19">
        <f t="shared" si="14"/>
        <v>0.278247417491035</v>
      </c>
      <c r="AR23" s="19">
        <f t="shared" si="15"/>
        <v>0.935957927227878</v>
      </c>
      <c r="AS23" s="19">
        <f t="shared" si="16"/>
        <v>0.982761533221229</v>
      </c>
      <c r="AT23" s="19">
        <f t="shared" si="17"/>
        <v>0.970995664825062</v>
      </c>
      <c r="AU23" s="19">
        <f t="shared" si="18"/>
        <v>0.950886395097517</v>
      </c>
      <c r="AV23" s="19">
        <f t="shared" si="19"/>
        <v>1.02923644551359</v>
      </c>
    </row>
    <row r="24" spans="1:48">
      <c r="A24" s="8" t="s">
        <v>64</v>
      </c>
      <c r="B24" s="8" t="s">
        <v>65</v>
      </c>
      <c r="C24" s="8" t="s">
        <v>63</v>
      </c>
      <c r="D24" s="8">
        <v>1995791847.65</v>
      </c>
      <c r="E24" s="8">
        <v>1157444233.88</v>
      </c>
      <c r="F24" s="8">
        <v>4451368806.37</v>
      </c>
      <c r="G24" s="8">
        <v>2972940801.68</v>
      </c>
      <c r="H24" s="8">
        <v>1975247783.88</v>
      </c>
      <c r="I24" s="8">
        <v>1286153880</v>
      </c>
      <c r="J24" s="8">
        <v>760870703</v>
      </c>
      <c r="K24" s="8">
        <v>2845374640</v>
      </c>
      <c r="L24" s="8">
        <v>1942541740</v>
      </c>
      <c r="M24" s="8">
        <v>1322314190</v>
      </c>
      <c r="N24" s="8">
        <v>264782043.33</v>
      </c>
      <c r="O24" s="8">
        <v>205758713.26</v>
      </c>
      <c r="P24" s="8">
        <v>464358584.63</v>
      </c>
      <c r="Q24" s="8">
        <v>367099294.85</v>
      </c>
      <c r="R24" s="8">
        <v>261984933.68</v>
      </c>
      <c r="S24" s="8">
        <v>1752792553.71</v>
      </c>
      <c r="T24" s="8">
        <v>933169714.11</v>
      </c>
      <c r="U24" s="8">
        <v>4459295906.35</v>
      </c>
      <c r="V24" s="8">
        <v>2706583168.81</v>
      </c>
      <c r="W24" s="8">
        <v>1734199246.79</v>
      </c>
      <c r="X24" s="8">
        <v>-18042252.29</v>
      </c>
      <c r="Y24" s="8">
        <v>-92697834.53</v>
      </c>
      <c r="Z24" s="8">
        <v>619451107.56</v>
      </c>
      <c r="AA24" s="8">
        <v>137242833.82</v>
      </c>
      <c r="AB24" s="14">
        <v>108945498.93</v>
      </c>
      <c r="AC24" s="19">
        <f t="shared" si="0"/>
        <v>0.644432875860485</v>
      </c>
      <c r="AD24" s="19">
        <f t="shared" si="1"/>
        <v>0.657371371102173</v>
      </c>
      <c r="AE24" s="19">
        <f t="shared" si="2"/>
        <v>0.639213411373196</v>
      </c>
      <c r="AF24" s="19">
        <f t="shared" si="3"/>
        <v>0.653407474142195</v>
      </c>
      <c r="AG24" s="19">
        <f t="shared" si="4"/>
        <v>0.669442183806714</v>
      </c>
      <c r="AH24" s="19">
        <f t="shared" si="5"/>
        <v>0.132670169808427</v>
      </c>
      <c r="AI24" s="19">
        <f t="shared" si="6"/>
        <v>0.177769871961998</v>
      </c>
      <c r="AJ24" s="19">
        <f t="shared" si="7"/>
        <v>0.104318155791875</v>
      </c>
      <c r="AK24" s="19">
        <f t="shared" si="8"/>
        <v>0.12348018993266</v>
      </c>
      <c r="AL24" s="19">
        <f t="shared" si="9"/>
        <v>0.132633959049624</v>
      </c>
      <c r="AM24" s="19">
        <f t="shared" si="10"/>
        <v>-0.0681400145685627</v>
      </c>
      <c r="AN24" s="19">
        <f t="shared" si="11"/>
        <v>-0.450517176460302</v>
      </c>
      <c r="AO24" s="19">
        <f t="shared" si="12"/>
        <v>1.33399301329505</v>
      </c>
      <c r="AP24" s="19">
        <f t="shared" si="13"/>
        <v>0.373857525049397</v>
      </c>
      <c r="AQ24" s="19">
        <f t="shared" si="14"/>
        <v>0.415846428264729</v>
      </c>
      <c r="AR24" s="19">
        <f t="shared" si="15"/>
        <v>0.777207229635267</v>
      </c>
      <c r="AS24" s="19">
        <f t="shared" si="16"/>
        <v>0.713480513461742</v>
      </c>
      <c r="AT24" s="19">
        <f t="shared" si="17"/>
        <v>0.886531701775505</v>
      </c>
      <c r="AU24" s="19">
        <f t="shared" si="18"/>
        <v>0.805669034084406</v>
      </c>
      <c r="AV24" s="19">
        <f t="shared" si="19"/>
        <v>0.776960547154543</v>
      </c>
    </row>
    <row r="25" spans="1:48">
      <c r="A25" s="8" t="s">
        <v>66</v>
      </c>
      <c r="B25" s="8" t="s">
        <v>67</v>
      </c>
      <c r="C25" s="8" t="s">
        <v>63</v>
      </c>
      <c r="D25" s="8">
        <v>369350847.18</v>
      </c>
      <c r="E25" s="8">
        <v>138790364.41</v>
      </c>
      <c r="F25" s="8">
        <v>689746415.85</v>
      </c>
      <c r="G25" s="8">
        <v>428429358.26</v>
      </c>
      <c r="H25" s="8">
        <v>260735050.42</v>
      </c>
      <c r="I25" s="8">
        <v>149147616</v>
      </c>
      <c r="J25" s="8">
        <v>48431226.8</v>
      </c>
      <c r="K25" s="8">
        <v>196260532</v>
      </c>
      <c r="L25" s="8">
        <v>138721080</v>
      </c>
      <c r="M25" s="8">
        <v>88190936</v>
      </c>
      <c r="N25" s="8">
        <v>38805708.37</v>
      </c>
      <c r="O25" s="8">
        <v>2900519.84</v>
      </c>
      <c r="P25" s="8">
        <v>993776.61</v>
      </c>
      <c r="Q25" s="8">
        <v>-43296287</v>
      </c>
      <c r="R25" s="8">
        <v>-44753909.78</v>
      </c>
      <c r="S25" s="8">
        <v>276581904.34</v>
      </c>
      <c r="T25" s="8">
        <v>132935425.94</v>
      </c>
      <c r="U25" s="8">
        <v>3371695792.18</v>
      </c>
      <c r="V25" s="8">
        <v>2526422654.7</v>
      </c>
      <c r="W25" s="8">
        <v>1725807503.25</v>
      </c>
      <c r="X25" s="8">
        <v>-17554310.47</v>
      </c>
      <c r="Y25" s="8">
        <v>-18041049.6</v>
      </c>
      <c r="Z25" s="8">
        <v>-262721049.58</v>
      </c>
      <c r="AA25" s="8">
        <v>-368032948.19</v>
      </c>
      <c r="AB25" s="14">
        <v>-307670971.59</v>
      </c>
      <c r="AC25" s="19">
        <f t="shared" si="0"/>
        <v>0.403810136456284</v>
      </c>
      <c r="AD25" s="19">
        <f t="shared" si="1"/>
        <v>0.348952371484014</v>
      </c>
      <c r="AE25" s="19">
        <f t="shared" si="2"/>
        <v>0.284540125892703</v>
      </c>
      <c r="AF25" s="19">
        <f t="shared" si="3"/>
        <v>0.323789855493084</v>
      </c>
      <c r="AG25" s="19">
        <f t="shared" si="4"/>
        <v>0.338239664586481</v>
      </c>
      <c r="AH25" s="19">
        <f t="shared" si="5"/>
        <v>0.105064625318399</v>
      </c>
      <c r="AI25" s="19">
        <f t="shared" si="6"/>
        <v>0.0208985677956114</v>
      </c>
      <c r="AJ25" s="19">
        <f t="shared" si="7"/>
        <v>0.00144078546428593</v>
      </c>
      <c r="AK25" s="19">
        <f t="shared" si="8"/>
        <v>-0.101058170186659</v>
      </c>
      <c r="AL25" s="19">
        <f t="shared" si="9"/>
        <v>-0.171645161277354</v>
      </c>
      <c r="AM25" s="19">
        <f t="shared" si="10"/>
        <v>-0.452364129076714</v>
      </c>
      <c r="AN25" s="19">
        <f t="shared" si="11"/>
        <v>-6.21993663039381</v>
      </c>
      <c r="AO25" s="19">
        <f t="shared" si="12"/>
        <v>-264.366304193857</v>
      </c>
      <c r="AP25" s="19">
        <f t="shared" si="13"/>
        <v>8.50033510240728</v>
      </c>
      <c r="AQ25" s="19">
        <f t="shared" si="14"/>
        <v>6.87472833328843</v>
      </c>
      <c r="AR25" s="19">
        <f t="shared" si="15"/>
        <v>0.662683594940441</v>
      </c>
      <c r="AS25" s="19">
        <f t="shared" si="16"/>
        <v>0.847623466935222</v>
      </c>
      <c r="AT25" s="19">
        <f t="shared" si="17"/>
        <v>4.32593996494052</v>
      </c>
      <c r="AU25" s="19">
        <f t="shared" si="18"/>
        <v>5.21853187157086</v>
      </c>
      <c r="AV25" s="19">
        <f t="shared" si="19"/>
        <v>5.85752960621223</v>
      </c>
    </row>
    <row r="26" spans="1:48">
      <c r="A26" s="8" t="s">
        <v>68</v>
      </c>
      <c r="B26" s="8" t="s">
        <v>69</v>
      </c>
      <c r="C26" s="8" t="s">
        <v>63</v>
      </c>
      <c r="D26" s="8">
        <v>723043466.77</v>
      </c>
      <c r="E26" s="8">
        <v>469629946.59</v>
      </c>
      <c r="F26" s="8">
        <v>2638678728.19</v>
      </c>
      <c r="G26" s="8">
        <v>1932567881.89</v>
      </c>
      <c r="H26" s="8">
        <v>1376877708.19</v>
      </c>
      <c r="I26" s="8">
        <v>255774338</v>
      </c>
      <c r="J26" s="8">
        <v>163176924</v>
      </c>
      <c r="K26" s="8">
        <v>885415901</v>
      </c>
      <c r="L26" s="8">
        <v>760658629</v>
      </c>
      <c r="M26" s="8">
        <v>564265287</v>
      </c>
      <c r="N26" s="8">
        <v>-689344009.84</v>
      </c>
      <c r="O26" s="8">
        <v>-155183666.88</v>
      </c>
      <c r="P26" s="8">
        <v>-468465808.39</v>
      </c>
      <c r="Q26" s="8">
        <v>-124722386.08</v>
      </c>
      <c r="R26" s="8">
        <v>-114629236.39</v>
      </c>
      <c r="S26" s="8">
        <v>778890653.25</v>
      </c>
      <c r="T26" s="8">
        <v>533160892.29</v>
      </c>
      <c r="U26" s="8">
        <v>3195518911.14</v>
      </c>
      <c r="V26" s="8">
        <v>2211870213.6</v>
      </c>
      <c r="W26" s="8">
        <v>1594409441.17</v>
      </c>
      <c r="X26" s="8">
        <v>-248337774.81</v>
      </c>
      <c r="Y26" s="8">
        <v>-181704648.87</v>
      </c>
      <c r="Z26" s="8">
        <v>280662939.8</v>
      </c>
      <c r="AA26" s="8">
        <v>-56353407.84</v>
      </c>
      <c r="AB26" s="14">
        <v>749643.18</v>
      </c>
      <c r="AC26" s="19">
        <f t="shared" si="0"/>
        <v>0.353746835086696</v>
      </c>
      <c r="AD26" s="19">
        <f t="shared" si="1"/>
        <v>0.347458515337094</v>
      </c>
      <c r="AE26" s="19">
        <f t="shared" si="2"/>
        <v>0.33555274901062</v>
      </c>
      <c r="AF26" s="19">
        <f t="shared" si="3"/>
        <v>0.39359995378589</v>
      </c>
      <c r="AG26" s="19">
        <f t="shared" si="4"/>
        <v>0.409815108229013</v>
      </c>
      <c r="AH26" s="19">
        <f t="shared" si="5"/>
        <v>-0.95339221156296</v>
      </c>
      <c r="AI26" s="19">
        <f t="shared" si="6"/>
        <v>-0.330438184376431</v>
      </c>
      <c r="AJ26" s="19">
        <f t="shared" si="7"/>
        <v>-0.17753802438516</v>
      </c>
      <c r="AK26" s="19">
        <f t="shared" si="8"/>
        <v>-0.0645371307516633</v>
      </c>
      <c r="AL26" s="19">
        <f t="shared" si="9"/>
        <v>-0.0832530265456095</v>
      </c>
      <c r="AM26" s="19">
        <f t="shared" si="10"/>
        <v>0.360252314178577</v>
      </c>
      <c r="AN26" s="19">
        <f t="shared" si="11"/>
        <v>1.17090060135329</v>
      </c>
      <c r="AO26" s="19">
        <f t="shared" si="12"/>
        <v>-0.599110831086197</v>
      </c>
      <c r="AP26" s="19">
        <f t="shared" si="13"/>
        <v>0.451830738740466</v>
      </c>
      <c r="AQ26" s="19">
        <f t="shared" si="14"/>
        <v>-0.00653972061237073</v>
      </c>
      <c r="AR26" s="19">
        <f t="shared" si="15"/>
        <v>0.953308888907109</v>
      </c>
      <c r="AS26" s="19">
        <f t="shared" si="16"/>
        <v>1.00467144804682</v>
      </c>
      <c r="AT26" s="19">
        <f t="shared" si="17"/>
        <v>1.07170790119516</v>
      </c>
      <c r="AU26" s="19">
        <f t="shared" si="18"/>
        <v>1.01285304749982</v>
      </c>
      <c r="AV26" s="19">
        <f t="shared" si="19"/>
        <v>1.02476915557008</v>
      </c>
    </row>
    <row r="27" spans="1:48">
      <c r="A27" s="8" t="s">
        <v>70</v>
      </c>
      <c r="B27" s="8" t="s">
        <v>71</v>
      </c>
      <c r="C27" s="8" t="s">
        <v>63</v>
      </c>
      <c r="D27" s="8">
        <v>132217858.62</v>
      </c>
      <c r="E27" s="8">
        <v>55512782.11</v>
      </c>
      <c r="F27" s="8">
        <v>415003404.52</v>
      </c>
      <c r="G27" s="8">
        <v>263110210.26</v>
      </c>
      <c r="H27" s="8">
        <v>185428070.73</v>
      </c>
      <c r="I27" s="8">
        <v>21545915.6</v>
      </c>
      <c r="J27" s="8">
        <v>16727737.2</v>
      </c>
      <c r="K27" s="8">
        <v>115651619</v>
      </c>
      <c r="L27" s="8">
        <v>74921198.6</v>
      </c>
      <c r="M27" s="8">
        <v>48982473.8</v>
      </c>
      <c r="N27" s="8">
        <v>-14984081</v>
      </c>
      <c r="O27" s="8">
        <v>-3896572.12</v>
      </c>
      <c r="P27" s="8">
        <v>17422483.29</v>
      </c>
      <c r="Q27" s="8">
        <v>5726912.11</v>
      </c>
      <c r="R27" s="8">
        <v>2626850.67</v>
      </c>
      <c r="S27" s="8">
        <v>121708942.63</v>
      </c>
      <c r="T27" s="8">
        <v>65782901.43</v>
      </c>
      <c r="U27" s="8">
        <v>317936998.21</v>
      </c>
      <c r="V27" s="8">
        <v>228964034.8</v>
      </c>
      <c r="W27" s="8">
        <v>159827173.23</v>
      </c>
      <c r="X27" s="8">
        <v>-5191836.56</v>
      </c>
      <c r="Y27" s="8">
        <v>14145349.18</v>
      </c>
      <c r="Z27" s="8">
        <v>-17015333.15</v>
      </c>
      <c r="AA27" s="8">
        <v>-75814431.35</v>
      </c>
      <c r="AB27" s="14">
        <v>-44457457.37</v>
      </c>
      <c r="AC27" s="19">
        <f t="shared" si="0"/>
        <v>0.162957680792002</v>
      </c>
      <c r="AD27" s="19">
        <f t="shared" si="1"/>
        <v>0.301331271180997</v>
      </c>
      <c r="AE27" s="19">
        <f t="shared" si="2"/>
        <v>0.278676313833533</v>
      </c>
      <c r="AF27" s="19">
        <f t="shared" si="3"/>
        <v>0.284752152058122</v>
      </c>
      <c r="AG27" s="19">
        <f t="shared" si="4"/>
        <v>0.264158892486796</v>
      </c>
      <c r="AH27" s="19">
        <f t="shared" si="5"/>
        <v>-0.113328722431248</v>
      </c>
      <c r="AI27" s="19">
        <f t="shared" si="6"/>
        <v>-0.0701923407888086</v>
      </c>
      <c r="AJ27" s="19">
        <f t="shared" si="7"/>
        <v>0.0419815430433665</v>
      </c>
      <c r="AK27" s="19">
        <f t="shared" si="8"/>
        <v>0.0217662100772934</v>
      </c>
      <c r="AL27" s="19">
        <f t="shared" si="9"/>
        <v>0.0141664132062558</v>
      </c>
      <c r="AM27" s="19">
        <f t="shared" si="10"/>
        <v>0.346490155785997</v>
      </c>
      <c r="AN27" s="19">
        <f t="shared" si="11"/>
        <v>-3.63020335422407</v>
      </c>
      <c r="AO27" s="19">
        <f t="shared" si="12"/>
        <v>-0.976630763065005</v>
      </c>
      <c r="AP27" s="19">
        <f t="shared" si="13"/>
        <v>-13.2382739413125</v>
      </c>
      <c r="AQ27" s="19">
        <f t="shared" si="14"/>
        <v>-16.9242423552002</v>
      </c>
      <c r="AR27" s="19">
        <f t="shared" si="15"/>
        <v>0.814617858739196</v>
      </c>
      <c r="AS27" s="19">
        <f t="shared" si="16"/>
        <v>1.04867662554445</v>
      </c>
      <c r="AT27" s="19">
        <f t="shared" si="17"/>
        <v>0.677970764438681</v>
      </c>
      <c r="AU27" s="19">
        <f t="shared" si="18"/>
        <v>0.770107094839801</v>
      </c>
      <c r="AV27" s="19">
        <f t="shared" si="19"/>
        <v>0.762775429593311</v>
      </c>
    </row>
    <row r="28" spans="1:48">
      <c r="A28" s="8" t="s">
        <v>72</v>
      </c>
      <c r="B28" s="8" t="s">
        <v>73</v>
      </c>
      <c r="C28" s="8" t="s">
        <v>63</v>
      </c>
      <c r="D28" s="8">
        <v>1071389957.58</v>
      </c>
      <c r="E28" s="8">
        <v>526458342.03</v>
      </c>
      <c r="F28" s="8">
        <v>5176112859.04</v>
      </c>
      <c r="G28" s="8">
        <v>4041059880.12</v>
      </c>
      <c r="H28" s="8">
        <v>2797790942.46</v>
      </c>
      <c r="I28" s="8">
        <v>-15547640.2</v>
      </c>
      <c r="J28" s="8">
        <v>-7069235.03</v>
      </c>
      <c r="K28" s="8">
        <v>-276783681</v>
      </c>
      <c r="L28" s="8">
        <v>-65629059.9</v>
      </c>
      <c r="M28" s="8">
        <v>-68771175.2</v>
      </c>
      <c r="N28" s="8">
        <v>-612861525.67</v>
      </c>
      <c r="O28" s="8">
        <v>-126912818.95</v>
      </c>
      <c r="P28" s="8">
        <v>-3409518274.04</v>
      </c>
      <c r="Q28" s="8">
        <v>-2127944483.99</v>
      </c>
      <c r="R28" s="8">
        <v>-1335347331.08</v>
      </c>
      <c r="S28" s="8">
        <v>639651840.89</v>
      </c>
      <c r="T28" s="8">
        <v>252549556.07</v>
      </c>
      <c r="U28" s="8">
        <v>4935110253.26</v>
      </c>
      <c r="V28" s="8">
        <v>4554901262.5</v>
      </c>
      <c r="W28" s="8">
        <v>3283376748.75</v>
      </c>
      <c r="X28" s="8">
        <v>-4612652.63</v>
      </c>
      <c r="Y28" s="8">
        <v>-10119256.4</v>
      </c>
      <c r="Z28" s="8">
        <v>-513341325.4</v>
      </c>
      <c r="AA28" s="8">
        <v>-358785053.43</v>
      </c>
      <c r="AB28" s="14">
        <v>-421323670.92</v>
      </c>
      <c r="AC28" s="19">
        <f t="shared" si="0"/>
        <v>-0.0145116538474172</v>
      </c>
      <c r="AD28" s="19">
        <f t="shared" si="1"/>
        <v>-0.0134279096096024</v>
      </c>
      <c r="AE28" s="19">
        <f t="shared" si="2"/>
        <v>-0.0534732701039549</v>
      </c>
      <c r="AF28" s="19">
        <f t="shared" si="3"/>
        <v>-0.0162405561528208</v>
      </c>
      <c r="AG28" s="19">
        <f t="shared" si="4"/>
        <v>-0.0245805267850113</v>
      </c>
      <c r="AH28" s="19">
        <f t="shared" si="5"/>
        <v>-0.572024706162357</v>
      </c>
      <c r="AI28" s="19">
        <f t="shared" si="6"/>
        <v>-0.241069062483899</v>
      </c>
      <c r="AJ28" s="19">
        <f t="shared" si="7"/>
        <v>-0.658702460106783</v>
      </c>
      <c r="AK28" s="19">
        <f t="shared" si="8"/>
        <v>-0.526580785020887</v>
      </c>
      <c r="AL28" s="19">
        <f t="shared" si="9"/>
        <v>-0.477286315719457</v>
      </c>
      <c r="AM28" s="19">
        <f t="shared" si="10"/>
        <v>0.00752641899808819</v>
      </c>
      <c r="AN28" s="19">
        <f t="shared" si="11"/>
        <v>0.0797339187933939</v>
      </c>
      <c r="AO28" s="19">
        <f t="shared" si="12"/>
        <v>0.150561247701345</v>
      </c>
      <c r="AP28" s="19">
        <f t="shared" si="13"/>
        <v>0.168606397455097</v>
      </c>
      <c r="AQ28" s="19">
        <f t="shared" si="14"/>
        <v>0.315516166553643</v>
      </c>
      <c r="AR28" s="19">
        <f t="shared" si="15"/>
        <v>0.528345045614805</v>
      </c>
      <c r="AS28" s="19">
        <f t="shared" si="16"/>
        <v>0.424525863719899</v>
      </c>
      <c r="AT28" s="19">
        <f t="shared" si="17"/>
        <v>0.843751735203622</v>
      </c>
      <c r="AU28" s="19">
        <f t="shared" si="18"/>
        <v>0.997482391399049</v>
      </c>
      <c r="AV28" s="19">
        <f t="shared" si="19"/>
        <v>1.03854905539579</v>
      </c>
    </row>
    <row r="29" spans="1:48">
      <c r="A29" s="8" t="s">
        <v>74</v>
      </c>
      <c r="B29" s="8" t="s">
        <v>75</v>
      </c>
      <c r="C29" s="8" t="s">
        <v>63</v>
      </c>
      <c r="D29" s="8">
        <v>5640971536.87</v>
      </c>
      <c r="E29" s="8">
        <v>3309366202.46</v>
      </c>
      <c r="F29" s="8">
        <v>15419791662.86</v>
      </c>
      <c r="G29" s="8">
        <v>10020883048.31</v>
      </c>
      <c r="H29" s="8">
        <v>6516438316.84</v>
      </c>
      <c r="I29" s="8">
        <v>2320597920</v>
      </c>
      <c r="J29" s="8">
        <v>1411447020</v>
      </c>
      <c r="K29" s="8">
        <v>6566323950</v>
      </c>
      <c r="L29" s="8">
        <v>4324086720</v>
      </c>
      <c r="M29" s="8">
        <v>2878733850</v>
      </c>
      <c r="N29" s="8">
        <v>104396979.76</v>
      </c>
      <c r="O29" s="8">
        <v>208925304.08</v>
      </c>
      <c r="P29" s="8">
        <v>1486469292.02</v>
      </c>
      <c r="Q29" s="8">
        <v>942805683.76</v>
      </c>
      <c r="R29" s="8">
        <v>665217088.38</v>
      </c>
      <c r="S29" s="8">
        <v>6291309791.96</v>
      </c>
      <c r="T29" s="8">
        <v>3709817318.17</v>
      </c>
      <c r="U29" s="8">
        <v>16594648761.9</v>
      </c>
      <c r="V29" s="8">
        <v>10513572258.68</v>
      </c>
      <c r="W29" s="8">
        <v>6983890764.42</v>
      </c>
      <c r="X29" s="8">
        <v>-292301258.58</v>
      </c>
      <c r="Y29" s="8">
        <v>-5615381.95</v>
      </c>
      <c r="Z29" s="8">
        <v>2075924689.82</v>
      </c>
      <c r="AA29" s="8">
        <v>1001630439.03</v>
      </c>
      <c r="AB29" s="14">
        <v>888969270.1</v>
      </c>
      <c r="AC29" s="19">
        <f t="shared" si="0"/>
        <v>0.411382667831653</v>
      </c>
      <c r="AD29" s="19">
        <f t="shared" si="1"/>
        <v>0.426500705467654</v>
      </c>
      <c r="AE29" s="19">
        <f t="shared" si="2"/>
        <v>0.42583739738946</v>
      </c>
      <c r="AF29" s="19">
        <f t="shared" si="3"/>
        <v>0.431507552693098</v>
      </c>
      <c r="AG29" s="19">
        <f t="shared" si="4"/>
        <v>0.441764919735476</v>
      </c>
      <c r="AH29" s="19">
        <f t="shared" si="5"/>
        <v>0.01850691482445</v>
      </c>
      <c r="AI29" s="19">
        <f t="shared" si="6"/>
        <v>0.0631315156130792</v>
      </c>
      <c r="AJ29" s="19">
        <f t="shared" si="7"/>
        <v>0.0964000892178264</v>
      </c>
      <c r="AK29" s="19">
        <f t="shared" si="8"/>
        <v>0.0940840921119224</v>
      </c>
      <c r="AL29" s="19">
        <f t="shared" si="9"/>
        <v>0.102082925677501</v>
      </c>
      <c r="AM29" s="19">
        <f t="shared" si="10"/>
        <v>-2.79990148423811</v>
      </c>
      <c r="AN29" s="19">
        <f t="shared" si="11"/>
        <v>-0.0268774621376155</v>
      </c>
      <c r="AO29" s="19">
        <f t="shared" si="12"/>
        <v>1.39654730909306</v>
      </c>
      <c r="AP29" s="19">
        <f t="shared" si="13"/>
        <v>1.06239329724382</v>
      </c>
      <c r="AQ29" s="19">
        <f t="shared" si="14"/>
        <v>1.3363596420304</v>
      </c>
      <c r="AR29" s="19">
        <f t="shared" si="15"/>
        <v>0.986980833524004</v>
      </c>
      <c r="AS29" s="19">
        <f t="shared" si="16"/>
        <v>0.992040159511892</v>
      </c>
      <c r="AT29" s="19">
        <f t="shared" si="17"/>
        <v>0.952381860849591</v>
      </c>
      <c r="AU29" s="19">
        <f t="shared" si="18"/>
        <v>0.928465705244268</v>
      </c>
      <c r="AV29" s="19">
        <f t="shared" si="19"/>
        <v>0.948437475242384</v>
      </c>
    </row>
    <row r="30" spans="1:48">
      <c r="A30" s="8" t="s">
        <v>76</v>
      </c>
      <c r="B30" s="8" t="s">
        <v>77</v>
      </c>
      <c r="C30" s="8" t="s">
        <v>63</v>
      </c>
      <c r="D30" s="8">
        <v>1809127134.78</v>
      </c>
      <c r="E30" s="8">
        <v>894198872.48</v>
      </c>
      <c r="F30" s="8">
        <v>3665214566.43</v>
      </c>
      <c r="G30" s="8">
        <v>2650707735.25</v>
      </c>
      <c r="H30" s="8">
        <v>1789364406.53</v>
      </c>
      <c r="I30" s="8">
        <v>1041713130</v>
      </c>
      <c r="J30" s="8">
        <v>521212118</v>
      </c>
      <c r="K30" s="8">
        <v>2089718580</v>
      </c>
      <c r="L30" s="8">
        <v>1493016740</v>
      </c>
      <c r="M30" s="8">
        <v>1008254840</v>
      </c>
      <c r="N30" s="8">
        <v>9248833.56</v>
      </c>
      <c r="O30" s="8">
        <v>-2241766.13</v>
      </c>
      <c r="P30" s="8">
        <v>187448945.78</v>
      </c>
      <c r="Q30" s="8">
        <v>158205324.17</v>
      </c>
      <c r="R30" s="8">
        <v>93316896.92</v>
      </c>
      <c r="S30" s="8">
        <v>1859689282.55</v>
      </c>
      <c r="T30" s="8">
        <v>960067066.07</v>
      </c>
      <c r="U30" s="8">
        <v>3864505521.03</v>
      </c>
      <c r="V30" s="8">
        <v>2913798255.17</v>
      </c>
      <c r="W30" s="8">
        <v>1924508387.34</v>
      </c>
      <c r="X30" s="8">
        <v>107073432.07</v>
      </c>
      <c r="Y30" s="8">
        <v>75607269.38</v>
      </c>
      <c r="Z30" s="8">
        <v>470584897.3</v>
      </c>
      <c r="AA30" s="8">
        <v>377669779.5</v>
      </c>
      <c r="AB30" s="14">
        <v>214766617.79</v>
      </c>
      <c r="AC30" s="19">
        <f t="shared" si="0"/>
        <v>0.575809797981212</v>
      </c>
      <c r="AD30" s="19">
        <f t="shared" si="1"/>
        <v>0.58288165422805</v>
      </c>
      <c r="AE30" s="19">
        <f t="shared" si="2"/>
        <v>0.570149043698534</v>
      </c>
      <c r="AF30" s="19">
        <f t="shared" si="3"/>
        <v>0.563252115706822</v>
      </c>
      <c r="AG30" s="19">
        <f t="shared" si="4"/>
        <v>0.56347093768074</v>
      </c>
      <c r="AH30" s="19">
        <f t="shared" si="5"/>
        <v>0.00511231819046521</v>
      </c>
      <c r="AI30" s="19">
        <f t="shared" si="6"/>
        <v>-0.00250701068743535</v>
      </c>
      <c r="AJ30" s="19">
        <f t="shared" si="7"/>
        <v>0.0511426936629741</v>
      </c>
      <c r="AK30" s="19">
        <f t="shared" si="8"/>
        <v>0.0596841824793177</v>
      </c>
      <c r="AL30" s="19">
        <f t="shared" si="9"/>
        <v>0.0521508623841264</v>
      </c>
      <c r="AM30" s="19">
        <f t="shared" si="10"/>
        <v>11.5769660439213</v>
      </c>
      <c r="AN30" s="19">
        <f t="shared" si="11"/>
        <v>-33.7266534489037</v>
      </c>
      <c r="AO30" s="19">
        <f t="shared" si="12"/>
        <v>2.51046969265062</v>
      </c>
      <c r="AP30" s="19">
        <f t="shared" si="13"/>
        <v>2.38721282915974</v>
      </c>
      <c r="AQ30" s="19">
        <f t="shared" si="14"/>
        <v>2.30147620504482</v>
      </c>
      <c r="AR30" s="19">
        <f t="shared" si="15"/>
        <v>0.909688819697288</v>
      </c>
      <c r="AS30" s="19">
        <f t="shared" si="16"/>
        <v>0.95014308201034</v>
      </c>
      <c r="AT30" s="19">
        <f t="shared" si="17"/>
        <v>0.933073992888528</v>
      </c>
      <c r="AU30" s="19">
        <f t="shared" si="18"/>
        <v>0.972790207086304</v>
      </c>
      <c r="AV30" s="19">
        <f t="shared" si="19"/>
        <v>0.951793140258246</v>
      </c>
    </row>
    <row r="31" s="2" customFormat="1" spans="1:48">
      <c r="A31" s="10" t="s">
        <v>78</v>
      </c>
      <c r="B31" s="10" t="s">
        <v>79</v>
      </c>
      <c r="C31" s="10" t="s">
        <v>63</v>
      </c>
      <c r="D31" s="10">
        <v>566314513.49</v>
      </c>
      <c r="E31" s="10">
        <v>247392498.35</v>
      </c>
      <c r="F31" s="10">
        <v>1303657596.14</v>
      </c>
      <c r="G31" s="10">
        <v>862668335.7</v>
      </c>
      <c r="H31" s="10">
        <v>514471234.06</v>
      </c>
      <c r="I31" s="10">
        <v>271007468</v>
      </c>
      <c r="J31" s="10">
        <v>120667320</v>
      </c>
      <c r="K31" s="10">
        <v>680972112</v>
      </c>
      <c r="L31" s="10">
        <v>428596142</v>
      </c>
      <c r="M31" s="10">
        <v>254083655</v>
      </c>
      <c r="N31" s="10">
        <v>51246443.17</v>
      </c>
      <c r="O31" s="10">
        <v>13852604.31</v>
      </c>
      <c r="P31" s="10">
        <v>186835527.82</v>
      </c>
      <c r="Q31" s="10">
        <v>102416594.98</v>
      </c>
      <c r="R31" s="10">
        <v>52028388.39</v>
      </c>
      <c r="S31" s="10">
        <v>424509111.27</v>
      </c>
      <c r="T31" s="10">
        <v>270583808.52</v>
      </c>
      <c r="U31" s="10">
        <v>1407299995.95</v>
      </c>
      <c r="V31" s="10">
        <v>649957381.5</v>
      </c>
      <c r="W31" s="10">
        <v>419238234.39</v>
      </c>
      <c r="X31" s="10">
        <v>-188485967.03</v>
      </c>
      <c r="Y31" s="10">
        <v>-152116994.78</v>
      </c>
      <c r="Z31" s="10">
        <v>298047271.9</v>
      </c>
      <c r="AA31" s="10">
        <v>-104587355.46</v>
      </c>
      <c r="AB31" s="16">
        <v>-153125210.31</v>
      </c>
      <c r="AC31" s="21">
        <f t="shared" si="0"/>
        <v>0.478545863728399</v>
      </c>
      <c r="AD31" s="21">
        <f t="shared" si="1"/>
        <v>0.487756584394427</v>
      </c>
      <c r="AE31" s="21">
        <f t="shared" si="2"/>
        <v>0.522355037101989</v>
      </c>
      <c r="AF31" s="21">
        <f t="shared" si="3"/>
        <v>0.496826096731859</v>
      </c>
      <c r="AG31" s="21">
        <f t="shared" si="4"/>
        <v>0.493873395009618</v>
      </c>
      <c r="AH31" s="21">
        <f t="shared" si="5"/>
        <v>0.0904911351365268</v>
      </c>
      <c r="AI31" s="21">
        <f t="shared" si="6"/>
        <v>0.0559944396147451</v>
      </c>
      <c r="AJ31" s="21">
        <f t="shared" si="7"/>
        <v>0.143316410975705</v>
      </c>
      <c r="AK31" s="21">
        <f t="shared" si="8"/>
        <v>0.118720707300443</v>
      </c>
      <c r="AL31" s="21">
        <f t="shared" si="9"/>
        <v>0.101129829902078</v>
      </c>
      <c r="AM31" s="21">
        <f t="shared" si="10"/>
        <v>-3.67803022747813</v>
      </c>
      <c r="AN31" s="21">
        <f t="shared" si="11"/>
        <v>-10.9811116650599</v>
      </c>
      <c r="AO31" s="21">
        <f t="shared" si="12"/>
        <v>1.59523873953536</v>
      </c>
      <c r="AP31" s="21">
        <f t="shared" si="13"/>
        <v>-1.02119539787887</v>
      </c>
      <c r="AQ31" s="21">
        <f t="shared" si="14"/>
        <v>-2.94310884977231</v>
      </c>
      <c r="AR31" s="21">
        <f t="shared" si="15"/>
        <v>0.663362444253496</v>
      </c>
      <c r="AS31" s="21">
        <f t="shared" si="16"/>
        <v>0.967914142111697</v>
      </c>
      <c r="AT31" s="21">
        <f t="shared" si="17"/>
        <v>0.955310834832647</v>
      </c>
      <c r="AU31" s="21">
        <f t="shared" si="18"/>
        <v>0.666749316798098</v>
      </c>
      <c r="AV31" s="21">
        <f t="shared" si="19"/>
        <v>0.721142918221017</v>
      </c>
    </row>
    <row r="32" spans="1:48">
      <c r="A32" s="8" t="s">
        <v>80</v>
      </c>
      <c r="B32" s="8" t="s">
        <v>81</v>
      </c>
      <c r="C32" s="8" t="s">
        <v>63</v>
      </c>
      <c r="D32" s="8">
        <v>122542921.54</v>
      </c>
      <c r="E32" s="8">
        <v>61927548.14</v>
      </c>
      <c r="F32" s="8">
        <v>299319917.27</v>
      </c>
      <c r="G32" s="8">
        <v>208266288.91</v>
      </c>
      <c r="H32" s="8">
        <v>129338748.73</v>
      </c>
      <c r="I32" s="8">
        <v>65674762.1</v>
      </c>
      <c r="J32" s="8">
        <v>34918244.7</v>
      </c>
      <c r="K32" s="8">
        <v>164040445</v>
      </c>
      <c r="L32" s="8">
        <v>117550346</v>
      </c>
      <c r="M32" s="8">
        <v>75981083</v>
      </c>
      <c r="N32" s="8">
        <v>10718527.31</v>
      </c>
      <c r="O32" s="8">
        <v>6171026.97</v>
      </c>
      <c r="P32" s="8">
        <v>14006552.11</v>
      </c>
      <c r="Q32" s="8">
        <v>6603846.12</v>
      </c>
      <c r="R32" s="8">
        <v>16675852.88</v>
      </c>
      <c r="S32" s="8">
        <v>126108828.64</v>
      </c>
      <c r="T32" s="8">
        <v>72122487.62</v>
      </c>
      <c r="U32" s="8">
        <v>322633007.28</v>
      </c>
      <c r="V32" s="8">
        <v>211534596.3</v>
      </c>
      <c r="W32" s="8">
        <v>132361424.4</v>
      </c>
      <c r="X32" s="8">
        <v>-11995267.8</v>
      </c>
      <c r="Y32" s="8">
        <v>3372186.91</v>
      </c>
      <c r="Z32" s="8">
        <v>38293599.56</v>
      </c>
      <c r="AA32" s="8">
        <v>-16115510.56</v>
      </c>
      <c r="AB32" s="14">
        <v>-16451015.02</v>
      </c>
      <c r="AC32" s="19">
        <f t="shared" si="0"/>
        <v>0.535932726873683</v>
      </c>
      <c r="AD32" s="19">
        <f t="shared" si="1"/>
        <v>0.563856405570266</v>
      </c>
      <c r="AE32" s="19">
        <f t="shared" si="2"/>
        <v>0.548043867231288</v>
      </c>
      <c r="AF32" s="19">
        <f t="shared" si="3"/>
        <v>0.564423299686288</v>
      </c>
      <c r="AG32" s="19">
        <f t="shared" si="4"/>
        <v>0.587458002695029</v>
      </c>
      <c r="AH32" s="19">
        <f t="shared" si="5"/>
        <v>0.0874675352545867</v>
      </c>
      <c r="AI32" s="19">
        <f t="shared" si="6"/>
        <v>0.099649140896861</v>
      </c>
      <c r="AJ32" s="19">
        <f t="shared" si="7"/>
        <v>0.0467945876697723</v>
      </c>
      <c r="AK32" s="19">
        <f t="shared" si="8"/>
        <v>0.0317086656441734</v>
      </c>
      <c r="AL32" s="19">
        <f t="shared" si="9"/>
        <v>0.128931608228339</v>
      </c>
      <c r="AM32" s="19">
        <f t="shared" si="10"/>
        <v>-1.11911529010229</v>
      </c>
      <c r="AN32" s="19">
        <f t="shared" si="11"/>
        <v>0.546454735393905</v>
      </c>
      <c r="AO32" s="19">
        <f t="shared" si="12"/>
        <v>2.73397758843593</v>
      </c>
      <c r="AP32" s="19">
        <f t="shared" si="13"/>
        <v>-2.44032193772559</v>
      </c>
      <c r="AQ32" s="19">
        <f t="shared" si="14"/>
        <v>-0.986517159774799</v>
      </c>
      <c r="AR32" s="19">
        <f t="shared" si="15"/>
        <v>0.910707300815463</v>
      </c>
      <c r="AS32" s="19">
        <f t="shared" si="16"/>
        <v>1.03064326297718</v>
      </c>
      <c r="AT32" s="19">
        <f t="shared" si="17"/>
        <v>0.953882181480324</v>
      </c>
      <c r="AU32" s="19">
        <f t="shared" si="18"/>
        <v>0.898843297047015</v>
      </c>
      <c r="AV32" s="19">
        <f t="shared" si="19"/>
        <v>0.905637367331637</v>
      </c>
    </row>
    <row r="33" spans="1:48">
      <c r="A33" s="8" t="s">
        <v>82</v>
      </c>
      <c r="B33" s="8" t="s">
        <v>83</v>
      </c>
      <c r="C33" s="8" t="s">
        <v>63</v>
      </c>
      <c r="D33" s="8">
        <v>236941439.95</v>
      </c>
      <c r="E33" s="8">
        <v>131306205.6</v>
      </c>
      <c r="F33" s="8">
        <v>555537570.12</v>
      </c>
      <c r="G33" s="8">
        <v>347196552.19</v>
      </c>
      <c r="H33" s="8">
        <v>248984484.68</v>
      </c>
      <c r="I33" s="8">
        <v>139319676</v>
      </c>
      <c r="J33" s="8">
        <v>82330289</v>
      </c>
      <c r="K33" s="8">
        <v>279446217</v>
      </c>
      <c r="L33" s="8">
        <v>169950564</v>
      </c>
      <c r="M33" s="8">
        <v>125133613</v>
      </c>
      <c r="N33" s="8">
        <v>-15786272.98</v>
      </c>
      <c r="O33" s="8">
        <v>2397592.76</v>
      </c>
      <c r="P33" s="8">
        <v>-26169016.15</v>
      </c>
      <c r="Q33" s="8">
        <v>-16162795.41</v>
      </c>
      <c r="R33" s="8">
        <v>1482116.3</v>
      </c>
      <c r="S33" s="8">
        <v>280501437.31</v>
      </c>
      <c r="T33" s="8">
        <v>147903336.58</v>
      </c>
      <c r="U33" s="8">
        <v>692081248.22</v>
      </c>
      <c r="V33" s="8">
        <v>406004764.45</v>
      </c>
      <c r="W33" s="8">
        <v>279558460.15</v>
      </c>
      <c r="X33" s="8">
        <v>-18385673.03</v>
      </c>
      <c r="Y33" s="8">
        <v>-15794948.52</v>
      </c>
      <c r="Z33" s="8">
        <v>30962645.82</v>
      </c>
      <c r="AA33" s="8">
        <v>-23222570.91</v>
      </c>
      <c r="AB33" s="14">
        <v>7520698.77</v>
      </c>
      <c r="AC33" s="19">
        <f t="shared" si="0"/>
        <v>0.587992020430869</v>
      </c>
      <c r="AD33" s="19">
        <f t="shared" si="1"/>
        <v>0.627009885966882</v>
      </c>
      <c r="AE33" s="19">
        <f t="shared" si="2"/>
        <v>0.503019475243839</v>
      </c>
      <c r="AF33" s="19">
        <f t="shared" si="3"/>
        <v>0.489493812447182</v>
      </c>
      <c r="AG33" s="19">
        <f t="shared" si="4"/>
        <v>0.502575946291691</v>
      </c>
      <c r="AH33" s="19">
        <f t="shared" si="5"/>
        <v>-0.0666252090952569</v>
      </c>
      <c r="AI33" s="19">
        <f t="shared" si="6"/>
        <v>0.0182595540633001</v>
      </c>
      <c r="AJ33" s="19">
        <f t="shared" si="7"/>
        <v>-0.0471057540615071</v>
      </c>
      <c r="AK33" s="19">
        <f t="shared" si="8"/>
        <v>-0.0465522923774746</v>
      </c>
      <c r="AL33" s="19">
        <f t="shared" si="9"/>
        <v>0.00595264520961957</v>
      </c>
      <c r="AM33" s="19">
        <f t="shared" si="10"/>
        <v>1.16466204868579</v>
      </c>
      <c r="AN33" s="19">
        <f t="shared" si="11"/>
        <v>-6.58783625956562</v>
      </c>
      <c r="AO33" s="19">
        <f t="shared" si="12"/>
        <v>-1.18317959080017</v>
      </c>
      <c r="AP33" s="19">
        <f t="shared" si="13"/>
        <v>1.43679173811927</v>
      </c>
      <c r="AQ33" s="19">
        <f t="shared" si="14"/>
        <v>5.07429732066235</v>
      </c>
      <c r="AR33" s="19">
        <f t="shared" si="15"/>
        <v>1.04764856879282</v>
      </c>
      <c r="AS33" s="19">
        <f t="shared" si="16"/>
        <v>0.996814338513458</v>
      </c>
      <c r="AT33" s="19">
        <f t="shared" si="17"/>
        <v>1.1024659978952</v>
      </c>
      <c r="AU33" s="19">
        <f t="shared" si="18"/>
        <v>1.03484971109115</v>
      </c>
      <c r="AV33" s="19">
        <f t="shared" si="19"/>
        <v>0.993623629630337</v>
      </c>
    </row>
    <row r="34" s="2" customFormat="1" spans="1:48">
      <c r="A34" s="10" t="s">
        <v>84</v>
      </c>
      <c r="B34" s="10" t="s">
        <v>85</v>
      </c>
      <c r="C34" s="10" t="s">
        <v>63</v>
      </c>
      <c r="D34" s="10">
        <v>1313240601.07</v>
      </c>
      <c r="E34" s="10">
        <v>810420572.37</v>
      </c>
      <c r="F34" s="10">
        <v>2719989257.14</v>
      </c>
      <c r="G34" s="10">
        <v>1968566133.5</v>
      </c>
      <c r="H34" s="10">
        <v>1209560612.37</v>
      </c>
      <c r="I34" s="10">
        <v>992109371</v>
      </c>
      <c r="J34" s="10">
        <v>611768725</v>
      </c>
      <c r="K34" s="10">
        <v>2085828660</v>
      </c>
      <c r="L34" s="10">
        <v>1482977230</v>
      </c>
      <c r="M34" s="10">
        <v>923262737</v>
      </c>
      <c r="N34" s="10">
        <v>294824477.13</v>
      </c>
      <c r="O34" s="10">
        <v>212692757.27</v>
      </c>
      <c r="P34" s="10">
        <v>624541483</v>
      </c>
      <c r="Q34" s="10">
        <v>459047068.62</v>
      </c>
      <c r="R34" s="10">
        <v>245374179.31</v>
      </c>
      <c r="S34" s="10">
        <v>1397953118.52</v>
      </c>
      <c r="T34" s="10">
        <v>884641760.13</v>
      </c>
      <c r="U34" s="10">
        <v>2753544575.74</v>
      </c>
      <c r="V34" s="10">
        <v>1948465586.21</v>
      </c>
      <c r="W34" s="10">
        <v>1250593295.82</v>
      </c>
      <c r="X34" s="10">
        <v>517054471.23</v>
      </c>
      <c r="Y34" s="10">
        <v>466607840.66</v>
      </c>
      <c r="Z34" s="10">
        <v>897523638.07</v>
      </c>
      <c r="AA34" s="10">
        <v>686948786.13</v>
      </c>
      <c r="AB34" s="16">
        <v>453934679.82</v>
      </c>
      <c r="AC34" s="21">
        <f t="shared" si="0"/>
        <v>0.755466568876755</v>
      </c>
      <c r="AD34" s="21">
        <f t="shared" si="1"/>
        <v>0.754878079181701</v>
      </c>
      <c r="AE34" s="21">
        <f t="shared" si="2"/>
        <v>0.766851800802036</v>
      </c>
      <c r="AF34" s="21">
        <f t="shared" si="3"/>
        <v>0.753328630805687</v>
      </c>
      <c r="AG34" s="21">
        <f t="shared" si="4"/>
        <v>0.763304234246657</v>
      </c>
      <c r="AH34" s="21">
        <f t="shared" si="5"/>
        <v>0.224501494158636</v>
      </c>
      <c r="AI34" s="21">
        <f t="shared" si="6"/>
        <v>0.262447381669989</v>
      </c>
      <c r="AJ34" s="21">
        <f t="shared" si="7"/>
        <v>0.229611746208398</v>
      </c>
      <c r="AK34" s="21">
        <f t="shared" si="8"/>
        <v>0.233188543076193</v>
      </c>
      <c r="AL34" s="21">
        <f t="shared" si="9"/>
        <v>0.202862243363908</v>
      </c>
      <c r="AM34" s="21">
        <f t="shared" si="10"/>
        <v>1.75377050190446</v>
      </c>
      <c r="AN34" s="21">
        <f t="shared" si="11"/>
        <v>2.19381161187201</v>
      </c>
      <c r="AO34" s="21">
        <f t="shared" si="12"/>
        <v>1.43709211077337</v>
      </c>
      <c r="AP34" s="21">
        <f t="shared" si="13"/>
        <v>1.49646699236121</v>
      </c>
      <c r="AQ34" s="21">
        <f t="shared" si="14"/>
        <v>1.84996922290878</v>
      </c>
      <c r="AR34" s="21">
        <f t="shared" si="15"/>
        <v>0.942041125251183</v>
      </c>
      <c r="AS34" s="21">
        <f t="shared" si="16"/>
        <v>0.966003135859334</v>
      </c>
      <c r="AT34" s="21">
        <f t="shared" si="17"/>
        <v>0.895873064526929</v>
      </c>
      <c r="AU34" s="21">
        <f t="shared" si="18"/>
        <v>0.875919685481283</v>
      </c>
      <c r="AV34" s="21">
        <f t="shared" si="19"/>
        <v>0.914976661356114</v>
      </c>
    </row>
    <row r="35" spans="1:48">
      <c r="A35" s="8" t="s">
        <v>86</v>
      </c>
      <c r="B35" s="8" t="s">
        <v>87</v>
      </c>
      <c r="C35" s="8" t="s">
        <v>63</v>
      </c>
      <c r="D35" s="8">
        <v>490592440.03</v>
      </c>
      <c r="E35" s="8">
        <v>279897097.33</v>
      </c>
      <c r="F35" s="8">
        <v>1185521706.44</v>
      </c>
      <c r="G35" s="8">
        <v>814035057.78</v>
      </c>
      <c r="H35" s="8">
        <v>621084699.64</v>
      </c>
      <c r="I35" s="8">
        <v>261101245</v>
      </c>
      <c r="J35" s="8">
        <v>152589188</v>
      </c>
      <c r="K35" s="8">
        <v>672208575</v>
      </c>
      <c r="L35" s="8">
        <v>488146103</v>
      </c>
      <c r="M35" s="8">
        <v>378049702</v>
      </c>
      <c r="N35" s="8">
        <v>-86549159.87</v>
      </c>
      <c r="O35" s="8">
        <v>-28042121.89</v>
      </c>
      <c r="P35" s="8">
        <v>-3029477.12</v>
      </c>
      <c r="Q35" s="8">
        <v>10005289.08</v>
      </c>
      <c r="R35" s="8">
        <v>45413596.92</v>
      </c>
      <c r="S35" s="8">
        <v>499993912.82</v>
      </c>
      <c r="T35" s="8">
        <v>283554314.68</v>
      </c>
      <c r="U35" s="8">
        <v>1238387865.52</v>
      </c>
      <c r="V35" s="8">
        <v>859126417.47</v>
      </c>
      <c r="W35" s="8">
        <v>638460017.65</v>
      </c>
      <c r="X35" s="8">
        <v>-102492243.85</v>
      </c>
      <c r="Y35" s="8">
        <v>-65132490.01</v>
      </c>
      <c r="Z35" s="8">
        <v>40994898.62</v>
      </c>
      <c r="AA35" s="8">
        <v>37787850.82</v>
      </c>
      <c r="AB35" s="14">
        <v>88539337.58</v>
      </c>
      <c r="AC35" s="19">
        <f t="shared" si="0"/>
        <v>0.532216201668402</v>
      </c>
      <c r="AD35" s="19">
        <f t="shared" si="1"/>
        <v>0.545161737851453</v>
      </c>
      <c r="AE35" s="19">
        <f t="shared" si="2"/>
        <v>0.567014987029274</v>
      </c>
      <c r="AF35" s="19">
        <f t="shared" si="3"/>
        <v>0.599662260654044</v>
      </c>
      <c r="AG35" s="19">
        <f t="shared" si="4"/>
        <v>0.608692666586585</v>
      </c>
      <c r="AH35" s="19">
        <f t="shared" si="5"/>
        <v>-0.176417638773046</v>
      </c>
      <c r="AI35" s="19">
        <f t="shared" si="6"/>
        <v>-0.100187255093032</v>
      </c>
      <c r="AJ35" s="19">
        <f t="shared" si="7"/>
        <v>-0.0025553957414219</v>
      </c>
      <c r="AK35" s="19">
        <f t="shared" si="8"/>
        <v>0.0122909805718761</v>
      </c>
      <c r="AL35" s="19">
        <f t="shared" si="9"/>
        <v>0.0731198127184958</v>
      </c>
      <c r="AM35" s="19">
        <f t="shared" si="10"/>
        <v>1.18420841986158</v>
      </c>
      <c r="AN35" s="19">
        <f t="shared" si="11"/>
        <v>2.32266624706551</v>
      </c>
      <c r="AO35" s="19">
        <f t="shared" si="12"/>
        <v>-13.5320046978932</v>
      </c>
      <c r="AP35" s="19">
        <f t="shared" si="13"/>
        <v>3.77678750887226</v>
      </c>
      <c r="AQ35" s="19">
        <f t="shared" si="14"/>
        <v>1.94962177816414</v>
      </c>
      <c r="AR35" s="19">
        <f t="shared" si="15"/>
        <v>0.901914610005367</v>
      </c>
      <c r="AS35" s="19">
        <f t="shared" si="16"/>
        <v>0.896518842940543</v>
      </c>
      <c r="AT35" s="19">
        <f t="shared" si="17"/>
        <v>0.92441872561986</v>
      </c>
      <c r="AU35" s="19">
        <f t="shared" si="18"/>
        <v>0.933975579738697</v>
      </c>
      <c r="AV35" s="19">
        <f t="shared" si="19"/>
        <v>0.909713064102993</v>
      </c>
    </row>
    <row r="36" spans="1:48">
      <c r="A36" s="8" t="s">
        <v>88</v>
      </c>
      <c r="B36" s="8" t="s">
        <v>89</v>
      </c>
      <c r="C36" s="8" t="s">
        <v>63</v>
      </c>
      <c r="D36" s="8">
        <v>464709952.42</v>
      </c>
      <c r="E36" s="8">
        <v>211555774.75</v>
      </c>
      <c r="F36" s="8">
        <v>1242687502.74</v>
      </c>
      <c r="G36" s="8">
        <v>658310819.68</v>
      </c>
      <c r="H36" s="8">
        <v>409202096.78</v>
      </c>
      <c r="I36" s="8">
        <v>200757203</v>
      </c>
      <c r="J36" s="8">
        <v>96807979.8</v>
      </c>
      <c r="K36" s="8">
        <v>501904914</v>
      </c>
      <c r="L36" s="8">
        <v>314177551</v>
      </c>
      <c r="M36" s="8">
        <v>196144863</v>
      </c>
      <c r="N36" s="8">
        <v>20969253.94</v>
      </c>
      <c r="O36" s="8">
        <v>8221239.12</v>
      </c>
      <c r="P36" s="8">
        <v>54465219.85</v>
      </c>
      <c r="Q36" s="8">
        <v>29625440.6</v>
      </c>
      <c r="R36" s="8">
        <v>14241629.04</v>
      </c>
      <c r="S36" s="8">
        <v>462853469.44</v>
      </c>
      <c r="T36" s="8">
        <v>249075739.83</v>
      </c>
      <c r="U36" s="8">
        <v>1303171490.91</v>
      </c>
      <c r="V36" s="8">
        <v>735992346.4</v>
      </c>
      <c r="W36" s="8">
        <v>496129941.64</v>
      </c>
      <c r="X36" s="8">
        <v>-59141090.34</v>
      </c>
      <c r="Y36" s="8">
        <v>-37333184.43</v>
      </c>
      <c r="Z36" s="8">
        <v>31464616.47</v>
      </c>
      <c r="AA36" s="8">
        <v>-100419661.92</v>
      </c>
      <c r="AB36" s="14">
        <v>5158433.61</v>
      </c>
      <c r="AC36" s="19">
        <f t="shared" ref="AC36:AC67" si="20">I36/D36</f>
        <v>0.432005387348704</v>
      </c>
      <c r="AD36" s="19">
        <f t="shared" ref="AD36:AD67" si="21">J36/E36</f>
        <v>0.457600270729551</v>
      </c>
      <c r="AE36" s="19">
        <f t="shared" ref="AE36:AE67" si="22">K36/F36</f>
        <v>0.403886667318494</v>
      </c>
      <c r="AF36" s="19">
        <f t="shared" ref="AF36:AF67" si="23">L36/G36</f>
        <v>0.477248043944834</v>
      </c>
      <c r="AG36" s="19">
        <f t="shared" ref="AG36:AG67" si="24">M36/H36</f>
        <v>0.479334941202546</v>
      </c>
      <c r="AH36" s="19">
        <f t="shared" ref="AH36:AH67" si="25">N36/D36</f>
        <v>0.045123315803334</v>
      </c>
      <c r="AI36" s="19">
        <f t="shared" ref="AI36:AI67" si="26">O36/E36</f>
        <v>0.0388608589376263</v>
      </c>
      <c r="AJ36" s="19">
        <f t="shared" ref="AJ36:AJ67" si="27">P36/F36</f>
        <v>0.043828572935601</v>
      </c>
      <c r="AK36" s="19">
        <f t="shared" ref="AK36:AK67" si="28">Q36/G36</f>
        <v>0.0450022082492898</v>
      </c>
      <c r="AL36" s="19">
        <f t="shared" ref="AL36:AL67" si="29">R36/H36</f>
        <v>0.0348034116933099</v>
      </c>
      <c r="AM36" s="19">
        <f t="shared" ref="AM36:AM67" si="30">X36/N36</f>
        <v>-2.82037169797372</v>
      </c>
      <c r="AN36" s="19">
        <f t="shared" ref="AN36:AN67" si="31">Y36/O36</f>
        <v>-4.54106538990925</v>
      </c>
      <c r="AO36" s="19">
        <f t="shared" ref="AO36:AO67" si="32">Z36/P36</f>
        <v>0.577701082574442</v>
      </c>
      <c r="AP36" s="19">
        <f t="shared" ref="AP36:AP67" si="33">AA36/Q36</f>
        <v>-3.38964281665401</v>
      </c>
      <c r="AQ36" s="19">
        <f t="shared" ref="AQ36:AQ67" si="34">AB36/R36</f>
        <v>0.362208115062657</v>
      </c>
      <c r="AR36" s="19">
        <f t="shared" ref="AR36:AR67" si="35">S36/(1+0.13)/D36</f>
        <v>0.881420417357864</v>
      </c>
      <c r="AS36" s="19">
        <f t="shared" ref="AS36:AS67" si="36">T36/(1+0.13)/E36</f>
        <v>1.04190494898847</v>
      </c>
      <c r="AT36" s="19">
        <f t="shared" ref="AT36:AT67" si="37">U36/(1+0.13)/F36</f>
        <v>0.928028248821367</v>
      </c>
      <c r="AU36" s="19">
        <f t="shared" ref="AU36:AU67" si="38">V36/(1+0.13)/G36</f>
        <v>0.989381673610614</v>
      </c>
      <c r="AV36" s="19">
        <f t="shared" ref="AV36:AV67" si="39">W36/(1+0.13)/H36</f>
        <v>1.07294915923944</v>
      </c>
    </row>
    <row r="37" spans="1:48">
      <c r="A37" s="8" t="s">
        <v>90</v>
      </c>
      <c r="B37" s="8" t="s">
        <v>91</v>
      </c>
      <c r="C37" s="8" t="s">
        <v>63</v>
      </c>
      <c r="D37" s="8">
        <v>234041995.84</v>
      </c>
      <c r="E37" s="8">
        <v>146925029.93</v>
      </c>
      <c r="F37" s="8">
        <v>485541077.78</v>
      </c>
      <c r="G37" s="8">
        <v>353336495.56</v>
      </c>
      <c r="H37" s="8">
        <v>236696591.11</v>
      </c>
      <c r="I37" s="8">
        <v>92747819.1</v>
      </c>
      <c r="J37" s="8">
        <v>56482271.1</v>
      </c>
      <c r="K37" s="8">
        <v>180009234</v>
      </c>
      <c r="L37" s="8">
        <v>124710961</v>
      </c>
      <c r="M37" s="8">
        <v>81620664</v>
      </c>
      <c r="N37" s="8">
        <v>-6231075.26</v>
      </c>
      <c r="O37" s="8">
        <v>-3099909.92</v>
      </c>
      <c r="P37" s="8">
        <v>22851981.86</v>
      </c>
      <c r="Q37" s="8">
        <v>7910195.85</v>
      </c>
      <c r="R37" s="8">
        <v>1857444.16</v>
      </c>
      <c r="S37" s="8">
        <v>254908943.52</v>
      </c>
      <c r="T37" s="8">
        <v>152228179.76</v>
      </c>
      <c r="U37" s="8">
        <v>540721411.85</v>
      </c>
      <c r="V37" s="8">
        <v>393987466.31</v>
      </c>
      <c r="W37" s="8">
        <v>281356474.45</v>
      </c>
      <c r="X37" s="8">
        <v>-22183628.88</v>
      </c>
      <c r="Y37" s="8">
        <v>148219.48</v>
      </c>
      <c r="Z37" s="8">
        <v>-110040448.69</v>
      </c>
      <c r="AA37" s="8">
        <v>-134790568.62</v>
      </c>
      <c r="AB37" s="14">
        <v>-110667069.03</v>
      </c>
      <c r="AC37" s="19">
        <f t="shared" si="20"/>
        <v>0.396287079876921</v>
      </c>
      <c r="AD37" s="19">
        <f t="shared" si="21"/>
        <v>0.384429195807617</v>
      </c>
      <c r="AE37" s="19">
        <f t="shared" si="22"/>
        <v>0.37073945385433</v>
      </c>
      <c r="AF37" s="19">
        <f t="shared" si="23"/>
        <v>0.352952391182651</v>
      </c>
      <c r="AG37" s="19">
        <f t="shared" si="24"/>
        <v>0.344832444004521</v>
      </c>
      <c r="AH37" s="19">
        <f t="shared" si="25"/>
        <v>-0.0266237486039035</v>
      </c>
      <c r="AI37" s="19">
        <f t="shared" si="26"/>
        <v>-0.0210985828723459</v>
      </c>
      <c r="AJ37" s="19">
        <f t="shared" si="27"/>
        <v>0.0470649815345887</v>
      </c>
      <c r="AK37" s="19">
        <f t="shared" si="28"/>
        <v>0.0223871463870812</v>
      </c>
      <c r="AL37" s="19">
        <f t="shared" si="29"/>
        <v>0.00784736337472976</v>
      </c>
      <c r="AM37" s="19">
        <f t="shared" si="30"/>
        <v>3.56016063911255</v>
      </c>
      <c r="AN37" s="19">
        <f t="shared" si="31"/>
        <v>-0.0478141248697962</v>
      </c>
      <c r="AO37" s="19">
        <f t="shared" si="32"/>
        <v>-4.81535690707922</v>
      </c>
      <c r="AP37" s="19">
        <f t="shared" si="33"/>
        <v>-17.0401050967657</v>
      </c>
      <c r="AQ37" s="19">
        <f t="shared" si="34"/>
        <v>-59.5802939400343</v>
      </c>
      <c r="AR37" s="19">
        <f t="shared" si="35"/>
        <v>0.963857512190352</v>
      </c>
      <c r="AS37" s="19">
        <f t="shared" si="36"/>
        <v>0.916897572807142</v>
      </c>
      <c r="AT37" s="19">
        <f t="shared" si="37"/>
        <v>0.985528404618071</v>
      </c>
      <c r="AU37" s="19">
        <f t="shared" si="38"/>
        <v>0.986768927047937</v>
      </c>
      <c r="AV37" s="19">
        <f t="shared" si="39"/>
        <v>1.05192909335569</v>
      </c>
    </row>
    <row r="38" spans="1:48">
      <c r="A38" s="8" t="s">
        <v>92</v>
      </c>
      <c r="B38" s="8" t="s">
        <v>93</v>
      </c>
      <c r="C38" s="8" t="s">
        <v>63</v>
      </c>
      <c r="D38" s="8">
        <v>9549446319.33</v>
      </c>
      <c r="E38" s="8">
        <v>7425879341.84</v>
      </c>
      <c r="F38" s="8">
        <v>13606863113.97</v>
      </c>
      <c r="G38" s="8">
        <v>10042104900.8</v>
      </c>
      <c r="H38" s="8">
        <v>3850922900.05</v>
      </c>
      <c r="I38" s="8">
        <v>5387694820</v>
      </c>
      <c r="J38" s="8">
        <v>4098025080</v>
      </c>
      <c r="K38" s="8">
        <v>7890704280</v>
      </c>
      <c r="L38" s="8">
        <v>6093866690</v>
      </c>
      <c r="M38" s="8">
        <v>2523901170</v>
      </c>
      <c r="N38" s="8">
        <v>3132176749.02</v>
      </c>
      <c r="O38" s="8">
        <v>2117647330.18</v>
      </c>
      <c r="P38" s="8">
        <v>5126663023.71</v>
      </c>
      <c r="Q38" s="8">
        <v>3779139271.12</v>
      </c>
      <c r="R38" s="8">
        <v>1641172136.52</v>
      </c>
      <c r="S38" s="8">
        <v>5003137942.56</v>
      </c>
      <c r="T38" s="8">
        <v>2718512350.63</v>
      </c>
      <c r="U38" s="8">
        <v>11845694311.82</v>
      </c>
      <c r="V38" s="8">
        <v>8084530541.26</v>
      </c>
      <c r="W38" s="8">
        <v>6339672831.02</v>
      </c>
      <c r="X38" s="8">
        <v>-2316136794.99</v>
      </c>
      <c r="Y38" s="8">
        <v>-1530407975.14</v>
      </c>
      <c r="Z38" s="8">
        <v>1062075357.26</v>
      </c>
      <c r="AA38" s="8">
        <v>2985424114.91</v>
      </c>
      <c r="AB38" s="14">
        <v>1338781325.07</v>
      </c>
      <c r="AC38" s="19">
        <f t="shared" si="20"/>
        <v>0.564189235672672</v>
      </c>
      <c r="AD38" s="19">
        <f t="shared" si="21"/>
        <v>0.551857213314832</v>
      </c>
      <c r="AE38" s="19">
        <f t="shared" si="22"/>
        <v>0.579906199827844</v>
      </c>
      <c r="AF38" s="19">
        <f t="shared" si="23"/>
        <v>0.60683161052366</v>
      </c>
      <c r="AG38" s="19">
        <f t="shared" si="24"/>
        <v>0.65540163631093</v>
      </c>
      <c r="AH38" s="19">
        <f t="shared" si="25"/>
        <v>0.327995639148193</v>
      </c>
      <c r="AI38" s="19">
        <f t="shared" si="26"/>
        <v>0.28517125483691</v>
      </c>
      <c r="AJ38" s="19">
        <f t="shared" si="27"/>
        <v>0.376770382767099</v>
      </c>
      <c r="AK38" s="19">
        <f t="shared" si="28"/>
        <v>0.376329395923651</v>
      </c>
      <c r="AL38" s="19">
        <f t="shared" si="29"/>
        <v>0.426176316461358</v>
      </c>
      <c r="AM38" s="19">
        <f t="shared" si="30"/>
        <v>-0.73946554763063</v>
      </c>
      <c r="AN38" s="19">
        <f t="shared" si="31"/>
        <v>-0.722692562320996</v>
      </c>
      <c r="AO38" s="19">
        <f t="shared" si="32"/>
        <v>0.207166991929852</v>
      </c>
      <c r="AP38" s="19">
        <f t="shared" si="33"/>
        <v>0.789974621397117</v>
      </c>
      <c r="AQ38" s="19">
        <f t="shared" si="34"/>
        <v>0.815747047661192</v>
      </c>
      <c r="AR38" s="19">
        <f t="shared" si="35"/>
        <v>0.463645278828184</v>
      </c>
      <c r="AS38" s="19">
        <f t="shared" si="36"/>
        <v>0.323970136249795</v>
      </c>
      <c r="AT38" s="19">
        <f t="shared" si="37"/>
        <v>0.770413814880816</v>
      </c>
      <c r="AU38" s="19">
        <f t="shared" si="38"/>
        <v>0.712445436200813</v>
      </c>
      <c r="AV38" s="19">
        <f t="shared" si="39"/>
        <v>1.45687932076825</v>
      </c>
    </row>
    <row r="39" spans="1:48">
      <c r="A39" s="8" t="s">
        <v>94</v>
      </c>
      <c r="B39" s="8" t="s">
        <v>95</v>
      </c>
      <c r="C39" s="8" t="s">
        <v>63</v>
      </c>
      <c r="D39" s="8">
        <v>9515745979.52</v>
      </c>
      <c r="E39" s="8">
        <v>5211683286.32</v>
      </c>
      <c r="F39" s="8">
        <v>20188035567.08</v>
      </c>
      <c r="G39" s="8">
        <v>14156055933.96</v>
      </c>
      <c r="H39" s="8">
        <v>10134513681.82</v>
      </c>
      <c r="I39" s="8">
        <v>4177820210</v>
      </c>
      <c r="J39" s="8">
        <v>2358872760</v>
      </c>
      <c r="K39" s="8">
        <v>8204838310</v>
      </c>
      <c r="L39" s="8">
        <v>6213916710</v>
      </c>
      <c r="M39" s="8">
        <v>4417912870</v>
      </c>
      <c r="N39" s="8">
        <v>1275819646.05</v>
      </c>
      <c r="O39" s="8">
        <v>723114657.03</v>
      </c>
      <c r="P39" s="8">
        <v>2491250909.72</v>
      </c>
      <c r="Q39" s="8">
        <v>2047568013.21</v>
      </c>
      <c r="R39" s="8">
        <v>1650229213.24</v>
      </c>
      <c r="S39" s="8">
        <v>10602182964.07</v>
      </c>
      <c r="T39" s="8">
        <v>6140819283.78</v>
      </c>
      <c r="U39" s="8">
        <v>22799695698.29</v>
      </c>
      <c r="V39" s="8">
        <v>15837586872.94</v>
      </c>
      <c r="W39" s="8">
        <v>11654551870.64</v>
      </c>
      <c r="X39" s="8">
        <v>1322619693.15</v>
      </c>
      <c r="Y39" s="8">
        <v>908976865.77</v>
      </c>
      <c r="Z39" s="8">
        <v>4361248948.46</v>
      </c>
      <c r="AA39" s="8">
        <v>2181282696.47</v>
      </c>
      <c r="AB39" s="14">
        <v>2533973511.34</v>
      </c>
      <c r="AC39" s="19">
        <f t="shared" si="20"/>
        <v>0.439042847401727</v>
      </c>
      <c r="AD39" s="19">
        <f t="shared" si="21"/>
        <v>0.45261245367533</v>
      </c>
      <c r="AE39" s="19">
        <f t="shared" si="22"/>
        <v>0.40642083687327</v>
      </c>
      <c r="AF39" s="19">
        <f t="shared" si="23"/>
        <v>0.438958191390935</v>
      </c>
      <c r="AG39" s="19">
        <f t="shared" si="24"/>
        <v>0.435927466152141</v>
      </c>
      <c r="AH39" s="19">
        <f t="shared" si="25"/>
        <v>0.134074580048253</v>
      </c>
      <c r="AI39" s="19">
        <f t="shared" si="26"/>
        <v>0.13874877219191</v>
      </c>
      <c r="AJ39" s="19">
        <f t="shared" si="27"/>
        <v>0.123402343999354</v>
      </c>
      <c r="AK39" s="19">
        <f t="shared" si="28"/>
        <v>0.144642548938927</v>
      </c>
      <c r="AL39" s="19">
        <f t="shared" si="29"/>
        <v>0.162832600068447</v>
      </c>
      <c r="AM39" s="19">
        <f t="shared" si="30"/>
        <v>1.03668233769945</v>
      </c>
      <c r="AN39" s="19">
        <f t="shared" si="31"/>
        <v>1.25703006699294</v>
      </c>
      <c r="AO39" s="19">
        <f t="shared" si="32"/>
        <v>1.75062613382053</v>
      </c>
      <c r="AP39" s="19">
        <f t="shared" si="33"/>
        <v>1.06530414735791</v>
      </c>
      <c r="AQ39" s="19">
        <f t="shared" si="34"/>
        <v>1.53552821087495</v>
      </c>
      <c r="AR39" s="19">
        <f t="shared" si="35"/>
        <v>0.985993407164829</v>
      </c>
      <c r="AS39" s="19">
        <f t="shared" si="36"/>
        <v>1.04272517148967</v>
      </c>
      <c r="AT39" s="19">
        <f t="shared" si="37"/>
        <v>0.999439583403318</v>
      </c>
      <c r="AU39" s="19">
        <f t="shared" si="38"/>
        <v>0.990075460972764</v>
      </c>
      <c r="AV39" s="19">
        <f t="shared" si="39"/>
        <v>1.01768698935027</v>
      </c>
    </row>
    <row r="40" spans="1:48">
      <c r="A40" s="8" t="s">
        <v>96</v>
      </c>
      <c r="B40" s="8" t="s">
        <v>97</v>
      </c>
      <c r="C40" s="8" t="s">
        <v>63</v>
      </c>
      <c r="D40" s="8">
        <v>1125641426.56</v>
      </c>
      <c r="E40" s="8">
        <v>643596789.32</v>
      </c>
      <c r="F40" s="8">
        <v>2342849597.94</v>
      </c>
      <c r="G40" s="8">
        <v>1619218550.49</v>
      </c>
      <c r="H40" s="8">
        <v>1032647907.01</v>
      </c>
      <c r="I40" s="8">
        <v>403982274</v>
      </c>
      <c r="J40" s="8">
        <v>233576415</v>
      </c>
      <c r="K40" s="8">
        <v>724849246</v>
      </c>
      <c r="L40" s="8">
        <v>523565892</v>
      </c>
      <c r="M40" s="8">
        <v>327727921</v>
      </c>
      <c r="N40" s="8">
        <v>51696174.21</v>
      </c>
      <c r="O40" s="8">
        <v>29887996.86</v>
      </c>
      <c r="P40" s="8">
        <v>76973121.12</v>
      </c>
      <c r="Q40" s="8">
        <v>76668469.09</v>
      </c>
      <c r="R40" s="8">
        <v>75104485.19</v>
      </c>
      <c r="S40" s="8">
        <v>1058087235.24</v>
      </c>
      <c r="T40" s="8">
        <v>651667874.83</v>
      </c>
      <c r="U40" s="8">
        <v>2304007669.84</v>
      </c>
      <c r="V40" s="8">
        <v>1474577775.72</v>
      </c>
      <c r="W40" s="8">
        <v>992651915.23</v>
      </c>
      <c r="X40" s="8">
        <v>-144803308.04</v>
      </c>
      <c r="Y40" s="8">
        <v>-123841908.29</v>
      </c>
      <c r="Z40" s="8">
        <v>2602494.22</v>
      </c>
      <c r="AA40" s="8">
        <v>-204842509.06</v>
      </c>
      <c r="AB40" s="14">
        <v>-165090205.15</v>
      </c>
      <c r="AC40" s="19">
        <f t="shared" si="20"/>
        <v>0.358890730625102</v>
      </c>
      <c r="AD40" s="19">
        <f t="shared" si="21"/>
        <v>0.362923524287292</v>
      </c>
      <c r="AE40" s="19">
        <f t="shared" si="22"/>
        <v>0.309387869642737</v>
      </c>
      <c r="AF40" s="19">
        <f t="shared" si="23"/>
        <v>0.323344796069413</v>
      </c>
      <c r="AG40" s="19">
        <f t="shared" si="24"/>
        <v>0.317366566837797</v>
      </c>
      <c r="AH40" s="19">
        <f t="shared" si="25"/>
        <v>0.0459259698427992</v>
      </c>
      <c r="AI40" s="19">
        <f t="shared" si="26"/>
        <v>0.0464390086401433</v>
      </c>
      <c r="AJ40" s="19">
        <f t="shared" si="27"/>
        <v>0.0328544867701624</v>
      </c>
      <c r="AK40" s="19">
        <f t="shared" si="28"/>
        <v>0.0473490555470717</v>
      </c>
      <c r="AL40" s="19">
        <f t="shared" si="29"/>
        <v>0.072730002821061</v>
      </c>
      <c r="AM40" s="19">
        <f t="shared" si="30"/>
        <v>-2.80104495647551</v>
      </c>
      <c r="AN40" s="19">
        <f t="shared" si="31"/>
        <v>-4.14353323409711</v>
      </c>
      <c r="AO40" s="19">
        <f t="shared" si="32"/>
        <v>0.0338104286552542</v>
      </c>
      <c r="AP40" s="19">
        <f t="shared" si="33"/>
        <v>-2.67179600025062</v>
      </c>
      <c r="AQ40" s="19">
        <f t="shared" si="34"/>
        <v>-2.19814042706442</v>
      </c>
      <c r="AR40" s="19">
        <f t="shared" si="35"/>
        <v>0.83184605956596</v>
      </c>
      <c r="AS40" s="19">
        <f t="shared" si="36"/>
        <v>0.896053622287564</v>
      </c>
      <c r="AT40" s="19">
        <f t="shared" si="37"/>
        <v>0.870284137043691</v>
      </c>
      <c r="AU40" s="19">
        <f t="shared" si="38"/>
        <v>0.805904851024015</v>
      </c>
      <c r="AV40" s="19">
        <f t="shared" si="39"/>
        <v>0.85068009760555</v>
      </c>
    </row>
    <row r="41" spans="1:48">
      <c r="A41" s="8" t="s">
        <v>98</v>
      </c>
      <c r="B41" s="8" t="s">
        <v>99</v>
      </c>
      <c r="C41" s="8" t="s">
        <v>63</v>
      </c>
      <c r="D41" s="8">
        <v>1254827368.72</v>
      </c>
      <c r="E41" s="8">
        <v>610220625.94</v>
      </c>
      <c r="F41" s="8">
        <v>2949499275.48</v>
      </c>
      <c r="G41" s="8">
        <v>2351691795.01</v>
      </c>
      <c r="H41" s="8">
        <v>1464124296.87</v>
      </c>
      <c r="I41" s="8">
        <v>289086024</v>
      </c>
      <c r="J41" s="8">
        <v>158264465</v>
      </c>
      <c r="K41" s="8">
        <v>612118895</v>
      </c>
      <c r="L41" s="8">
        <v>613029303</v>
      </c>
      <c r="M41" s="8">
        <v>408028773</v>
      </c>
      <c r="N41" s="8">
        <v>-23640202.15</v>
      </c>
      <c r="O41" s="8">
        <v>-18535518.95</v>
      </c>
      <c r="P41" s="8">
        <v>-304599710.8</v>
      </c>
      <c r="Q41" s="8">
        <v>21288908.26</v>
      </c>
      <c r="R41" s="8">
        <v>13951754.48</v>
      </c>
      <c r="S41" s="8">
        <v>1359546705.55</v>
      </c>
      <c r="T41" s="8">
        <v>737136148.55</v>
      </c>
      <c r="U41" s="8">
        <v>3412492325.71</v>
      </c>
      <c r="V41" s="8">
        <v>2585617215.39</v>
      </c>
      <c r="W41" s="8">
        <v>1494888351.48</v>
      </c>
      <c r="X41" s="8">
        <v>-61170702.49</v>
      </c>
      <c r="Y41" s="8">
        <v>-98988006.79</v>
      </c>
      <c r="Z41" s="8">
        <v>75483811.28</v>
      </c>
      <c r="AA41" s="8">
        <v>-82966917.07</v>
      </c>
      <c r="AB41" s="14">
        <v>23861446.71</v>
      </c>
      <c r="AC41" s="19">
        <f t="shared" si="20"/>
        <v>0.230379119236844</v>
      </c>
      <c r="AD41" s="19">
        <f t="shared" si="21"/>
        <v>0.259356138210185</v>
      </c>
      <c r="AE41" s="19">
        <f t="shared" si="22"/>
        <v>0.207533156589904</v>
      </c>
      <c r="AF41" s="19">
        <f t="shared" si="23"/>
        <v>0.260675869304291</v>
      </c>
      <c r="AG41" s="19">
        <f t="shared" si="24"/>
        <v>0.278684517340695</v>
      </c>
      <c r="AH41" s="19">
        <f t="shared" si="25"/>
        <v>-0.0188394059129539</v>
      </c>
      <c r="AI41" s="19">
        <f t="shared" si="26"/>
        <v>-0.0303751105126075</v>
      </c>
      <c r="AJ41" s="19">
        <f t="shared" si="27"/>
        <v>-0.103271668290351</v>
      </c>
      <c r="AK41" s="19">
        <f t="shared" si="28"/>
        <v>0.00905259282069718</v>
      </c>
      <c r="AL41" s="19">
        <f t="shared" si="29"/>
        <v>0.0095290778998928</v>
      </c>
      <c r="AM41" s="19">
        <f t="shared" si="30"/>
        <v>2.5875710411385</v>
      </c>
      <c r="AN41" s="19">
        <f t="shared" si="31"/>
        <v>5.3404497093943</v>
      </c>
      <c r="AO41" s="19">
        <f t="shared" si="32"/>
        <v>-0.247813141653186</v>
      </c>
      <c r="AP41" s="19">
        <f t="shared" si="33"/>
        <v>-3.89718984443592</v>
      </c>
      <c r="AQ41" s="19">
        <f t="shared" si="34"/>
        <v>1.71028287117621</v>
      </c>
      <c r="AR41" s="19">
        <f t="shared" si="35"/>
        <v>0.958808125698717</v>
      </c>
      <c r="AS41" s="19">
        <f t="shared" si="36"/>
        <v>1.06901151336558</v>
      </c>
      <c r="AT41" s="19">
        <f t="shared" si="37"/>
        <v>1.02387030168917</v>
      </c>
      <c r="AU41" s="19">
        <f t="shared" si="38"/>
        <v>0.972983293403476</v>
      </c>
      <c r="AV41" s="19">
        <f t="shared" si="39"/>
        <v>0.903550366854532</v>
      </c>
    </row>
    <row r="42" spans="1:48">
      <c r="A42" s="8" t="s">
        <v>100</v>
      </c>
      <c r="B42" s="8" t="s">
        <v>101</v>
      </c>
      <c r="C42" s="8" t="s">
        <v>63</v>
      </c>
      <c r="D42" s="8">
        <v>1286709600.65</v>
      </c>
      <c r="E42" s="8">
        <v>765798966.98</v>
      </c>
      <c r="F42" s="8">
        <v>3050421828.18</v>
      </c>
      <c r="G42" s="8">
        <v>2172077105.81</v>
      </c>
      <c r="H42" s="8">
        <v>1396167222.69</v>
      </c>
      <c r="I42" s="8">
        <v>780921378</v>
      </c>
      <c r="J42" s="8">
        <v>474035822</v>
      </c>
      <c r="K42" s="8">
        <v>1831953680</v>
      </c>
      <c r="L42" s="8">
        <v>1309794490</v>
      </c>
      <c r="M42" s="8">
        <v>856864990</v>
      </c>
      <c r="N42" s="8">
        <v>-59993574.83</v>
      </c>
      <c r="O42" s="8">
        <v>-57459208.45</v>
      </c>
      <c r="P42" s="8">
        <v>194586574.91</v>
      </c>
      <c r="Q42" s="8">
        <v>52479516.06</v>
      </c>
      <c r="R42" s="8">
        <v>122433972.34</v>
      </c>
      <c r="S42" s="8">
        <v>1452576907.29</v>
      </c>
      <c r="T42" s="8">
        <v>908156477.89</v>
      </c>
      <c r="U42" s="8">
        <v>3081116728.66</v>
      </c>
      <c r="V42" s="8">
        <v>2335542704.09</v>
      </c>
      <c r="W42" s="8">
        <v>1616965470.02</v>
      </c>
      <c r="X42" s="8">
        <v>13096618.57</v>
      </c>
      <c r="Y42" s="8">
        <v>54283200.23</v>
      </c>
      <c r="Z42" s="8">
        <v>200563568.31</v>
      </c>
      <c r="AA42" s="8">
        <v>36359542.15</v>
      </c>
      <c r="AB42" s="14">
        <v>40314636.1</v>
      </c>
      <c r="AC42" s="19">
        <f t="shared" si="20"/>
        <v>0.606913461751981</v>
      </c>
      <c r="AD42" s="19">
        <f t="shared" si="21"/>
        <v>0.619008176348689</v>
      </c>
      <c r="AE42" s="19">
        <f t="shared" si="22"/>
        <v>0.600557491123454</v>
      </c>
      <c r="AF42" s="19">
        <f t="shared" si="23"/>
        <v>0.603014730230563</v>
      </c>
      <c r="AG42" s="19">
        <f t="shared" si="24"/>
        <v>0.613726619615862</v>
      </c>
      <c r="AH42" s="19">
        <f t="shared" si="25"/>
        <v>-0.0466255748769523</v>
      </c>
      <c r="AI42" s="19">
        <f t="shared" si="26"/>
        <v>-0.0750317131878563</v>
      </c>
      <c r="AJ42" s="19">
        <f t="shared" si="27"/>
        <v>0.0637900545794671</v>
      </c>
      <c r="AK42" s="19">
        <f t="shared" si="28"/>
        <v>0.024160982093879</v>
      </c>
      <c r="AL42" s="19">
        <f t="shared" si="29"/>
        <v>0.0876929141081726</v>
      </c>
      <c r="AM42" s="19">
        <f t="shared" si="30"/>
        <v>-0.218300353114664</v>
      </c>
      <c r="AN42" s="19">
        <f t="shared" si="31"/>
        <v>-0.944725861951897</v>
      </c>
      <c r="AO42" s="19">
        <f t="shared" si="32"/>
        <v>1.03071637086353</v>
      </c>
      <c r="AP42" s="19">
        <f t="shared" si="33"/>
        <v>0.692833030480502</v>
      </c>
      <c r="AQ42" s="19">
        <f t="shared" si="34"/>
        <v>0.329276550694982</v>
      </c>
      <c r="AR42" s="19">
        <f t="shared" si="35"/>
        <v>0.999033728346937</v>
      </c>
      <c r="AS42" s="19">
        <f t="shared" si="36"/>
        <v>1.04946380665291</v>
      </c>
      <c r="AT42" s="19">
        <f t="shared" si="37"/>
        <v>0.893860628414239</v>
      </c>
      <c r="AU42" s="19">
        <f t="shared" si="38"/>
        <v>0.951555515682932</v>
      </c>
      <c r="AV42" s="19">
        <f t="shared" si="39"/>
        <v>1.02490795555708</v>
      </c>
    </row>
    <row r="43" spans="1:48">
      <c r="A43" s="8" t="s">
        <v>102</v>
      </c>
      <c r="B43" s="8" t="s">
        <v>103</v>
      </c>
      <c r="C43" s="8" t="s">
        <v>63</v>
      </c>
      <c r="D43" s="8">
        <v>8752530525.4</v>
      </c>
      <c r="E43" s="8">
        <v>4067101848.8</v>
      </c>
      <c r="F43" s="8">
        <v>15494007305.02</v>
      </c>
      <c r="G43" s="8">
        <v>10849281108.99</v>
      </c>
      <c r="H43" s="8">
        <v>7298540958.89</v>
      </c>
      <c r="I43" s="8">
        <v>859461240</v>
      </c>
      <c r="J43" s="8">
        <v>442205025</v>
      </c>
      <c r="K43" s="8">
        <v>1423657800</v>
      </c>
      <c r="L43" s="8">
        <v>978067566</v>
      </c>
      <c r="M43" s="8">
        <v>699070159</v>
      </c>
      <c r="N43" s="8">
        <v>172178915.89</v>
      </c>
      <c r="O43" s="8">
        <v>106427833.19</v>
      </c>
      <c r="P43" s="8">
        <v>-165606031.32</v>
      </c>
      <c r="Q43" s="8">
        <v>3012611.16</v>
      </c>
      <c r="R43" s="8">
        <v>31466786.65</v>
      </c>
      <c r="S43" s="8">
        <v>7688956264.07</v>
      </c>
      <c r="T43" s="8">
        <v>3906602445.4</v>
      </c>
      <c r="U43" s="8">
        <v>17189155827.6</v>
      </c>
      <c r="V43" s="8">
        <v>12722459321.63</v>
      </c>
      <c r="W43" s="8">
        <v>8825024566.9</v>
      </c>
      <c r="X43" s="8">
        <v>-1472458241.39</v>
      </c>
      <c r="Y43" s="8">
        <v>-658127596.86</v>
      </c>
      <c r="Z43" s="8">
        <v>1152175068.87</v>
      </c>
      <c r="AA43" s="8">
        <v>186793104.33</v>
      </c>
      <c r="AB43" s="14">
        <v>151980747.47</v>
      </c>
      <c r="AC43" s="19">
        <f t="shared" si="20"/>
        <v>0.0981957432202982</v>
      </c>
      <c r="AD43" s="19">
        <f t="shared" si="21"/>
        <v>0.10872730544736</v>
      </c>
      <c r="AE43" s="19">
        <f t="shared" si="22"/>
        <v>0.0918844151789408</v>
      </c>
      <c r="AF43" s="19">
        <f t="shared" si="23"/>
        <v>0.0901504492486186</v>
      </c>
      <c r="AG43" s="19">
        <f t="shared" si="24"/>
        <v>0.0957821793338703</v>
      </c>
      <c r="AH43" s="19">
        <f t="shared" si="25"/>
        <v>0.019671901216492</v>
      </c>
      <c r="AI43" s="19">
        <f t="shared" si="26"/>
        <v>0.0261679783655778</v>
      </c>
      <c r="AJ43" s="19">
        <f t="shared" si="27"/>
        <v>-0.0106883924900658</v>
      </c>
      <c r="AK43" s="19">
        <f t="shared" si="28"/>
        <v>0.000277678412950667</v>
      </c>
      <c r="AL43" s="19">
        <f t="shared" si="29"/>
        <v>0.00431138042894338</v>
      </c>
      <c r="AM43" s="19">
        <f t="shared" si="30"/>
        <v>-8.55190796026797</v>
      </c>
      <c r="AN43" s="19">
        <f t="shared" si="31"/>
        <v>-6.18379212592893</v>
      </c>
      <c r="AO43" s="19">
        <f t="shared" si="32"/>
        <v>-6.95732552544331</v>
      </c>
      <c r="AP43" s="19">
        <f t="shared" si="33"/>
        <v>62.0037218244919</v>
      </c>
      <c r="AQ43" s="19">
        <f t="shared" si="34"/>
        <v>4.82987821923024</v>
      </c>
      <c r="AR43" s="19">
        <f t="shared" si="35"/>
        <v>0.777419290872712</v>
      </c>
      <c r="AS43" s="19">
        <f t="shared" si="36"/>
        <v>0.850032881936251</v>
      </c>
      <c r="AT43" s="19">
        <f t="shared" si="37"/>
        <v>0.981775858617365</v>
      </c>
      <c r="AU43" s="19">
        <f t="shared" si="38"/>
        <v>1.03774742730514</v>
      </c>
      <c r="AV43" s="19">
        <f t="shared" si="39"/>
        <v>1.07004349196412</v>
      </c>
    </row>
    <row r="44" spans="1:48">
      <c r="A44" s="8" t="s">
        <v>104</v>
      </c>
      <c r="B44" s="8" t="s">
        <v>105</v>
      </c>
      <c r="C44" s="8" t="s">
        <v>63</v>
      </c>
      <c r="D44" s="8">
        <v>417107216.21</v>
      </c>
      <c r="E44" s="8">
        <v>242175438.15</v>
      </c>
      <c r="F44" s="8">
        <v>1024714952.73</v>
      </c>
      <c r="G44" s="8">
        <v>704142092.75</v>
      </c>
      <c r="H44" s="8">
        <v>426116483.32</v>
      </c>
      <c r="I44" s="8">
        <v>243634623</v>
      </c>
      <c r="J44" s="8">
        <v>141281594</v>
      </c>
      <c r="K44" s="8">
        <v>590581097</v>
      </c>
      <c r="L44" s="8">
        <v>433551699</v>
      </c>
      <c r="M44" s="8">
        <v>272545290</v>
      </c>
      <c r="N44" s="8">
        <v>3579090.3</v>
      </c>
      <c r="O44" s="8">
        <v>8093189.39</v>
      </c>
      <c r="P44" s="8">
        <v>81234385.24</v>
      </c>
      <c r="Q44" s="8">
        <v>59641177.87</v>
      </c>
      <c r="R44" s="8">
        <v>27835784.68</v>
      </c>
      <c r="S44" s="8">
        <v>439561024.16</v>
      </c>
      <c r="T44" s="8">
        <v>253555370.17</v>
      </c>
      <c r="U44" s="8">
        <v>1253491423.23</v>
      </c>
      <c r="V44" s="8">
        <v>744661218.62</v>
      </c>
      <c r="W44" s="8">
        <v>458979444.08</v>
      </c>
      <c r="X44" s="8">
        <v>2348653.49</v>
      </c>
      <c r="Y44" s="8">
        <v>11122417.85</v>
      </c>
      <c r="Z44" s="8">
        <v>98367954.13</v>
      </c>
      <c r="AA44" s="8">
        <v>29909490.36</v>
      </c>
      <c r="AB44" s="14">
        <v>-1883523.8</v>
      </c>
      <c r="AC44" s="19">
        <f t="shared" si="20"/>
        <v>0.584105509402978</v>
      </c>
      <c r="AD44" s="19">
        <f t="shared" si="21"/>
        <v>0.583385313883451</v>
      </c>
      <c r="AE44" s="19">
        <f t="shared" si="22"/>
        <v>0.576336956366841</v>
      </c>
      <c r="AF44" s="19">
        <f t="shared" si="23"/>
        <v>0.615716207657435</v>
      </c>
      <c r="AG44" s="19">
        <f t="shared" si="24"/>
        <v>0.639602786253465</v>
      </c>
      <c r="AH44" s="19">
        <f t="shared" si="25"/>
        <v>0.00858074413701355</v>
      </c>
      <c r="AI44" s="19">
        <f t="shared" si="26"/>
        <v>0.0334187044393296</v>
      </c>
      <c r="AJ44" s="19">
        <f t="shared" si="27"/>
        <v>0.0792751047728727</v>
      </c>
      <c r="AK44" s="19">
        <f t="shared" si="28"/>
        <v>0.0847004865695128</v>
      </c>
      <c r="AL44" s="19">
        <f t="shared" si="29"/>
        <v>0.0653243555919807</v>
      </c>
      <c r="AM44" s="19">
        <f t="shared" si="30"/>
        <v>0.656215209211123</v>
      </c>
      <c r="AN44" s="19">
        <f t="shared" si="31"/>
        <v>1.37429353423299</v>
      </c>
      <c r="AO44" s="19">
        <f t="shared" si="32"/>
        <v>1.21091522806974</v>
      </c>
      <c r="AP44" s="19">
        <f t="shared" si="33"/>
        <v>0.501490604783054</v>
      </c>
      <c r="AQ44" s="19">
        <f t="shared" si="34"/>
        <v>-0.0676655543090657</v>
      </c>
      <c r="AR44" s="19">
        <f t="shared" si="35"/>
        <v>0.932594886066215</v>
      </c>
      <c r="AS44" s="19">
        <f t="shared" si="36"/>
        <v>0.926540218324297</v>
      </c>
      <c r="AT44" s="19">
        <f t="shared" si="37"/>
        <v>1.08252977316372</v>
      </c>
      <c r="AU44" s="19">
        <f t="shared" si="38"/>
        <v>0.935879612442409</v>
      </c>
      <c r="AV44" s="19">
        <f t="shared" si="39"/>
        <v>0.953205320810871</v>
      </c>
    </row>
    <row r="45" spans="1:48">
      <c r="A45" s="8" t="s">
        <v>106</v>
      </c>
      <c r="B45" s="8" t="s">
        <v>107</v>
      </c>
      <c r="C45" s="8" t="s">
        <v>63</v>
      </c>
      <c r="D45" s="8">
        <v>1846499745.93</v>
      </c>
      <c r="E45" s="8">
        <v>1080268312.55</v>
      </c>
      <c r="F45" s="8">
        <v>4324418205.01</v>
      </c>
      <c r="G45" s="8">
        <v>2818500464.07</v>
      </c>
      <c r="H45" s="8">
        <v>1962585855.09</v>
      </c>
      <c r="I45" s="8">
        <v>1280369990</v>
      </c>
      <c r="J45" s="8">
        <v>746921223</v>
      </c>
      <c r="K45" s="8">
        <v>3010730770</v>
      </c>
      <c r="L45" s="8">
        <v>1986437120</v>
      </c>
      <c r="M45" s="8">
        <v>1392113430</v>
      </c>
      <c r="N45" s="8">
        <v>35605853.34</v>
      </c>
      <c r="O45" s="8">
        <v>41145404.84</v>
      </c>
      <c r="P45" s="8">
        <v>224014472.7</v>
      </c>
      <c r="Q45" s="8">
        <v>140561375.65</v>
      </c>
      <c r="R45" s="8">
        <v>133255944.17</v>
      </c>
      <c r="S45" s="8">
        <v>1852218563.74</v>
      </c>
      <c r="T45" s="8">
        <v>1118428646.03</v>
      </c>
      <c r="U45" s="8">
        <v>4116341195.87</v>
      </c>
      <c r="V45" s="8">
        <v>2764022760.31</v>
      </c>
      <c r="W45" s="8">
        <v>1932454497.15</v>
      </c>
      <c r="X45" s="8">
        <v>246973222.52</v>
      </c>
      <c r="Y45" s="8">
        <v>221925038.29</v>
      </c>
      <c r="Z45" s="8">
        <v>628895720.43</v>
      </c>
      <c r="AA45" s="8">
        <v>312567676.25</v>
      </c>
      <c r="AB45" s="14">
        <v>345752849.07</v>
      </c>
      <c r="AC45" s="19">
        <f t="shared" si="20"/>
        <v>0.693403826792911</v>
      </c>
      <c r="AD45" s="19">
        <f t="shared" si="21"/>
        <v>0.69142194982733</v>
      </c>
      <c r="AE45" s="19">
        <f t="shared" si="22"/>
        <v>0.696216375768642</v>
      </c>
      <c r="AF45" s="19">
        <f t="shared" si="23"/>
        <v>0.704785095948334</v>
      </c>
      <c r="AG45" s="19">
        <f t="shared" si="24"/>
        <v>0.709326130314009</v>
      </c>
      <c r="AH45" s="19">
        <f t="shared" si="25"/>
        <v>0.0192828910041723</v>
      </c>
      <c r="AI45" s="19">
        <f t="shared" si="26"/>
        <v>0.0380881345513831</v>
      </c>
      <c r="AJ45" s="19">
        <f t="shared" si="27"/>
        <v>0.0518022221903679</v>
      </c>
      <c r="AK45" s="19">
        <f t="shared" si="28"/>
        <v>0.0498709783595441</v>
      </c>
      <c r="AL45" s="19">
        <f t="shared" si="29"/>
        <v>0.0678981476526993</v>
      </c>
      <c r="AM45" s="19">
        <f t="shared" si="30"/>
        <v>6.93630960509933</v>
      </c>
      <c r="AN45" s="19">
        <f t="shared" si="31"/>
        <v>5.39367735359485</v>
      </c>
      <c r="AO45" s="19">
        <f t="shared" si="32"/>
        <v>2.80738879434909</v>
      </c>
      <c r="AP45" s="19">
        <f t="shared" si="33"/>
        <v>2.22370957031822</v>
      </c>
      <c r="AQ45" s="19">
        <f t="shared" si="34"/>
        <v>2.59465235283545</v>
      </c>
      <c r="AR45" s="19">
        <f t="shared" si="35"/>
        <v>0.887696559909747</v>
      </c>
      <c r="AS45" s="19">
        <f t="shared" si="36"/>
        <v>0.916216695653148</v>
      </c>
      <c r="AT45" s="19">
        <f t="shared" si="37"/>
        <v>0.842374545351253</v>
      </c>
      <c r="AU45" s="19">
        <f t="shared" si="38"/>
        <v>0.867850785254138</v>
      </c>
      <c r="AV45" s="19">
        <f t="shared" si="39"/>
        <v>0.871369126963962</v>
      </c>
    </row>
    <row r="46" spans="1:48">
      <c r="A46" s="8" t="s">
        <v>108</v>
      </c>
      <c r="B46" s="8" t="s">
        <v>109</v>
      </c>
      <c r="C46" s="8" t="s">
        <v>63</v>
      </c>
      <c r="D46" s="8">
        <v>651147386.6</v>
      </c>
      <c r="E46" s="8">
        <v>369117524.72</v>
      </c>
      <c r="F46" s="8">
        <v>1419055803.58</v>
      </c>
      <c r="G46" s="8">
        <v>874507657.24</v>
      </c>
      <c r="H46" s="8">
        <v>529907856.8</v>
      </c>
      <c r="I46" s="8">
        <v>128392670</v>
      </c>
      <c r="J46" s="8">
        <v>68677116.4</v>
      </c>
      <c r="K46" s="8">
        <v>365745778</v>
      </c>
      <c r="L46" s="8">
        <v>218385283</v>
      </c>
      <c r="M46" s="8">
        <v>138378641</v>
      </c>
      <c r="N46" s="8">
        <v>-17374980.2</v>
      </c>
      <c r="O46" s="8">
        <v>2546171.52</v>
      </c>
      <c r="P46" s="8">
        <v>360633684.63</v>
      </c>
      <c r="Q46" s="8">
        <v>399451957.3</v>
      </c>
      <c r="R46" s="8">
        <v>383839660.35</v>
      </c>
      <c r="S46" s="8">
        <v>816253727.95</v>
      </c>
      <c r="T46" s="8">
        <v>402240762.93</v>
      </c>
      <c r="U46" s="8">
        <v>1280924369.71</v>
      </c>
      <c r="V46" s="8">
        <v>805905594.57</v>
      </c>
      <c r="W46" s="8">
        <v>499253597.85</v>
      </c>
      <c r="X46" s="8">
        <v>98939249.74</v>
      </c>
      <c r="Y46" s="8">
        <v>-150820146.17</v>
      </c>
      <c r="Z46" s="8">
        <v>-410930028.22</v>
      </c>
      <c r="AA46" s="8">
        <v>-432284787.91</v>
      </c>
      <c r="AB46" s="14">
        <v>-313482124.6</v>
      </c>
      <c r="AC46" s="19">
        <f t="shared" si="20"/>
        <v>0.197179122027056</v>
      </c>
      <c r="AD46" s="19">
        <f t="shared" si="21"/>
        <v>0.186057588168148</v>
      </c>
      <c r="AE46" s="19">
        <f t="shared" si="22"/>
        <v>0.257738826815193</v>
      </c>
      <c r="AF46" s="19">
        <f t="shared" si="23"/>
        <v>0.249723694460535</v>
      </c>
      <c r="AG46" s="19">
        <f t="shared" si="24"/>
        <v>0.26113717549998</v>
      </c>
      <c r="AH46" s="19">
        <f t="shared" si="25"/>
        <v>-0.0266836365430634</v>
      </c>
      <c r="AI46" s="19">
        <f t="shared" si="26"/>
        <v>0.00689799684241879</v>
      </c>
      <c r="AJ46" s="19">
        <f t="shared" si="27"/>
        <v>0.254136365687799</v>
      </c>
      <c r="AK46" s="19">
        <f t="shared" si="28"/>
        <v>0.45677353879404</v>
      </c>
      <c r="AL46" s="19">
        <f t="shared" si="29"/>
        <v>0.724351706479548</v>
      </c>
      <c r="AM46" s="19">
        <f t="shared" si="30"/>
        <v>-5.69435179788003</v>
      </c>
      <c r="AN46" s="19">
        <f t="shared" si="31"/>
        <v>-59.234087328885</v>
      </c>
      <c r="AO46" s="19">
        <f t="shared" si="32"/>
        <v>-1.13946657157554</v>
      </c>
      <c r="AP46" s="19">
        <f t="shared" si="33"/>
        <v>-1.08219469202736</v>
      </c>
      <c r="AQ46" s="19">
        <f t="shared" si="34"/>
        <v>-0.816700713819293</v>
      </c>
      <c r="AR46" s="19">
        <f t="shared" si="35"/>
        <v>1.10934704903899</v>
      </c>
      <c r="AS46" s="19">
        <f t="shared" si="36"/>
        <v>0.964368400550006</v>
      </c>
      <c r="AT46" s="19">
        <f t="shared" si="37"/>
        <v>0.798813821319881</v>
      </c>
      <c r="AU46" s="19">
        <f t="shared" si="38"/>
        <v>0.815534073087183</v>
      </c>
      <c r="AV46" s="19">
        <f t="shared" si="39"/>
        <v>0.833762582608472</v>
      </c>
    </row>
    <row r="47" spans="1:48">
      <c r="A47" s="8" t="s">
        <v>110</v>
      </c>
      <c r="B47" s="8" t="s">
        <v>111</v>
      </c>
      <c r="C47" s="8" t="s">
        <v>63</v>
      </c>
      <c r="D47" s="8">
        <v>1100618714.94</v>
      </c>
      <c r="E47" s="8">
        <v>596912506.06</v>
      </c>
      <c r="F47" s="8">
        <v>2897599885.26</v>
      </c>
      <c r="G47" s="8">
        <v>2023479196.71</v>
      </c>
      <c r="H47" s="8">
        <v>1352569343.09</v>
      </c>
      <c r="I47" s="8">
        <v>835724987</v>
      </c>
      <c r="J47" s="8">
        <v>457535800</v>
      </c>
      <c r="K47" s="8">
        <v>2219264650</v>
      </c>
      <c r="L47" s="8">
        <v>1541537200</v>
      </c>
      <c r="M47" s="8">
        <v>1046193270</v>
      </c>
      <c r="N47" s="8">
        <v>251844724.88</v>
      </c>
      <c r="O47" s="8">
        <v>150370248.74</v>
      </c>
      <c r="P47" s="8">
        <v>689483326.02</v>
      </c>
      <c r="Q47" s="8">
        <v>555120884.07</v>
      </c>
      <c r="R47" s="8">
        <v>390066683.22</v>
      </c>
      <c r="S47" s="8">
        <v>1185646555.49</v>
      </c>
      <c r="T47" s="8">
        <v>637289706.66</v>
      </c>
      <c r="U47" s="8">
        <v>3052794333.07</v>
      </c>
      <c r="V47" s="8">
        <v>2234813569.4</v>
      </c>
      <c r="W47" s="8">
        <v>1475198438.65</v>
      </c>
      <c r="X47" s="8">
        <v>221422099.3</v>
      </c>
      <c r="Y47" s="8">
        <v>83772557.26</v>
      </c>
      <c r="Z47" s="8">
        <v>873850725.55</v>
      </c>
      <c r="AA47" s="8">
        <v>592020833.37</v>
      </c>
      <c r="AB47" s="14">
        <v>424248753.35</v>
      </c>
      <c r="AC47" s="19">
        <f t="shared" si="20"/>
        <v>0.759322893256053</v>
      </c>
      <c r="AD47" s="19">
        <f t="shared" si="21"/>
        <v>0.766503960555334</v>
      </c>
      <c r="AE47" s="19">
        <f t="shared" si="22"/>
        <v>0.765897548964344</v>
      </c>
      <c r="AF47" s="19">
        <f t="shared" si="23"/>
        <v>0.761825079549325</v>
      </c>
      <c r="AG47" s="19">
        <f t="shared" si="24"/>
        <v>0.773485866247662</v>
      </c>
      <c r="AH47" s="19">
        <f t="shared" si="25"/>
        <v>0.228821045346053</v>
      </c>
      <c r="AI47" s="19">
        <f t="shared" si="26"/>
        <v>0.251913382972219</v>
      </c>
      <c r="AJ47" s="19">
        <f t="shared" si="27"/>
        <v>0.237949804432068</v>
      </c>
      <c r="AK47" s="19">
        <f t="shared" si="28"/>
        <v>0.274339802935745</v>
      </c>
      <c r="AL47" s="19">
        <f t="shared" si="29"/>
        <v>0.288389416197233</v>
      </c>
      <c r="AM47" s="19">
        <f t="shared" si="30"/>
        <v>0.879200862378611</v>
      </c>
      <c r="AN47" s="19">
        <f t="shared" si="31"/>
        <v>0.557108590043289</v>
      </c>
      <c r="AO47" s="19">
        <f t="shared" si="32"/>
        <v>1.26739935916108</v>
      </c>
      <c r="AP47" s="19">
        <f t="shared" si="33"/>
        <v>1.06647191694439</v>
      </c>
      <c r="AQ47" s="19">
        <f t="shared" si="34"/>
        <v>1.08763135022921</v>
      </c>
      <c r="AR47" s="19">
        <f t="shared" si="35"/>
        <v>0.953322640374038</v>
      </c>
      <c r="AS47" s="19">
        <f t="shared" si="36"/>
        <v>0.944817181762689</v>
      </c>
      <c r="AT47" s="19">
        <f t="shared" si="37"/>
        <v>0.932353676266546</v>
      </c>
      <c r="AU47" s="19">
        <f t="shared" si="38"/>
        <v>0.977381495484815</v>
      </c>
      <c r="AV47" s="19">
        <f t="shared" si="39"/>
        <v>0.965189216070519</v>
      </c>
    </row>
    <row r="48" spans="1:48">
      <c r="A48" s="8" t="s">
        <v>112</v>
      </c>
      <c r="B48" s="8" t="s">
        <v>113</v>
      </c>
      <c r="C48" s="8" t="s">
        <v>63</v>
      </c>
      <c r="D48" s="8">
        <v>1170829495.23</v>
      </c>
      <c r="E48" s="8">
        <v>627955236.37</v>
      </c>
      <c r="F48" s="8">
        <v>2362748584.64</v>
      </c>
      <c r="G48" s="8">
        <v>1672763560.93</v>
      </c>
      <c r="H48" s="8">
        <v>1099435859.53</v>
      </c>
      <c r="I48" s="8">
        <v>747453170</v>
      </c>
      <c r="J48" s="8">
        <v>390911948</v>
      </c>
      <c r="K48" s="8">
        <v>1583610680</v>
      </c>
      <c r="L48" s="8">
        <v>1110182870</v>
      </c>
      <c r="M48" s="8">
        <v>752316846</v>
      </c>
      <c r="N48" s="8">
        <v>50400331.11</v>
      </c>
      <c r="O48" s="8">
        <v>47093075.82</v>
      </c>
      <c r="P48" s="8">
        <v>303864159.32</v>
      </c>
      <c r="Q48" s="8">
        <v>243708572.83</v>
      </c>
      <c r="R48" s="8">
        <v>186430856.94</v>
      </c>
      <c r="S48" s="8">
        <v>1206634662.32</v>
      </c>
      <c r="T48" s="8">
        <v>682940746.58</v>
      </c>
      <c r="U48" s="8">
        <v>2576519313.11</v>
      </c>
      <c r="V48" s="8">
        <v>1731339253.56</v>
      </c>
      <c r="W48" s="8">
        <v>1104152716.35</v>
      </c>
      <c r="X48" s="8">
        <v>86791850.84</v>
      </c>
      <c r="Y48" s="8">
        <v>69653908.73</v>
      </c>
      <c r="Z48" s="8">
        <v>300114435.43</v>
      </c>
      <c r="AA48" s="8">
        <v>128056895.04</v>
      </c>
      <c r="AB48" s="14">
        <v>126559371.33</v>
      </c>
      <c r="AC48" s="19">
        <f t="shared" si="20"/>
        <v>0.638396259271867</v>
      </c>
      <c r="AD48" s="19">
        <f t="shared" si="21"/>
        <v>0.622515627482831</v>
      </c>
      <c r="AE48" s="19">
        <f t="shared" si="22"/>
        <v>0.670240875518834</v>
      </c>
      <c r="AF48" s="19">
        <f t="shared" si="23"/>
        <v>0.663681883040766</v>
      </c>
      <c r="AG48" s="19">
        <f t="shared" si="24"/>
        <v>0.684275339465105</v>
      </c>
      <c r="AH48" s="19">
        <f t="shared" si="25"/>
        <v>0.0430466872549186</v>
      </c>
      <c r="AI48" s="19">
        <f t="shared" si="26"/>
        <v>0.0749943198057068</v>
      </c>
      <c r="AJ48" s="19">
        <f t="shared" si="27"/>
        <v>0.128606217900369</v>
      </c>
      <c r="AK48" s="19">
        <f t="shared" si="28"/>
        <v>0.145692181801537</v>
      </c>
      <c r="AL48" s="19">
        <f t="shared" si="29"/>
        <v>0.16956956181118</v>
      </c>
      <c r="AM48" s="19">
        <f t="shared" si="30"/>
        <v>1.72204921929133</v>
      </c>
      <c r="AN48" s="19">
        <f t="shared" si="31"/>
        <v>1.47906900360963</v>
      </c>
      <c r="AO48" s="19">
        <f t="shared" si="32"/>
        <v>0.987659867822545</v>
      </c>
      <c r="AP48" s="19">
        <f t="shared" si="33"/>
        <v>0.525450925065844</v>
      </c>
      <c r="AQ48" s="19">
        <f t="shared" si="34"/>
        <v>0.678854205828873</v>
      </c>
      <c r="AR48" s="19">
        <f t="shared" si="35"/>
        <v>0.912018606969902</v>
      </c>
      <c r="AS48" s="19">
        <f t="shared" si="36"/>
        <v>0.96244494368718</v>
      </c>
      <c r="AT48" s="19">
        <f t="shared" si="37"/>
        <v>0.965022517268979</v>
      </c>
      <c r="AU48" s="19">
        <f t="shared" si="38"/>
        <v>0.91594452871582</v>
      </c>
      <c r="AV48" s="19">
        <f t="shared" si="39"/>
        <v>0.888752435337684</v>
      </c>
    </row>
    <row r="49" spans="1:48">
      <c r="A49" s="8" t="s">
        <v>114</v>
      </c>
      <c r="B49" s="8" t="s">
        <v>115</v>
      </c>
      <c r="C49" s="8" t="s">
        <v>63</v>
      </c>
      <c r="D49" s="8">
        <v>1046548407.11</v>
      </c>
      <c r="E49" s="8">
        <v>575944192.31</v>
      </c>
      <c r="F49" s="8">
        <v>3077827437.47</v>
      </c>
      <c r="G49" s="8">
        <v>2209586867.8</v>
      </c>
      <c r="H49" s="8">
        <v>1538973342.69</v>
      </c>
      <c r="I49" s="8">
        <v>514676687</v>
      </c>
      <c r="J49" s="8">
        <v>298385162</v>
      </c>
      <c r="K49" s="8">
        <v>1450027080</v>
      </c>
      <c r="L49" s="8">
        <v>1118119460</v>
      </c>
      <c r="M49" s="8">
        <v>761021606</v>
      </c>
      <c r="N49" s="8">
        <v>19325708.47</v>
      </c>
      <c r="O49" s="8">
        <v>21284349.94</v>
      </c>
      <c r="P49" s="8">
        <v>69729971.43</v>
      </c>
      <c r="Q49" s="8">
        <v>118960950.31</v>
      </c>
      <c r="R49" s="8">
        <v>80257166.07</v>
      </c>
      <c r="S49" s="8">
        <v>1075095555.42</v>
      </c>
      <c r="T49" s="8">
        <v>627950985.4</v>
      </c>
      <c r="U49" s="8">
        <v>3244172180.08</v>
      </c>
      <c r="V49" s="8">
        <v>2164764332.57</v>
      </c>
      <c r="W49" s="8">
        <v>1579452890.71</v>
      </c>
      <c r="X49" s="8">
        <v>132974280.47</v>
      </c>
      <c r="Y49" s="8">
        <v>149956767.43</v>
      </c>
      <c r="Z49" s="8">
        <v>540165920.71</v>
      </c>
      <c r="AA49" s="8">
        <v>193325142.68</v>
      </c>
      <c r="AB49" s="14">
        <v>149966046.73</v>
      </c>
      <c r="AC49" s="19">
        <f t="shared" si="20"/>
        <v>0.491784884008623</v>
      </c>
      <c r="AD49" s="19">
        <f t="shared" si="21"/>
        <v>0.51807999105475</v>
      </c>
      <c r="AE49" s="19">
        <f t="shared" si="22"/>
        <v>0.471120330642037</v>
      </c>
      <c r="AF49" s="19">
        <f t="shared" si="23"/>
        <v>0.506031003484949</v>
      </c>
      <c r="AG49" s="19">
        <f t="shared" si="24"/>
        <v>0.494499537379768</v>
      </c>
      <c r="AH49" s="19">
        <f t="shared" si="25"/>
        <v>0.0184661391090042</v>
      </c>
      <c r="AI49" s="19">
        <f t="shared" si="26"/>
        <v>0.0369555769885145</v>
      </c>
      <c r="AJ49" s="19">
        <f t="shared" si="27"/>
        <v>0.0226555818500723</v>
      </c>
      <c r="AK49" s="19">
        <f t="shared" si="28"/>
        <v>0.0538385487547927</v>
      </c>
      <c r="AL49" s="19">
        <f t="shared" si="29"/>
        <v>0.0521498091251646</v>
      </c>
      <c r="AM49" s="19">
        <f t="shared" si="30"/>
        <v>6.88069369753874</v>
      </c>
      <c r="AN49" s="19">
        <f t="shared" si="31"/>
        <v>7.04540039290483</v>
      </c>
      <c r="AO49" s="19">
        <f t="shared" si="32"/>
        <v>7.74653867816736</v>
      </c>
      <c r="AP49" s="19">
        <f t="shared" si="33"/>
        <v>1.62511431000017</v>
      </c>
      <c r="AQ49" s="19">
        <f t="shared" si="34"/>
        <v>1.86856892752979</v>
      </c>
      <c r="AR49" s="19">
        <f t="shared" si="35"/>
        <v>0.909095068592372</v>
      </c>
      <c r="AS49" s="19">
        <f t="shared" si="36"/>
        <v>0.964865770081522</v>
      </c>
      <c r="AT49" s="19">
        <f t="shared" si="37"/>
        <v>0.93278420907481</v>
      </c>
      <c r="AU49" s="19">
        <f t="shared" si="38"/>
        <v>0.867003997991464</v>
      </c>
      <c r="AV49" s="19">
        <f t="shared" si="39"/>
        <v>0.908232704368456</v>
      </c>
    </row>
    <row r="50" spans="1:48">
      <c r="A50" s="8" t="s">
        <v>116</v>
      </c>
      <c r="B50" s="8" t="s">
        <v>117</v>
      </c>
      <c r="C50" s="8" t="s">
        <v>63</v>
      </c>
      <c r="D50" s="8">
        <v>4196865455.78</v>
      </c>
      <c r="E50" s="8">
        <v>2463513032.2</v>
      </c>
      <c r="F50" s="8">
        <v>10920759939.66</v>
      </c>
      <c r="G50" s="8">
        <v>7408956264.57</v>
      </c>
      <c r="H50" s="8">
        <v>5014885165.65</v>
      </c>
      <c r="I50" s="8">
        <v>2177724470</v>
      </c>
      <c r="J50" s="8">
        <v>1335066970</v>
      </c>
      <c r="K50" s="8">
        <v>5780321920</v>
      </c>
      <c r="L50" s="8">
        <v>3970118460</v>
      </c>
      <c r="M50" s="8">
        <v>2772489260</v>
      </c>
      <c r="N50" s="8">
        <v>133310240.28</v>
      </c>
      <c r="O50" s="8">
        <v>190231791.88</v>
      </c>
      <c r="P50" s="8">
        <v>677263888.73</v>
      </c>
      <c r="Q50" s="8">
        <v>553766278.78</v>
      </c>
      <c r="R50" s="8">
        <v>411021270.33</v>
      </c>
      <c r="S50" s="8">
        <v>4459275334.31</v>
      </c>
      <c r="T50" s="8">
        <v>2691353488.11</v>
      </c>
      <c r="U50" s="8">
        <v>11266533981.05</v>
      </c>
      <c r="V50" s="8">
        <v>7993872222.49</v>
      </c>
      <c r="W50" s="8">
        <v>5549647147.42</v>
      </c>
      <c r="X50" s="8">
        <v>-207761522.07</v>
      </c>
      <c r="Y50" s="8">
        <v>-228185449.93</v>
      </c>
      <c r="Z50" s="8">
        <v>1299999357.44</v>
      </c>
      <c r="AA50" s="8">
        <v>56784724.78</v>
      </c>
      <c r="AB50" s="14">
        <v>45104400.83</v>
      </c>
      <c r="AC50" s="19">
        <f t="shared" si="20"/>
        <v>0.518893086505977</v>
      </c>
      <c r="AD50" s="19">
        <f t="shared" si="21"/>
        <v>0.541936231937746</v>
      </c>
      <c r="AE50" s="19">
        <f t="shared" si="22"/>
        <v>0.529296674584714</v>
      </c>
      <c r="AF50" s="19">
        <f t="shared" si="23"/>
        <v>0.535853947334702</v>
      </c>
      <c r="AG50" s="19">
        <f t="shared" si="24"/>
        <v>0.552851993299959</v>
      </c>
      <c r="AH50" s="19">
        <f t="shared" si="25"/>
        <v>0.0317642396890286</v>
      </c>
      <c r="AI50" s="19">
        <f t="shared" si="26"/>
        <v>0.0772197221583669</v>
      </c>
      <c r="AJ50" s="19">
        <f t="shared" si="27"/>
        <v>0.0620161868287607</v>
      </c>
      <c r="AK50" s="19">
        <f t="shared" si="28"/>
        <v>0.0747428192319258</v>
      </c>
      <c r="AL50" s="19">
        <f t="shared" si="29"/>
        <v>0.0819602556695285</v>
      </c>
      <c r="AM50" s="19">
        <f t="shared" si="30"/>
        <v>-1.55848134122049</v>
      </c>
      <c r="AN50" s="19">
        <f t="shared" si="31"/>
        <v>-1.19951269803494</v>
      </c>
      <c r="AO50" s="19">
        <f t="shared" si="32"/>
        <v>1.91948718818856</v>
      </c>
      <c r="AP50" s="19">
        <f t="shared" si="33"/>
        <v>0.102542763898701</v>
      </c>
      <c r="AQ50" s="19">
        <f t="shared" si="34"/>
        <v>0.109737388514679</v>
      </c>
      <c r="AR50" s="19">
        <f t="shared" si="35"/>
        <v>0.940287793205664</v>
      </c>
      <c r="AS50" s="19">
        <f t="shared" si="36"/>
        <v>0.966801766180575</v>
      </c>
      <c r="AT50" s="19">
        <f t="shared" si="37"/>
        <v>0.912975297425772</v>
      </c>
      <c r="AU50" s="19">
        <f t="shared" si="38"/>
        <v>0.954820483901714</v>
      </c>
      <c r="AV50" s="19">
        <f t="shared" si="39"/>
        <v>0.979322956285849</v>
      </c>
    </row>
    <row r="51" spans="1:48">
      <c r="A51" s="8" t="s">
        <v>118</v>
      </c>
      <c r="B51" s="8" t="s">
        <v>119</v>
      </c>
      <c r="C51" s="8" t="s">
        <v>63</v>
      </c>
      <c r="D51" s="8">
        <v>304875203.91</v>
      </c>
      <c r="E51" s="8">
        <v>137130128.1</v>
      </c>
      <c r="F51" s="8">
        <v>592953402.06</v>
      </c>
      <c r="G51" s="8">
        <v>429718913.04</v>
      </c>
      <c r="H51" s="8">
        <v>291868419.92</v>
      </c>
      <c r="I51" s="8">
        <v>123301751</v>
      </c>
      <c r="J51" s="8">
        <v>53040331.5</v>
      </c>
      <c r="K51" s="8">
        <v>215670933</v>
      </c>
      <c r="L51" s="8">
        <v>151816156</v>
      </c>
      <c r="M51" s="8">
        <v>100796575</v>
      </c>
      <c r="N51" s="8">
        <v>45813796.69</v>
      </c>
      <c r="O51" s="8">
        <v>18050354.07</v>
      </c>
      <c r="P51" s="8">
        <v>61382992.13</v>
      </c>
      <c r="Q51" s="8">
        <v>41670881.9</v>
      </c>
      <c r="R51" s="8">
        <v>32632321.38</v>
      </c>
      <c r="S51" s="8">
        <v>307984631.59</v>
      </c>
      <c r="T51" s="8">
        <v>152389713.17</v>
      </c>
      <c r="U51" s="8">
        <v>638712550.71</v>
      </c>
      <c r="V51" s="8">
        <v>450947857.97</v>
      </c>
      <c r="W51" s="8">
        <v>294233099.59</v>
      </c>
      <c r="X51" s="8">
        <v>42608447.3</v>
      </c>
      <c r="Y51" s="8">
        <v>22182840.86</v>
      </c>
      <c r="Z51" s="8">
        <v>76113721.09</v>
      </c>
      <c r="AA51" s="8">
        <v>37557872.25</v>
      </c>
      <c r="AB51" s="14">
        <v>16679996.9</v>
      </c>
      <c r="AC51" s="19">
        <f t="shared" si="20"/>
        <v>0.404433517120005</v>
      </c>
      <c r="AD51" s="19">
        <f t="shared" si="21"/>
        <v>0.386788317307785</v>
      </c>
      <c r="AE51" s="19">
        <f t="shared" si="22"/>
        <v>0.363723240731447</v>
      </c>
      <c r="AF51" s="19">
        <f t="shared" si="23"/>
        <v>0.353291771418654</v>
      </c>
      <c r="AG51" s="19">
        <f t="shared" si="24"/>
        <v>0.345349370197803</v>
      </c>
      <c r="AH51" s="19">
        <f t="shared" si="25"/>
        <v>0.150270655345012</v>
      </c>
      <c r="AI51" s="19">
        <f t="shared" si="26"/>
        <v>0.13162938239828</v>
      </c>
      <c r="AJ51" s="19">
        <f t="shared" si="27"/>
        <v>0.103520768945329</v>
      </c>
      <c r="AK51" s="19">
        <f t="shared" si="28"/>
        <v>0.0969724176327354</v>
      </c>
      <c r="AL51" s="19">
        <f t="shared" si="29"/>
        <v>0.111804906433332</v>
      </c>
      <c r="AM51" s="19">
        <f t="shared" si="30"/>
        <v>0.930035281474507</v>
      </c>
      <c r="AN51" s="19">
        <f t="shared" si="31"/>
        <v>1.22894214562075</v>
      </c>
      <c r="AO51" s="19">
        <f t="shared" si="32"/>
        <v>1.23998062735037</v>
      </c>
      <c r="AP51" s="19">
        <f t="shared" si="33"/>
        <v>0.901297753671971</v>
      </c>
      <c r="AQ51" s="19">
        <f t="shared" si="34"/>
        <v>0.511149565664151</v>
      </c>
      <c r="AR51" s="19">
        <f t="shared" si="35"/>
        <v>0.893981431822322</v>
      </c>
      <c r="AS51" s="19">
        <f t="shared" si="36"/>
        <v>0.98343197892621</v>
      </c>
      <c r="AT51" s="19">
        <f t="shared" si="37"/>
        <v>0.953249182477693</v>
      </c>
      <c r="AU51" s="19">
        <f t="shared" si="38"/>
        <v>0.928674276948243</v>
      </c>
      <c r="AV51" s="19">
        <f t="shared" si="39"/>
        <v>0.892125547686253</v>
      </c>
    </row>
    <row r="52" spans="1:48">
      <c r="A52" s="8" t="s">
        <v>120</v>
      </c>
      <c r="B52" s="8" t="s">
        <v>121</v>
      </c>
      <c r="C52" s="8" t="s">
        <v>63</v>
      </c>
      <c r="D52" s="8">
        <v>897552759.69</v>
      </c>
      <c r="E52" s="8">
        <v>503622669.84</v>
      </c>
      <c r="F52" s="8">
        <v>2101809085.78</v>
      </c>
      <c r="G52" s="8">
        <v>1506745128.54</v>
      </c>
      <c r="H52" s="8">
        <v>1046682572.75</v>
      </c>
      <c r="I52" s="8">
        <v>627590635</v>
      </c>
      <c r="J52" s="8">
        <v>350825636</v>
      </c>
      <c r="K52" s="8">
        <v>1502648200</v>
      </c>
      <c r="L52" s="8">
        <v>1101307630</v>
      </c>
      <c r="M52" s="8">
        <v>786143735</v>
      </c>
      <c r="N52" s="8">
        <v>99140580.09</v>
      </c>
      <c r="O52" s="8">
        <v>62154069.4</v>
      </c>
      <c r="P52" s="8">
        <v>287119503.88</v>
      </c>
      <c r="Q52" s="8">
        <v>245319132.27</v>
      </c>
      <c r="R52" s="8">
        <v>192449930.57</v>
      </c>
      <c r="S52" s="8">
        <v>937186941.63</v>
      </c>
      <c r="T52" s="8">
        <v>543931300.54</v>
      </c>
      <c r="U52" s="8">
        <v>2191084268.55</v>
      </c>
      <c r="V52" s="8">
        <v>1577968908.92</v>
      </c>
      <c r="W52" s="8">
        <v>1090281541.59</v>
      </c>
      <c r="X52" s="8">
        <v>129746227.98</v>
      </c>
      <c r="Y52" s="8">
        <v>87767519.55</v>
      </c>
      <c r="Z52" s="8">
        <v>446267585.37</v>
      </c>
      <c r="AA52" s="8">
        <v>284815389.59</v>
      </c>
      <c r="AB52" s="14">
        <v>248650805.96</v>
      </c>
      <c r="AC52" s="19">
        <f t="shared" si="20"/>
        <v>0.699224227461302</v>
      </c>
      <c r="AD52" s="19">
        <f t="shared" si="21"/>
        <v>0.696604138394836</v>
      </c>
      <c r="AE52" s="19">
        <f t="shared" si="22"/>
        <v>0.714930870822815</v>
      </c>
      <c r="AF52" s="19">
        <f t="shared" si="23"/>
        <v>0.730918327950488</v>
      </c>
      <c r="AG52" s="19">
        <f t="shared" si="24"/>
        <v>0.751081326341879</v>
      </c>
      <c r="AH52" s="19">
        <f t="shared" si="25"/>
        <v>0.110456548676026</v>
      </c>
      <c r="AI52" s="19">
        <f t="shared" si="26"/>
        <v>0.123413962718847</v>
      </c>
      <c r="AJ52" s="19">
        <f t="shared" si="27"/>
        <v>0.13660589147822</v>
      </c>
      <c r="AK52" s="19">
        <f t="shared" si="28"/>
        <v>0.162813954147447</v>
      </c>
      <c r="AL52" s="19">
        <f t="shared" si="29"/>
        <v>0.183866566216314</v>
      </c>
      <c r="AM52" s="19">
        <f t="shared" si="30"/>
        <v>1.30870959058557</v>
      </c>
      <c r="AN52" s="19">
        <f t="shared" si="31"/>
        <v>1.41209610886717</v>
      </c>
      <c r="AO52" s="19">
        <f t="shared" si="32"/>
        <v>1.55429213041729</v>
      </c>
      <c r="AP52" s="19">
        <f t="shared" si="33"/>
        <v>1.16099949871227</v>
      </c>
      <c r="AQ52" s="19">
        <f t="shared" si="34"/>
        <v>1.29202855632914</v>
      </c>
      <c r="AR52" s="19">
        <f t="shared" si="35"/>
        <v>0.924033674834063</v>
      </c>
      <c r="AS52" s="19">
        <f t="shared" si="36"/>
        <v>0.955785277446237</v>
      </c>
      <c r="AT52" s="19">
        <f t="shared" si="37"/>
        <v>0.922544602244791</v>
      </c>
      <c r="AU52" s="19">
        <f t="shared" si="38"/>
        <v>0.926787574295443</v>
      </c>
      <c r="AV52" s="19">
        <f t="shared" si="39"/>
        <v>0.921818082082003</v>
      </c>
    </row>
    <row r="53" spans="1:48">
      <c r="A53" s="8" t="s">
        <v>122</v>
      </c>
      <c r="B53" s="8" t="s">
        <v>123</v>
      </c>
      <c r="C53" s="8" t="s">
        <v>63</v>
      </c>
      <c r="D53" s="8">
        <v>780243514.93</v>
      </c>
      <c r="E53" s="8">
        <v>321695119.69</v>
      </c>
      <c r="F53" s="8">
        <v>1491995953.9</v>
      </c>
      <c r="G53" s="8">
        <v>1019356365.55</v>
      </c>
      <c r="H53" s="8">
        <v>657880458.14</v>
      </c>
      <c r="I53" s="8">
        <v>244878996</v>
      </c>
      <c r="J53" s="8">
        <v>100196201</v>
      </c>
      <c r="K53" s="8">
        <v>509844944</v>
      </c>
      <c r="L53" s="8">
        <v>347076692</v>
      </c>
      <c r="M53" s="8">
        <v>229346374</v>
      </c>
      <c r="N53" s="8">
        <v>69700319.79</v>
      </c>
      <c r="O53" s="8">
        <v>28269485.38</v>
      </c>
      <c r="P53" s="8">
        <v>152413590.91</v>
      </c>
      <c r="Q53" s="8">
        <v>96351831.88</v>
      </c>
      <c r="R53" s="8">
        <v>59945868.76</v>
      </c>
      <c r="S53" s="8">
        <v>564303532.23</v>
      </c>
      <c r="T53" s="8">
        <v>280257826.67</v>
      </c>
      <c r="U53" s="8">
        <v>1543856550.65</v>
      </c>
      <c r="V53" s="8">
        <v>807535994.66</v>
      </c>
      <c r="W53" s="8">
        <v>480397722.7</v>
      </c>
      <c r="X53" s="8">
        <v>-16681118.23</v>
      </c>
      <c r="Y53" s="8">
        <v>-42732860.86</v>
      </c>
      <c r="Z53" s="8">
        <v>251730586.35</v>
      </c>
      <c r="AA53" s="8">
        <v>-33554769.85</v>
      </c>
      <c r="AB53" s="14">
        <v>-94655222.91</v>
      </c>
      <c r="AC53" s="19">
        <f t="shared" si="20"/>
        <v>0.313849447402289</v>
      </c>
      <c r="AD53" s="19">
        <f t="shared" si="21"/>
        <v>0.3114632298325</v>
      </c>
      <c r="AE53" s="19">
        <f t="shared" si="22"/>
        <v>0.341720058065367</v>
      </c>
      <c r="AF53" s="19">
        <f t="shared" si="23"/>
        <v>0.340486118230824</v>
      </c>
      <c r="AG53" s="19">
        <f t="shared" si="24"/>
        <v>0.348614054669479</v>
      </c>
      <c r="AH53" s="19">
        <f t="shared" si="25"/>
        <v>0.0893314951759044</v>
      </c>
      <c r="AI53" s="19">
        <f t="shared" si="26"/>
        <v>0.0878766373802679</v>
      </c>
      <c r="AJ53" s="19">
        <f t="shared" si="27"/>
        <v>0.10215415833508</v>
      </c>
      <c r="AK53" s="19">
        <f t="shared" si="28"/>
        <v>0.0945222251376365</v>
      </c>
      <c r="AL53" s="19">
        <f t="shared" si="29"/>
        <v>0.0911196981431591</v>
      </c>
      <c r="AM53" s="19">
        <f t="shared" si="30"/>
        <v>-0.23932627971089</v>
      </c>
      <c r="AN53" s="19">
        <f t="shared" si="31"/>
        <v>-1.51162500079441</v>
      </c>
      <c r="AO53" s="19">
        <f t="shared" si="32"/>
        <v>1.65162821010264</v>
      </c>
      <c r="AP53" s="19">
        <f t="shared" si="33"/>
        <v>-0.348252536514203</v>
      </c>
      <c r="AQ53" s="19">
        <f t="shared" si="34"/>
        <v>-1.57901161277623</v>
      </c>
      <c r="AR53" s="19">
        <f t="shared" si="35"/>
        <v>0.640035639239514</v>
      </c>
      <c r="AS53" s="19">
        <f t="shared" si="36"/>
        <v>0.770965304208403</v>
      </c>
      <c r="AT53" s="19">
        <f t="shared" si="37"/>
        <v>0.915716112712774</v>
      </c>
      <c r="AU53" s="19">
        <f t="shared" si="38"/>
        <v>0.701063580652028</v>
      </c>
      <c r="AV53" s="19">
        <f t="shared" si="39"/>
        <v>0.646212731800931</v>
      </c>
    </row>
    <row r="54" spans="1:48">
      <c r="A54" s="8" t="s">
        <v>124</v>
      </c>
      <c r="B54" s="8" t="s">
        <v>125</v>
      </c>
      <c r="C54" s="8" t="s">
        <v>63</v>
      </c>
      <c r="D54" s="8">
        <v>536918385.82</v>
      </c>
      <c r="E54" s="8">
        <v>304798211.71</v>
      </c>
      <c r="F54" s="8">
        <v>1284667254.34</v>
      </c>
      <c r="G54" s="8">
        <v>814549813.04</v>
      </c>
      <c r="H54" s="8">
        <v>516507411.45</v>
      </c>
      <c r="I54" s="8">
        <v>207455898</v>
      </c>
      <c r="J54" s="8">
        <v>115852354</v>
      </c>
      <c r="K54" s="8">
        <v>498312327</v>
      </c>
      <c r="L54" s="8">
        <v>328079870</v>
      </c>
      <c r="M54" s="8">
        <v>213579169</v>
      </c>
      <c r="N54" s="8">
        <v>5075927.59</v>
      </c>
      <c r="O54" s="8">
        <v>23574375.7</v>
      </c>
      <c r="P54" s="8">
        <v>102010663.34</v>
      </c>
      <c r="Q54" s="8">
        <v>72462137.33</v>
      </c>
      <c r="R54" s="8">
        <v>53789025.25</v>
      </c>
      <c r="S54" s="8">
        <v>591750473.21</v>
      </c>
      <c r="T54" s="8">
        <v>291575712.85</v>
      </c>
      <c r="U54" s="8">
        <v>1303499447.85</v>
      </c>
      <c r="V54" s="8">
        <v>795384768.89</v>
      </c>
      <c r="W54" s="8">
        <v>575619512.04</v>
      </c>
      <c r="X54" s="8">
        <v>-53036299.74</v>
      </c>
      <c r="Y54" s="8">
        <v>-73385165.59</v>
      </c>
      <c r="Z54" s="8">
        <v>14296785.9</v>
      </c>
      <c r="AA54" s="8">
        <v>-161409249.74</v>
      </c>
      <c r="AB54" s="14">
        <v>-42072478.57</v>
      </c>
      <c r="AC54" s="19">
        <f t="shared" si="20"/>
        <v>0.386382555484976</v>
      </c>
      <c r="AD54" s="19">
        <f t="shared" si="21"/>
        <v>0.38009525498866</v>
      </c>
      <c r="AE54" s="19">
        <f t="shared" si="22"/>
        <v>0.387892137295901</v>
      </c>
      <c r="AF54" s="19">
        <f t="shared" si="23"/>
        <v>0.402774470938205</v>
      </c>
      <c r="AG54" s="19">
        <f t="shared" si="24"/>
        <v>0.413506494321961</v>
      </c>
      <c r="AH54" s="19">
        <f t="shared" si="25"/>
        <v>0.00945381593190904</v>
      </c>
      <c r="AI54" s="19">
        <f t="shared" si="26"/>
        <v>0.0773442060822516</v>
      </c>
      <c r="AJ54" s="19">
        <f t="shared" si="27"/>
        <v>0.0794062921705031</v>
      </c>
      <c r="AK54" s="19">
        <f t="shared" si="28"/>
        <v>0.0889597372314928</v>
      </c>
      <c r="AL54" s="19">
        <f t="shared" si="29"/>
        <v>0.104139890459649</v>
      </c>
      <c r="AM54" s="19">
        <f t="shared" si="30"/>
        <v>-10.4485926561454</v>
      </c>
      <c r="AN54" s="19">
        <f t="shared" si="31"/>
        <v>-3.11292084778304</v>
      </c>
      <c r="AO54" s="19">
        <f t="shared" si="32"/>
        <v>0.140149916017593</v>
      </c>
      <c r="AP54" s="19">
        <f t="shared" si="33"/>
        <v>-2.22749777590641</v>
      </c>
      <c r="AQ54" s="19">
        <f t="shared" si="34"/>
        <v>-0.782175887636112</v>
      </c>
      <c r="AR54" s="19">
        <f t="shared" si="35"/>
        <v>0.975330700105979</v>
      </c>
      <c r="AS54" s="19">
        <f t="shared" si="36"/>
        <v>0.846565348413328</v>
      </c>
      <c r="AT54" s="19">
        <f t="shared" si="37"/>
        <v>0.897928495089699</v>
      </c>
      <c r="AU54" s="19">
        <f t="shared" si="38"/>
        <v>0.864134169799094</v>
      </c>
      <c r="AV54" s="19">
        <f t="shared" si="39"/>
        <v>0.986235215551788</v>
      </c>
    </row>
    <row r="55" spans="1:48">
      <c r="A55" s="8" t="s">
        <v>126</v>
      </c>
      <c r="B55" s="8" t="s">
        <v>127</v>
      </c>
      <c r="C55" s="8" t="s">
        <v>63</v>
      </c>
      <c r="D55" s="8">
        <v>2844966772.81</v>
      </c>
      <c r="E55" s="8">
        <v>1373123849.06</v>
      </c>
      <c r="F55" s="8">
        <v>5157447093.45</v>
      </c>
      <c r="G55" s="8">
        <v>3588826704</v>
      </c>
      <c r="H55" s="8">
        <v>2279491696.36</v>
      </c>
      <c r="I55" s="8">
        <v>543175849</v>
      </c>
      <c r="J55" s="8">
        <v>242634046</v>
      </c>
      <c r="K55" s="8">
        <v>818295950</v>
      </c>
      <c r="L55" s="8">
        <v>590782704</v>
      </c>
      <c r="M55" s="8">
        <v>388533947</v>
      </c>
      <c r="N55" s="8">
        <v>195998726.55</v>
      </c>
      <c r="O55" s="8">
        <v>61520514.35</v>
      </c>
      <c r="P55" s="8">
        <v>291360012.1</v>
      </c>
      <c r="Q55" s="8">
        <v>234282960.03</v>
      </c>
      <c r="R55" s="8">
        <v>174660055.94</v>
      </c>
      <c r="S55" s="8">
        <v>2832374994.58</v>
      </c>
      <c r="T55" s="8">
        <v>1391762105.89</v>
      </c>
      <c r="U55" s="8">
        <v>5210172119.81</v>
      </c>
      <c r="V55" s="8">
        <v>3526012968.75</v>
      </c>
      <c r="W55" s="8">
        <v>2222235459.74</v>
      </c>
      <c r="X55" s="8">
        <v>213397944.86</v>
      </c>
      <c r="Y55" s="8">
        <v>95356679.4</v>
      </c>
      <c r="Z55" s="8">
        <v>415770088.61</v>
      </c>
      <c r="AA55" s="8">
        <v>259555883.9</v>
      </c>
      <c r="AB55" s="14">
        <v>124376742.78</v>
      </c>
      <c r="AC55" s="19">
        <f t="shared" si="20"/>
        <v>0.190925199616128</v>
      </c>
      <c r="AD55" s="19">
        <f t="shared" si="21"/>
        <v>0.176702229857926</v>
      </c>
      <c r="AE55" s="19">
        <f t="shared" si="22"/>
        <v>0.158662984839775</v>
      </c>
      <c r="AF55" s="19">
        <f t="shared" si="23"/>
        <v>0.164617228059948</v>
      </c>
      <c r="AG55" s="19">
        <f t="shared" si="24"/>
        <v>0.170447625503716</v>
      </c>
      <c r="AH55" s="19">
        <f t="shared" si="25"/>
        <v>0.0688931513799053</v>
      </c>
      <c r="AI55" s="19">
        <f t="shared" si="26"/>
        <v>0.0448033252005019</v>
      </c>
      <c r="AJ55" s="19">
        <f t="shared" si="27"/>
        <v>0.0564930685319157</v>
      </c>
      <c r="AK55" s="19">
        <f t="shared" si="28"/>
        <v>0.0652812128735208</v>
      </c>
      <c r="AL55" s="19">
        <f t="shared" si="29"/>
        <v>0.0766223698989145</v>
      </c>
      <c r="AM55" s="19">
        <f t="shared" si="30"/>
        <v>1.08877209875933</v>
      </c>
      <c r="AN55" s="19">
        <f t="shared" si="31"/>
        <v>1.54999808450074</v>
      </c>
      <c r="AO55" s="19">
        <f t="shared" si="32"/>
        <v>1.42699777369346</v>
      </c>
      <c r="AP55" s="19">
        <f t="shared" si="33"/>
        <v>1.10787350418811</v>
      </c>
      <c r="AQ55" s="19">
        <f t="shared" si="34"/>
        <v>0.712107540047545</v>
      </c>
      <c r="AR55" s="19">
        <f t="shared" si="35"/>
        <v>0.881038951959494</v>
      </c>
      <c r="AS55" s="19">
        <f t="shared" si="36"/>
        <v>0.896967802403064</v>
      </c>
      <c r="AT55" s="19">
        <f t="shared" si="37"/>
        <v>0.894002731176476</v>
      </c>
      <c r="AU55" s="19">
        <f t="shared" si="38"/>
        <v>0.86946674120345</v>
      </c>
      <c r="AV55" s="19">
        <f t="shared" si="39"/>
        <v>0.862727447530335</v>
      </c>
    </row>
    <row r="56" spans="1:48">
      <c r="A56" s="8" t="s">
        <v>128</v>
      </c>
      <c r="B56" s="8" t="s">
        <v>129</v>
      </c>
      <c r="C56" s="8" t="s">
        <v>63</v>
      </c>
      <c r="D56" s="8">
        <v>386902056.93</v>
      </c>
      <c r="E56" s="8">
        <v>203697347.01</v>
      </c>
      <c r="F56" s="8">
        <v>872310059.47</v>
      </c>
      <c r="G56" s="8">
        <v>548106843.43</v>
      </c>
      <c r="H56" s="8">
        <v>416026150.04</v>
      </c>
      <c r="I56" s="8">
        <v>162849600</v>
      </c>
      <c r="J56" s="8">
        <v>91449855.6</v>
      </c>
      <c r="K56" s="8">
        <v>397464900</v>
      </c>
      <c r="L56" s="8">
        <v>261768542</v>
      </c>
      <c r="M56" s="8">
        <v>200966572</v>
      </c>
      <c r="N56" s="8">
        <v>74864574.85</v>
      </c>
      <c r="O56" s="8">
        <v>47833282.51</v>
      </c>
      <c r="P56" s="8">
        <v>162674559.03</v>
      </c>
      <c r="Q56" s="8">
        <v>113908182.99</v>
      </c>
      <c r="R56" s="8">
        <v>92794282.82</v>
      </c>
      <c r="S56" s="8">
        <v>441376158.92</v>
      </c>
      <c r="T56" s="8">
        <v>231716497.66</v>
      </c>
      <c r="U56" s="8">
        <v>985553092.86</v>
      </c>
      <c r="V56" s="8">
        <v>624793257.56</v>
      </c>
      <c r="W56" s="8">
        <v>472242103.62</v>
      </c>
      <c r="X56" s="8">
        <v>43685064.98</v>
      </c>
      <c r="Y56" s="8">
        <v>37684033.24</v>
      </c>
      <c r="Z56" s="8">
        <v>4202782.48</v>
      </c>
      <c r="AA56" s="8">
        <v>-67361474.86</v>
      </c>
      <c r="AB56" s="14">
        <v>3431941.23</v>
      </c>
      <c r="AC56" s="19">
        <f t="shared" si="20"/>
        <v>0.420906524230403</v>
      </c>
      <c r="AD56" s="19">
        <f t="shared" si="21"/>
        <v>0.448949664501573</v>
      </c>
      <c r="AE56" s="19">
        <f t="shared" si="22"/>
        <v>0.455646356115041</v>
      </c>
      <c r="AF56" s="19">
        <f t="shared" si="23"/>
        <v>0.477586706201071</v>
      </c>
      <c r="AG56" s="19">
        <f t="shared" si="24"/>
        <v>0.483062355529039</v>
      </c>
      <c r="AH56" s="19">
        <f t="shared" si="25"/>
        <v>0.193497484722716</v>
      </c>
      <c r="AI56" s="19">
        <f t="shared" si="26"/>
        <v>0.234825260181969</v>
      </c>
      <c r="AJ56" s="19">
        <f t="shared" si="27"/>
        <v>0.186487083651011</v>
      </c>
      <c r="AK56" s="19">
        <f t="shared" si="28"/>
        <v>0.207821128955759</v>
      </c>
      <c r="AL56" s="19">
        <f t="shared" si="29"/>
        <v>0.223049158835516</v>
      </c>
      <c r="AM56" s="19">
        <f t="shared" si="30"/>
        <v>0.58352117897588</v>
      </c>
      <c r="AN56" s="19">
        <f t="shared" si="31"/>
        <v>0.787820347309884</v>
      </c>
      <c r="AO56" s="19">
        <f t="shared" si="32"/>
        <v>0.0258355240368282</v>
      </c>
      <c r="AP56" s="19">
        <f t="shared" si="33"/>
        <v>-0.591366424183183</v>
      </c>
      <c r="AQ56" s="19">
        <f t="shared" si="34"/>
        <v>0.0369844038415297</v>
      </c>
      <c r="AR56" s="19">
        <f t="shared" si="35"/>
        <v>1.00955361629502</v>
      </c>
      <c r="AS56" s="19">
        <f t="shared" si="36"/>
        <v>1.00668393818923</v>
      </c>
      <c r="AT56" s="19">
        <f t="shared" si="37"/>
        <v>0.999840445686347</v>
      </c>
      <c r="AU56" s="19">
        <f t="shared" si="38"/>
        <v>1.00877118001511</v>
      </c>
      <c r="AV56" s="19">
        <f t="shared" si="39"/>
        <v>1.00453629175766</v>
      </c>
    </row>
    <row r="57" spans="1:48">
      <c r="A57" s="8" t="s">
        <v>130</v>
      </c>
      <c r="B57" s="8" t="s">
        <v>131</v>
      </c>
      <c r="C57" s="8" t="s">
        <v>63</v>
      </c>
      <c r="D57" s="8">
        <v>380462856.89</v>
      </c>
      <c r="E57" s="8">
        <v>213189551.37</v>
      </c>
      <c r="F57" s="8">
        <v>869337604.86</v>
      </c>
      <c r="G57" s="8">
        <v>653891538.95</v>
      </c>
      <c r="H57" s="8">
        <v>422208549.85</v>
      </c>
      <c r="I57" s="8">
        <v>88593037.9</v>
      </c>
      <c r="J57" s="8">
        <v>50762130.9</v>
      </c>
      <c r="K57" s="8">
        <v>193569476</v>
      </c>
      <c r="L57" s="8">
        <v>148360095</v>
      </c>
      <c r="M57" s="8">
        <v>91707050.5</v>
      </c>
      <c r="N57" s="8">
        <v>46551956.46</v>
      </c>
      <c r="O57" s="8">
        <v>26062004.6</v>
      </c>
      <c r="P57" s="8">
        <v>98051622.26</v>
      </c>
      <c r="Q57" s="8">
        <v>80544760.53</v>
      </c>
      <c r="R57" s="8">
        <v>46872919.42</v>
      </c>
      <c r="S57" s="8">
        <v>436757461.76</v>
      </c>
      <c r="T57" s="8">
        <v>222106036.35</v>
      </c>
      <c r="U57" s="8">
        <v>888024703.12</v>
      </c>
      <c r="V57" s="8">
        <v>663675069.96</v>
      </c>
      <c r="W57" s="8">
        <v>431833894.48</v>
      </c>
      <c r="X57" s="8">
        <v>73242854.16</v>
      </c>
      <c r="Y57" s="8">
        <v>13431962.15</v>
      </c>
      <c r="Z57" s="8">
        <v>103219607</v>
      </c>
      <c r="AA57" s="8">
        <v>63667378.53</v>
      </c>
      <c r="AB57" s="14">
        <v>53464157.71</v>
      </c>
      <c r="AC57" s="19">
        <f t="shared" si="20"/>
        <v>0.23285594453078</v>
      </c>
      <c r="AD57" s="19">
        <f t="shared" si="21"/>
        <v>0.238107968114723</v>
      </c>
      <c r="AE57" s="19">
        <f t="shared" si="22"/>
        <v>0.222663180469655</v>
      </c>
      <c r="AF57" s="19">
        <f t="shared" si="23"/>
        <v>0.22688792584506</v>
      </c>
      <c r="AG57" s="19">
        <f t="shared" si="24"/>
        <v>0.217207942692258</v>
      </c>
      <c r="AH57" s="19">
        <f t="shared" si="25"/>
        <v>0.122356113394426</v>
      </c>
      <c r="AI57" s="19">
        <f t="shared" si="26"/>
        <v>0.12224803904563</v>
      </c>
      <c r="AJ57" s="19">
        <f t="shared" si="27"/>
        <v>0.1127888885881</v>
      </c>
      <c r="AK57" s="19">
        <f t="shared" si="28"/>
        <v>0.123177554276565</v>
      </c>
      <c r="AL57" s="19">
        <f t="shared" si="29"/>
        <v>0.111018404143291</v>
      </c>
      <c r="AM57" s="19">
        <f t="shared" si="30"/>
        <v>1.57335716325767</v>
      </c>
      <c r="AN57" s="19">
        <f t="shared" si="31"/>
        <v>0.515384843036978</v>
      </c>
      <c r="AO57" s="19">
        <f t="shared" si="32"/>
        <v>1.05270677446107</v>
      </c>
      <c r="AP57" s="19">
        <f t="shared" si="33"/>
        <v>0.790459591797858</v>
      </c>
      <c r="AQ57" s="19">
        <f t="shared" si="34"/>
        <v>1.14061932500811</v>
      </c>
      <c r="AR57" s="19">
        <f t="shared" si="35"/>
        <v>1.01589687693993</v>
      </c>
      <c r="AS57" s="19">
        <f t="shared" si="36"/>
        <v>0.921968329150889</v>
      </c>
      <c r="AT57" s="19">
        <f t="shared" si="37"/>
        <v>0.90397857488208</v>
      </c>
      <c r="AU57" s="19">
        <f t="shared" si="38"/>
        <v>0.898196468032249</v>
      </c>
      <c r="AV57" s="19">
        <f t="shared" si="39"/>
        <v>0.905130625744371</v>
      </c>
    </row>
    <row r="58" s="3" customFormat="1" spans="1:48">
      <c r="A58" s="11" t="s">
        <v>132</v>
      </c>
      <c r="B58" s="11" t="s">
        <v>133</v>
      </c>
      <c r="C58" s="11" t="s">
        <v>63</v>
      </c>
      <c r="D58" s="11">
        <v>497771583.76</v>
      </c>
      <c r="E58" s="11" t="s">
        <v>134</v>
      </c>
      <c r="F58" s="11">
        <v>1214425919.26</v>
      </c>
      <c r="G58" s="11">
        <v>648521300</v>
      </c>
      <c r="H58" s="11">
        <v>536088387.28</v>
      </c>
      <c r="I58" s="11">
        <v>305573086</v>
      </c>
      <c r="J58" s="11" t="s">
        <v>134</v>
      </c>
      <c r="K58" s="11">
        <v>719533044</v>
      </c>
      <c r="L58" s="11" t="s">
        <v>134</v>
      </c>
      <c r="M58" s="11">
        <v>329138794</v>
      </c>
      <c r="N58" s="11">
        <v>74305169.53</v>
      </c>
      <c r="O58" s="11" t="s">
        <v>134</v>
      </c>
      <c r="P58" s="11">
        <v>194686216.6</v>
      </c>
      <c r="Q58" s="11">
        <v>113194800</v>
      </c>
      <c r="R58" s="11">
        <v>87888906.18</v>
      </c>
      <c r="S58" s="11">
        <v>502016998.51</v>
      </c>
      <c r="T58" s="11" t="s">
        <v>134</v>
      </c>
      <c r="U58" s="11">
        <v>1245817828.67</v>
      </c>
      <c r="V58" s="11" t="s">
        <v>134</v>
      </c>
      <c r="W58" s="11">
        <v>559498876.66</v>
      </c>
      <c r="X58" s="11">
        <v>39253440.84</v>
      </c>
      <c r="Y58" s="11" t="s">
        <v>134</v>
      </c>
      <c r="Z58" s="11">
        <v>205472581.15</v>
      </c>
      <c r="AA58" s="11">
        <v>46774600</v>
      </c>
      <c r="AB58" s="17">
        <v>5911703.85</v>
      </c>
      <c r="AC58" s="22">
        <f t="shared" si="20"/>
        <v>0.613882141868773</v>
      </c>
      <c r="AD58" s="22" t="e">
        <f t="shared" si="21"/>
        <v>#VALUE!</v>
      </c>
      <c r="AE58" s="22">
        <f t="shared" si="22"/>
        <v>0.592488214051328</v>
      </c>
      <c r="AF58" s="22" t="e">
        <f t="shared" si="23"/>
        <v>#VALUE!</v>
      </c>
      <c r="AG58" s="22">
        <f t="shared" si="24"/>
        <v>0.613963670561829</v>
      </c>
      <c r="AH58" s="22">
        <f t="shared" si="25"/>
        <v>0.149275635561041</v>
      </c>
      <c r="AI58" s="22" t="e">
        <f t="shared" si="26"/>
        <v>#VALUE!</v>
      </c>
      <c r="AJ58" s="22">
        <f t="shared" si="27"/>
        <v>0.160311315422706</v>
      </c>
      <c r="AK58" s="22">
        <f t="shared" si="28"/>
        <v>0.174542917865612</v>
      </c>
      <c r="AL58" s="22">
        <f t="shared" si="29"/>
        <v>0.163944805120532</v>
      </c>
      <c r="AM58" s="22">
        <f t="shared" si="30"/>
        <v>0.528273350135508</v>
      </c>
      <c r="AN58" s="22" t="e">
        <f t="shared" si="31"/>
        <v>#VALUE!</v>
      </c>
      <c r="AO58" s="22">
        <f t="shared" si="32"/>
        <v>1.05540384285222</v>
      </c>
      <c r="AP58" s="22">
        <f t="shared" si="33"/>
        <v>0.413222162148791</v>
      </c>
      <c r="AQ58" s="22">
        <f t="shared" si="34"/>
        <v>0.067263368119437</v>
      </c>
      <c r="AR58" s="22">
        <f t="shared" si="35"/>
        <v>0.89250339921779</v>
      </c>
      <c r="AS58" s="22" t="e">
        <f t="shared" si="36"/>
        <v>#VALUE!</v>
      </c>
      <c r="AT58" s="22">
        <f t="shared" si="37"/>
        <v>0.907831129264814</v>
      </c>
      <c r="AU58" s="22" t="e">
        <f t="shared" si="38"/>
        <v>#VALUE!</v>
      </c>
      <c r="AV58" s="22">
        <f t="shared" si="39"/>
        <v>0.923600960223802</v>
      </c>
    </row>
    <row r="59" spans="1:48">
      <c r="A59" s="8" t="s">
        <v>135</v>
      </c>
      <c r="B59" s="8" t="s">
        <v>136</v>
      </c>
      <c r="C59" s="8" t="s">
        <v>137</v>
      </c>
      <c r="D59" s="8">
        <v>1828060874.91</v>
      </c>
      <c r="E59" s="8">
        <v>829365101.08</v>
      </c>
      <c r="F59" s="8">
        <v>3621269854.46</v>
      </c>
      <c r="G59" s="8">
        <v>2596627104.68</v>
      </c>
      <c r="H59" s="8">
        <v>1687461275.32</v>
      </c>
      <c r="I59" s="8">
        <v>157157881</v>
      </c>
      <c r="J59" s="8">
        <v>79608103.7</v>
      </c>
      <c r="K59" s="8">
        <v>393518339</v>
      </c>
      <c r="L59" s="8">
        <v>267668698</v>
      </c>
      <c r="M59" s="8">
        <v>174006889</v>
      </c>
      <c r="N59" s="8">
        <v>2429183.16</v>
      </c>
      <c r="O59" s="8">
        <v>1526877.16</v>
      </c>
      <c r="P59" s="8">
        <v>-57274175.1</v>
      </c>
      <c r="Q59" s="8">
        <v>10452908.83</v>
      </c>
      <c r="R59" s="8">
        <v>7156259.83</v>
      </c>
      <c r="S59" s="8">
        <v>1848456157.54</v>
      </c>
      <c r="T59" s="8">
        <v>872653831.98</v>
      </c>
      <c r="U59" s="8">
        <v>3546227880.24</v>
      </c>
      <c r="V59" s="8">
        <v>2740703154.14</v>
      </c>
      <c r="W59" s="8">
        <v>1860053246.41</v>
      </c>
      <c r="X59" s="8">
        <v>109840501.44</v>
      </c>
      <c r="Y59" s="8">
        <v>50150812.84</v>
      </c>
      <c r="Z59" s="8">
        <v>50759174.53</v>
      </c>
      <c r="AA59" s="8">
        <v>-176915160.85</v>
      </c>
      <c r="AB59" s="14">
        <v>74871421.78</v>
      </c>
      <c r="AC59" s="19">
        <f t="shared" si="20"/>
        <v>0.0859697196942291</v>
      </c>
      <c r="AD59" s="19">
        <f t="shared" si="21"/>
        <v>0.0959868019480615</v>
      </c>
      <c r="AE59" s="19">
        <f t="shared" si="22"/>
        <v>0.108668603781444</v>
      </c>
      <c r="AF59" s="19">
        <f t="shared" si="23"/>
        <v>0.103083225742183</v>
      </c>
      <c r="AG59" s="19">
        <f t="shared" si="24"/>
        <v>0.103117559818967</v>
      </c>
      <c r="AH59" s="19">
        <f t="shared" si="25"/>
        <v>0.00132883056212206</v>
      </c>
      <c r="AI59" s="19">
        <f t="shared" si="26"/>
        <v>0.00184101930261075</v>
      </c>
      <c r="AJ59" s="19">
        <f t="shared" si="27"/>
        <v>-0.01581604724361</v>
      </c>
      <c r="AK59" s="19">
        <f t="shared" si="28"/>
        <v>0.00402557179317751</v>
      </c>
      <c r="AL59" s="19">
        <f t="shared" si="29"/>
        <v>0.00424084388463547</v>
      </c>
      <c r="AM59" s="19">
        <f t="shared" si="30"/>
        <v>45.2170520727634</v>
      </c>
      <c r="AN59" s="19">
        <f t="shared" si="31"/>
        <v>32.8453487640093</v>
      </c>
      <c r="AO59" s="19">
        <f t="shared" si="32"/>
        <v>-0.886248897367358</v>
      </c>
      <c r="AP59" s="19">
        <f t="shared" si="33"/>
        <v>-16.9249692814933</v>
      </c>
      <c r="AQ59" s="19">
        <f t="shared" si="34"/>
        <v>10.4623677114306</v>
      </c>
      <c r="AR59" s="19">
        <f t="shared" si="35"/>
        <v>0.894829013507533</v>
      </c>
      <c r="AS59" s="19">
        <f t="shared" si="36"/>
        <v>0.93114603845188</v>
      </c>
      <c r="AT59" s="19">
        <f t="shared" si="37"/>
        <v>0.866617205400814</v>
      </c>
      <c r="AU59" s="19">
        <f t="shared" si="38"/>
        <v>0.934058270050189</v>
      </c>
      <c r="AV59" s="19">
        <f t="shared" si="39"/>
        <v>0.975468204163505</v>
      </c>
    </row>
    <row r="60" spans="1:48">
      <c r="A60" s="8" t="s">
        <v>138</v>
      </c>
      <c r="B60" s="8" t="s">
        <v>139</v>
      </c>
      <c r="C60" s="8" t="s">
        <v>137</v>
      </c>
      <c r="D60" s="8">
        <v>4369997154.91</v>
      </c>
      <c r="E60" s="8">
        <v>2321855093.28</v>
      </c>
      <c r="F60" s="8">
        <v>9491158604.55</v>
      </c>
      <c r="G60" s="8">
        <v>7037118537.93</v>
      </c>
      <c r="H60" s="8">
        <v>4546546232.96</v>
      </c>
      <c r="I60" s="8">
        <v>539349900</v>
      </c>
      <c r="J60" s="8">
        <v>238586244</v>
      </c>
      <c r="K60" s="8">
        <v>1284566750</v>
      </c>
      <c r="L60" s="8">
        <v>865912121</v>
      </c>
      <c r="M60" s="8">
        <v>532133380</v>
      </c>
      <c r="N60" s="8">
        <v>275936833.75</v>
      </c>
      <c r="O60" s="8">
        <v>116190907.63</v>
      </c>
      <c r="P60" s="8">
        <v>666605376</v>
      </c>
      <c r="Q60" s="8">
        <v>420533821.79</v>
      </c>
      <c r="R60" s="8">
        <v>268314253.13</v>
      </c>
      <c r="S60" s="8">
        <v>4503279342.95</v>
      </c>
      <c r="T60" s="8">
        <v>2487592339.4</v>
      </c>
      <c r="U60" s="8">
        <v>9691968943.67</v>
      </c>
      <c r="V60" s="8">
        <v>7352834080.28</v>
      </c>
      <c r="W60" s="8">
        <v>4751780135.81</v>
      </c>
      <c r="X60" s="8">
        <v>461056515.73</v>
      </c>
      <c r="Y60" s="8">
        <v>127879500.97</v>
      </c>
      <c r="Z60" s="8">
        <v>626618009.26</v>
      </c>
      <c r="AA60" s="8">
        <v>331978390.42</v>
      </c>
      <c r="AB60" s="14">
        <v>308622918.9</v>
      </c>
      <c r="AC60" s="19">
        <f t="shared" si="20"/>
        <v>0.12342111010164</v>
      </c>
      <c r="AD60" s="19">
        <f t="shared" si="21"/>
        <v>0.102756733049588</v>
      </c>
      <c r="AE60" s="19">
        <f t="shared" si="22"/>
        <v>0.135343513212832</v>
      </c>
      <c r="AF60" s="19">
        <f t="shared" si="23"/>
        <v>0.12304924470616</v>
      </c>
      <c r="AG60" s="19">
        <f t="shared" si="24"/>
        <v>0.11704123366047</v>
      </c>
      <c r="AH60" s="19">
        <f t="shared" si="25"/>
        <v>0.0631434813269765</v>
      </c>
      <c r="AI60" s="19">
        <f t="shared" si="26"/>
        <v>0.0500422735106442</v>
      </c>
      <c r="AJ60" s="19">
        <f t="shared" si="27"/>
        <v>0.0702343521770286</v>
      </c>
      <c r="AK60" s="19">
        <f t="shared" si="28"/>
        <v>0.059759377296734</v>
      </c>
      <c r="AL60" s="19">
        <f t="shared" si="29"/>
        <v>0.059014961991339</v>
      </c>
      <c r="AM60" s="19">
        <f t="shared" si="30"/>
        <v>1.67087702451395</v>
      </c>
      <c r="AN60" s="19">
        <f t="shared" si="31"/>
        <v>1.10059817569565</v>
      </c>
      <c r="AO60" s="19">
        <f t="shared" si="32"/>
        <v>0.940013434965157</v>
      </c>
      <c r="AP60" s="19">
        <f t="shared" si="33"/>
        <v>0.789421381155351</v>
      </c>
      <c r="AQ60" s="19">
        <f t="shared" si="34"/>
        <v>1.1502293124565</v>
      </c>
      <c r="AR60" s="19">
        <f t="shared" si="35"/>
        <v>0.911946350785418</v>
      </c>
      <c r="AS60" s="19">
        <f t="shared" si="36"/>
        <v>0.948125124725873</v>
      </c>
      <c r="AT60" s="19">
        <f t="shared" si="37"/>
        <v>0.903679310853879</v>
      </c>
      <c r="AU60" s="19">
        <f t="shared" si="38"/>
        <v>0.924658690817097</v>
      </c>
      <c r="AV60" s="19">
        <f t="shared" si="39"/>
        <v>0.924903201016371</v>
      </c>
    </row>
    <row r="61" spans="1:48">
      <c r="A61" s="8" t="s">
        <v>140</v>
      </c>
      <c r="B61" s="8" t="s">
        <v>141</v>
      </c>
      <c r="C61" s="8" t="s">
        <v>137</v>
      </c>
      <c r="D61" s="8">
        <v>663755704.2</v>
      </c>
      <c r="E61" s="8">
        <v>310271717.05</v>
      </c>
      <c r="F61" s="8">
        <v>1261684395</v>
      </c>
      <c r="G61" s="8">
        <v>825325364.17</v>
      </c>
      <c r="H61" s="8">
        <v>449606910.94</v>
      </c>
      <c r="I61" s="8">
        <v>71592450.7</v>
      </c>
      <c r="J61" s="8">
        <v>48209647.2</v>
      </c>
      <c r="K61" s="8">
        <v>220432975</v>
      </c>
      <c r="L61" s="8">
        <v>149297313</v>
      </c>
      <c r="M61" s="8">
        <v>98868958.3</v>
      </c>
      <c r="N61" s="8">
        <v>-11309052.44</v>
      </c>
      <c r="O61" s="8">
        <v>7979508.8</v>
      </c>
      <c r="P61" s="8">
        <v>83243350.17</v>
      </c>
      <c r="Q61" s="8">
        <v>61968662.66</v>
      </c>
      <c r="R61" s="8">
        <v>56055632.04</v>
      </c>
      <c r="S61" s="8">
        <v>659329017.68</v>
      </c>
      <c r="T61" s="8">
        <v>301290623.88</v>
      </c>
      <c r="U61" s="8">
        <v>1235987092</v>
      </c>
      <c r="V61" s="8">
        <v>802650668.95</v>
      </c>
      <c r="W61" s="8">
        <v>458687827.69</v>
      </c>
      <c r="X61" s="8">
        <v>79641314.11</v>
      </c>
      <c r="Y61" s="8">
        <v>3887966.77</v>
      </c>
      <c r="Z61" s="8">
        <v>287638679.04</v>
      </c>
      <c r="AA61" s="8">
        <v>228619209.05</v>
      </c>
      <c r="AB61" s="14">
        <v>142270705.43</v>
      </c>
      <c r="AC61" s="19">
        <f t="shared" si="20"/>
        <v>0.107859639091596</v>
      </c>
      <c r="AD61" s="19">
        <f t="shared" si="21"/>
        <v>0.155378800421667</v>
      </c>
      <c r="AE61" s="19">
        <f t="shared" si="22"/>
        <v>0.17471324514559</v>
      </c>
      <c r="AF61" s="19">
        <f t="shared" si="23"/>
        <v>0.180895098444167</v>
      </c>
      <c r="AG61" s="19">
        <f t="shared" si="24"/>
        <v>0.219900886517276</v>
      </c>
      <c r="AH61" s="19">
        <f t="shared" si="25"/>
        <v>-0.0170379740142955</v>
      </c>
      <c r="AI61" s="19">
        <f t="shared" si="26"/>
        <v>0.0257178091379631</v>
      </c>
      <c r="AJ61" s="19">
        <f t="shared" si="27"/>
        <v>0.065977950190943</v>
      </c>
      <c r="AK61" s="19">
        <f t="shared" si="28"/>
        <v>0.0750839188400803</v>
      </c>
      <c r="AL61" s="19">
        <f t="shared" si="29"/>
        <v>0.124676980437875</v>
      </c>
      <c r="AM61" s="19">
        <f t="shared" si="30"/>
        <v>-7.0422623409464</v>
      </c>
      <c r="AN61" s="19">
        <f t="shared" si="31"/>
        <v>0.487243872705548</v>
      </c>
      <c r="AO61" s="19">
        <f t="shared" si="32"/>
        <v>3.45539527725137</v>
      </c>
      <c r="AP61" s="19">
        <f t="shared" si="33"/>
        <v>3.68927130644004</v>
      </c>
      <c r="AQ61" s="19">
        <f t="shared" si="34"/>
        <v>2.53802696093907</v>
      </c>
      <c r="AR61" s="19">
        <f t="shared" si="35"/>
        <v>0.879053849337089</v>
      </c>
      <c r="AS61" s="19">
        <f t="shared" si="36"/>
        <v>0.859339914141444</v>
      </c>
      <c r="AT61" s="19">
        <f t="shared" si="37"/>
        <v>0.86693145374574</v>
      </c>
      <c r="AU61" s="19">
        <f t="shared" si="38"/>
        <v>0.860642792941131</v>
      </c>
      <c r="AV61" s="19">
        <f t="shared" si="39"/>
        <v>0.902829608947538</v>
      </c>
    </row>
    <row r="62" spans="1:48">
      <c r="A62" s="8" t="s">
        <v>142</v>
      </c>
      <c r="B62" s="8" t="s">
        <v>143</v>
      </c>
      <c r="C62" s="8" t="s">
        <v>137</v>
      </c>
      <c r="D62" s="8">
        <v>1042869976.27</v>
      </c>
      <c r="E62" s="8">
        <v>474195475.69</v>
      </c>
      <c r="F62" s="8">
        <v>2175094971.63</v>
      </c>
      <c r="G62" s="8">
        <v>1511041024.07</v>
      </c>
      <c r="H62" s="8">
        <v>924583504.2</v>
      </c>
      <c r="I62" s="8">
        <v>158021985</v>
      </c>
      <c r="J62" s="8">
        <v>69120398.5</v>
      </c>
      <c r="K62" s="8">
        <v>403199239</v>
      </c>
      <c r="L62" s="8">
        <v>286626010</v>
      </c>
      <c r="M62" s="8">
        <v>183598599</v>
      </c>
      <c r="N62" s="8">
        <v>119492268.79</v>
      </c>
      <c r="O62" s="8">
        <v>26109379.62</v>
      </c>
      <c r="P62" s="8">
        <v>232734548.49</v>
      </c>
      <c r="Q62" s="8">
        <v>162372130.58</v>
      </c>
      <c r="R62" s="8">
        <v>102596685.23</v>
      </c>
      <c r="S62" s="8">
        <v>1126662152.09</v>
      </c>
      <c r="T62" s="8">
        <v>496430744.28</v>
      </c>
      <c r="U62" s="8">
        <v>2341088099.77</v>
      </c>
      <c r="V62" s="8">
        <v>1656189717.81</v>
      </c>
      <c r="W62" s="8">
        <v>971668880.03</v>
      </c>
      <c r="X62" s="8">
        <v>42728281.02</v>
      </c>
      <c r="Y62" s="8">
        <v>-82316670.57</v>
      </c>
      <c r="Z62" s="8">
        <v>65088646.75</v>
      </c>
      <c r="AA62" s="8">
        <v>32713645.01</v>
      </c>
      <c r="AB62" s="14">
        <v>60785314.24</v>
      </c>
      <c r="AC62" s="19">
        <f t="shared" si="20"/>
        <v>0.15152606614028</v>
      </c>
      <c r="AD62" s="19">
        <f t="shared" si="21"/>
        <v>0.145763513241924</v>
      </c>
      <c r="AE62" s="19">
        <f t="shared" si="22"/>
        <v>0.185370866219164</v>
      </c>
      <c r="AF62" s="19">
        <f t="shared" si="23"/>
        <v>0.189687775139268</v>
      </c>
      <c r="AG62" s="19">
        <f t="shared" si="24"/>
        <v>0.198574383131418</v>
      </c>
      <c r="AH62" s="19">
        <f t="shared" si="25"/>
        <v>0.114580217581279</v>
      </c>
      <c r="AI62" s="19">
        <f t="shared" si="26"/>
        <v>0.0550603726912585</v>
      </c>
      <c r="AJ62" s="19">
        <f t="shared" si="27"/>
        <v>0.106999717955116</v>
      </c>
      <c r="AK62" s="19">
        <f t="shared" si="28"/>
        <v>0.10745712921986</v>
      </c>
      <c r="AL62" s="19">
        <f t="shared" si="29"/>
        <v>0.110965299255228</v>
      </c>
      <c r="AM62" s="19">
        <f t="shared" si="30"/>
        <v>0.357581971224366</v>
      </c>
      <c r="AN62" s="19">
        <f t="shared" si="31"/>
        <v>-3.15276240830114</v>
      </c>
      <c r="AO62" s="19">
        <f t="shared" si="32"/>
        <v>0.279669035698826</v>
      </c>
      <c r="AP62" s="19">
        <f t="shared" si="33"/>
        <v>0.201473275574728</v>
      </c>
      <c r="AQ62" s="19">
        <f t="shared" si="34"/>
        <v>0.592468597827817</v>
      </c>
      <c r="AR62" s="19">
        <f t="shared" si="35"/>
        <v>0.95605988759801</v>
      </c>
      <c r="AS62" s="19">
        <f t="shared" si="36"/>
        <v>0.926451780431713</v>
      </c>
      <c r="AT62" s="19">
        <f t="shared" si="37"/>
        <v>0.952491457775231</v>
      </c>
      <c r="AU62" s="19">
        <f t="shared" si="38"/>
        <v>0.969963484898128</v>
      </c>
      <c r="AV62" s="19">
        <f t="shared" si="39"/>
        <v>0.930023043589056</v>
      </c>
    </row>
    <row r="63" spans="1:48">
      <c r="A63" s="8" t="s">
        <v>144</v>
      </c>
      <c r="B63" s="8" t="s">
        <v>145</v>
      </c>
      <c r="C63" s="8" t="s">
        <v>146</v>
      </c>
      <c r="D63" s="8">
        <v>379666326.65</v>
      </c>
      <c r="E63" s="8">
        <v>181116564.16</v>
      </c>
      <c r="F63" s="8">
        <v>1016691476.64</v>
      </c>
      <c r="G63" s="8">
        <v>773587142.13</v>
      </c>
      <c r="H63" s="8">
        <v>501813247.11</v>
      </c>
      <c r="I63" s="8">
        <v>35649407.4</v>
      </c>
      <c r="J63" s="8">
        <v>14951480.6</v>
      </c>
      <c r="K63" s="8">
        <v>129048322</v>
      </c>
      <c r="L63" s="8">
        <v>100860346</v>
      </c>
      <c r="M63" s="8">
        <v>73714652</v>
      </c>
      <c r="N63" s="8">
        <v>-20614421.65</v>
      </c>
      <c r="O63" s="8">
        <v>-13551014.66</v>
      </c>
      <c r="P63" s="8">
        <v>9879550.48</v>
      </c>
      <c r="Q63" s="8">
        <v>6591003.22</v>
      </c>
      <c r="R63" s="8">
        <v>5425229.59</v>
      </c>
      <c r="S63" s="8">
        <v>412944404.44</v>
      </c>
      <c r="T63" s="8">
        <v>197335606.46</v>
      </c>
      <c r="U63" s="8">
        <v>1104980858.95</v>
      </c>
      <c r="V63" s="8">
        <v>781366270.45</v>
      </c>
      <c r="W63" s="8">
        <v>506176821.65</v>
      </c>
      <c r="X63" s="8">
        <v>-18449479.03</v>
      </c>
      <c r="Y63" s="8">
        <v>-28508136.67</v>
      </c>
      <c r="Z63" s="8">
        <v>28286761.27</v>
      </c>
      <c r="AA63" s="8">
        <v>-61882153.46</v>
      </c>
      <c r="AB63" s="14">
        <v>-50570910.11</v>
      </c>
      <c r="AC63" s="19">
        <f t="shared" si="20"/>
        <v>0.0938966795252923</v>
      </c>
      <c r="AD63" s="19">
        <f t="shared" si="21"/>
        <v>0.0825517018244214</v>
      </c>
      <c r="AE63" s="19">
        <f t="shared" si="22"/>
        <v>0.126929678240722</v>
      </c>
      <c r="AF63" s="19">
        <f t="shared" si="23"/>
        <v>0.130380070333499</v>
      </c>
      <c r="AG63" s="19">
        <f t="shared" si="24"/>
        <v>0.146896584385787</v>
      </c>
      <c r="AH63" s="19">
        <f t="shared" si="25"/>
        <v>-0.0542961548154458</v>
      </c>
      <c r="AI63" s="19">
        <f t="shared" si="26"/>
        <v>-0.0748193006136585</v>
      </c>
      <c r="AJ63" s="19">
        <f t="shared" si="27"/>
        <v>0.00971735350103486</v>
      </c>
      <c r="AK63" s="19">
        <f t="shared" si="28"/>
        <v>0.00852005270130562</v>
      </c>
      <c r="AL63" s="19">
        <f t="shared" si="29"/>
        <v>0.0108112522362543</v>
      </c>
      <c r="AM63" s="19">
        <f t="shared" si="30"/>
        <v>0.8949792210154</v>
      </c>
      <c r="AN63" s="19">
        <f t="shared" si="31"/>
        <v>2.10376399002435</v>
      </c>
      <c r="AO63" s="19">
        <f t="shared" si="32"/>
        <v>2.86316278531733</v>
      </c>
      <c r="AP63" s="19">
        <f t="shared" si="33"/>
        <v>-9.38888229825504</v>
      </c>
      <c r="AQ63" s="19">
        <f t="shared" si="34"/>
        <v>-9.32143225850097</v>
      </c>
      <c r="AR63" s="19">
        <f t="shared" si="35"/>
        <v>0.962522879702156</v>
      </c>
      <c r="AS63" s="19">
        <f t="shared" si="36"/>
        <v>0.964203803572735</v>
      </c>
      <c r="AT63" s="19">
        <f t="shared" si="37"/>
        <v>0.961805217885818</v>
      </c>
      <c r="AU63" s="19">
        <f t="shared" si="38"/>
        <v>0.893854794064387</v>
      </c>
      <c r="AV63" s="19">
        <f t="shared" si="39"/>
        <v>0.892650986269321</v>
      </c>
    </row>
    <row r="64" spans="1:48">
      <c r="A64" s="8" t="s">
        <v>147</v>
      </c>
      <c r="B64" s="8" t="s">
        <v>148</v>
      </c>
      <c r="C64" s="8" t="s">
        <v>146</v>
      </c>
      <c r="D64" s="8">
        <v>264268825.9</v>
      </c>
      <c r="E64" s="8">
        <v>88568552.4</v>
      </c>
      <c r="F64" s="8">
        <v>433495168.53</v>
      </c>
      <c r="G64" s="8">
        <v>296325034.55</v>
      </c>
      <c r="H64" s="8">
        <v>182121822.68</v>
      </c>
      <c r="I64" s="8">
        <v>43822794</v>
      </c>
      <c r="J64" s="8">
        <v>14742823.7</v>
      </c>
      <c r="K64" s="8">
        <v>80129713.5</v>
      </c>
      <c r="L64" s="8">
        <v>48081080.2</v>
      </c>
      <c r="M64" s="8">
        <v>29500394.1</v>
      </c>
      <c r="N64" s="8">
        <v>4937384.95</v>
      </c>
      <c r="O64" s="8">
        <v>-5044107.71</v>
      </c>
      <c r="P64" s="8">
        <v>40874329.77</v>
      </c>
      <c r="Q64" s="8">
        <v>38600027.54</v>
      </c>
      <c r="R64" s="8">
        <v>23829080.82</v>
      </c>
      <c r="S64" s="8">
        <v>190749044.06</v>
      </c>
      <c r="T64" s="8">
        <v>119105523.04</v>
      </c>
      <c r="U64" s="8">
        <v>379519738.66</v>
      </c>
      <c r="V64" s="8">
        <v>270149244.34</v>
      </c>
      <c r="W64" s="8">
        <v>173047945.87</v>
      </c>
      <c r="X64" s="8">
        <v>-125674291.14</v>
      </c>
      <c r="Y64" s="8">
        <v>-69549510.26</v>
      </c>
      <c r="Z64" s="8">
        <v>21697001.85</v>
      </c>
      <c r="AA64" s="8">
        <v>35112152.05</v>
      </c>
      <c r="AB64" s="14">
        <v>28471243.08</v>
      </c>
      <c r="AC64" s="19">
        <f t="shared" si="20"/>
        <v>0.165826573947026</v>
      </c>
      <c r="AD64" s="19">
        <f t="shared" si="21"/>
        <v>0.166456640652964</v>
      </c>
      <c r="AE64" s="19">
        <f t="shared" si="22"/>
        <v>0.18484568991097</v>
      </c>
      <c r="AF64" s="19">
        <f t="shared" si="23"/>
        <v>0.162257908019874</v>
      </c>
      <c r="AG64" s="19">
        <f t="shared" si="24"/>
        <v>0.161981654180093</v>
      </c>
      <c r="AH64" s="19">
        <f t="shared" si="25"/>
        <v>0.0186831910013795</v>
      </c>
      <c r="AI64" s="19">
        <f t="shared" si="26"/>
        <v>-0.0569514525564268</v>
      </c>
      <c r="AJ64" s="19">
        <f t="shared" si="27"/>
        <v>0.0942901622378089</v>
      </c>
      <c r="AK64" s="19">
        <f t="shared" si="28"/>
        <v>0.130262458582408</v>
      </c>
      <c r="AL64" s="19">
        <f t="shared" si="29"/>
        <v>0.130841436074738</v>
      </c>
      <c r="AM64" s="19">
        <f t="shared" si="30"/>
        <v>-25.4536140918079</v>
      </c>
      <c r="AN64" s="19">
        <f t="shared" si="31"/>
        <v>13.7882682643983</v>
      </c>
      <c r="AO64" s="19">
        <f t="shared" si="32"/>
        <v>0.530822204843214</v>
      </c>
      <c r="AP64" s="19">
        <f t="shared" si="33"/>
        <v>0.90964059581601</v>
      </c>
      <c r="AQ64" s="19">
        <f t="shared" si="34"/>
        <v>1.19481079841333</v>
      </c>
      <c r="AR64" s="19">
        <f t="shared" si="35"/>
        <v>0.638760410710674</v>
      </c>
      <c r="AS64" s="19">
        <f t="shared" si="36"/>
        <v>1.19007384538119</v>
      </c>
      <c r="AT64" s="19">
        <f t="shared" si="37"/>
        <v>0.774767979408441</v>
      </c>
      <c r="AU64" s="19">
        <f t="shared" si="38"/>
        <v>0.806783429883222</v>
      </c>
      <c r="AV64" s="19">
        <f t="shared" si="39"/>
        <v>0.840864498568474</v>
      </c>
    </row>
    <row r="65" spans="1:48">
      <c r="A65" s="8" t="s">
        <v>149</v>
      </c>
      <c r="B65" s="8" t="s">
        <v>150</v>
      </c>
      <c r="C65" s="8" t="s">
        <v>146</v>
      </c>
      <c r="D65" s="8">
        <v>273423542.6</v>
      </c>
      <c r="E65" s="8">
        <v>116414221.46</v>
      </c>
      <c r="F65" s="8">
        <v>601036760.9</v>
      </c>
      <c r="G65" s="8">
        <v>436132541.05</v>
      </c>
      <c r="H65" s="8">
        <v>284650140.98</v>
      </c>
      <c r="I65" s="8">
        <v>66160106.8</v>
      </c>
      <c r="J65" s="8">
        <v>27418787.6</v>
      </c>
      <c r="K65" s="8">
        <v>146521964</v>
      </c>
      <c r="L65" s="8">
        <v>113368152</v>
      </c>
      <c r="M65" s="8">
        <v>75331574.7</v>
      </c>
      <c r="N65" s="8">
        <v>43152169.43</v>
      </c>
      <c r="O65" s="8">
        <v>15555857.99</v>
      </c>
      <c r="P65" s="8">
        <v>64866464.75</v>
      </c>
      <c r="Q65" s="8">
        <v>98098551.88</v>
      </c>
      <c r="R65" s="8">
        <v>77289557.29</v>
      </c>
      <c r="S65" s="8">
        <v>249322117.63</v>
      </c>
      <c r="T65" s="8">
        <v>139321883.51</v>
      </c>
      <c r="U65" s="8">
        <v>520774457.7</v>
      </c>
      <c r="V65" s="8">
        <v>374262243.88</v>
      </c>
      <c r="W65" s="8">
        <v>251831450.73</v>
      </c>
      <c r="X65" s="8">
        <v>11138081.95</v>
      </c>
      <c r="Y65" s="8">
        <v>19892602.11</v>
      </c>
      <c r="Z65" s="8">
        <v>108013105.44</v>
      </c>
      <c r="AA65" s="8">
        <v>76565219.9</v>
      </c>
      <c r="AB65" s="14">
        <v>44456651.08</v>
      </c>
      <c r="AC65" s="19">
        <f t="shared" si="20"/>
        <v>0.241969313142825</v>
      </c>
      <c r="AD65" s="19">
        <f t="shared" si="21"/>
        <v>0.235527818303721</v>
      </c>
      <c r="AE65" s="19">
        <f t="shared" si="22"/>
        <v>0.243782033865277</v>
      </c>
      <c r="AF65" s="19">
        <f t="shared" si="23"/>
        <v>0.25993967734456</v>
      </c>
      <c r="AG65" s="19">
        <f t="shared" si="24"/>
        <v>0.264646187915617</v>
      </c>
      <c r="AH65" s="19">
        <f t="shared" si="25"/>
        <v>0.157821704084672</v>
      </c>
      <c r="AI65" s="19">
        <f t="shared" si="26"/>
        <v>0.133625065691351</v>
      </c>
      <c r="AJ65" s="19">
        <f t="shared" si="27"/>
        <v>0.107924288445965</v>
      </c>
      <c r="AK65" s="19">
        <f t="shared" si="28"/>
        <v>0.22492830194194</v>
      </c>
      <c r="AL65" s="19">
        <f t="shared" si="29"/>
        <v>0.2715247462162</v>
      </c>
      <c r="AM65" s="19">
        <f t="shared" si="30"/>
        <v>0.258111749585796</v>
      </c>
      <c r="AN65" s="19">
        <f t="shared" si="31"/>
        <v>1.27878527322555</v>
      </c>
      <c r="AO65" s="19">
        <f t="shared" si="32"/>
        <v>1.6651609711781</v>
      </c>
      <c r="AP65" s="19">
        <f t="shared" si="33"/>
        <v>0.780492865925882</v>
      </c>
      <c r="AQ65" s="19">
        <f t="shared" si="34"/>
        <v>0.575196089080872</v>
      </c>
      <c r="AR65" s="19">
        <f t="shared" si="35"/>
        <v>0.806949687113163</v>
      </c>
      <c r="AS65" s="19">
        <f t="shared" si="36"/>
        <v>1.0590948483352</v>
      </c>
      <c r="AT65" s="19">
        <f t="shared" si="37"/>
        <v>0.766778975809735</v>
      </c>
      <c r="AU65" s="19">
        <f t="shared" si="38"/>
        <v>0.759414843845719</v>
      </c>
      <c r="AV65" s="19">
        <f t="shared" si="39"/>
        <v>0.782924927225534</v>
      </c>
    </row>
    <row r="66" spans="1:48">
      <c r="A66" s="8" t="s">
        <v>151</v>
      </c>
      <c r="B66" s="8" t="s">
        <v>152</v>
      </c>
      <c r="C66" s="8" t="s">
        <v>146</v>
      </c>
      <c r="D66" s="8">
        <v>2182085291.28</v>
      </c>
      <c r="E66" s="8">
        <v>1054226865.36</v>
      </c>
      <c r="F66" s="8">
        <v>3694866735.08</v>
      </c>
      <c r="G66" s="8">
        <v>2616044733.69</v>
      </c>
      <c r="H66" s="8">
        <v>1627595644.83</v>
      </c>
      <c r="I66" s="8">
        <v>309001696</v>
      </c>
      <c r="J66" s="8">
        <v>162260827</v>
      </c>
      <c r="K66" s="8">
        <v>537395600</v>
      </c>
      <c r="L66" s="8">
        <v>405759577</v>
      </c>
      <c r="M66" s="8">
        <v>260226247</v>
      </c>
      <c r="N66" s="8">
        <v>120432802.82</v>
      </c>
      <c r="O66" s="8">
        <v>27429965.86</v>
      </c>
      <c r="P66" s="8">
        <v>130740616.63</v>
      </c>
      <c r="Q66" s="8">
        <v>81833833.45</v>
      </c>
      <c r="R66" s="8">
        <v>65885870.95</v>
      </c>
      <c r="S66" s="8">
        <v>2243748680.41</v>
      </c>
      <c r="T66" s="8">
        <v>1111568647.37</v>
      </c>
      <c r="U66" s="8">
        <v>3801049252.27</v>
      </c>
      <c r="V66" s="8">
        <v>2772652809.4</v>
      </c>
      <c r="W66" s="8">
        <v>1684028911.05</v>
      </c>
      <c r="X66" s="8">
        <v>231575711.71</v>
      </c>
      <c r="Y66" s="8">
        <v>-13546474.47</v>
      </c>
      <c r="Z66" s="8">
        <v>-237140530.86</v>
      </c>
      <c r="AA66" s="8">
        <v>-320329447.24</v>
      </c>
      <c r="AB66" s="14">
        <v>-155440500.09</v>
      </c>
      <c r="AC66" s="19">
        <f t="shared" si="20"/>
        <v>0.141608440895883</v>
      </c>
      <c r="AD66" s="19">
        <f t="shared" si="21"/>
        <v>0.153914524787405</v>
      </c>
      <c r="AE66" s="19">
        <f t="shared" si="22"/>
        <v>0.145443838311631</v>
      </c>
      <c r="AF66" s="19">
        <f t="shared" si="23"/>
        <v>0.155104219654404</v>
      </c>
      <c r="AG66" s="19">
        <f t="shared" si="24"/>
        <v>0.159883843279256</v>
      </c>
      <c r="AH66" s="19">
        <f t="shared" si="25"/>
        <v>0.0551916111167931</v>
      </c>
      <c r="AI66" s="19">
        <f t="shared" si="26"/>
        <v>0.0260190351444261</v>
      </c>
      <c r="AJ66" s="19">
        <f t="shared" si="27"/>
        <v>0.0353843929981873</v>
      </c>
      <c r="AK66" s="19">
        <f t="shared" si="28"/>
        <v>0.0312815115109179</v>
      </c>
      <c r="AL66" s="19">
        <f t="shared" si="29"/>
        <v>0.0404804910601009</v>
      </c>
      <c r="AM66" s="19">
        <f t="shared" si="30"/>
        <v>1.92286242857036</v>
      </c>
      <c r="AN66" s="19">
        <f t="shared" si="31"/>
        <v>-0.493856774709088</v>
      </c>
      <c r="AO66" s="19">
        <f t="shared" si="32"/>
        <v>-1.81382447912966</v>
      </c>
      <c r="AP66" s="19">
        <f t="shared" si="33"/>
        <v>-3.91438887481324</v>
      </c>
      <c r="AQ66" s="19">
        <f t="shared" si="34"/>
        <v>-2.35923875405642</v>
      </c>
      <c r="AR66" s="19">
        <f t="shared" si="35"/>
        <v>0.909963652283745</v>
      </c>
      <c r="AS66" s="19">
        <f t="shared" si="36"/>
        <v>0.933090495785377</v>
      </c>
      <c r="AT66" s="19">
        <f t="shared" si="37"/>
        <v>0.910387475765376</v>
      </c>
      <c r="AU66" s="19">
        <f t="shared" si="38"/>
        <v>0.937933140426616</v>
      </c>
      <c r="AV66" s="19">
        <f t="shared" si="39"/>
        <v>0.915639628589276</v>
      </c>
    </row>
    <row r="67" spans="1:48">
      <c r="A67" s="8" t="s">
        <v>153</v>
      </c>
      <c r="B67" s="8" t="s">
        <v>154</v>
      </c>
      <c r="C67" s="8" t="s">
        <v>146</v>
      </c>
      <c r="D67" s="8">
        <v>638009078.08</v>
      </c>
      <c r="E67" s="8">
        <v>295389456.19</v>
      </c>
      <c r="F67" s="8">
        <v>1155244089.58</v>
      </c>
      <c r="G67" s="8">
        <v>801223196.38</v>
      </c>
      <c r="H67" s="8">
        <v>446624247.56</v>
      </c>
      <c r="I67" s="8">
        <v>120714549</v>
      </c>
      <c r="J67" s="8">
        <v>53671553.6</v>
      </c>
      <c r="K67" s="8">
        <v>200264793</v>
      </c>
      <c r="L67" s="8">
        <v>128941797</v>
      </c>
      <c r="M67" s="8">
        <v>79112692.6</v>
      </c>
      <c r="N67" s="8">
        <v>22644869.73</v>
      </c>
      <c r="O67" s="8">
        <v>2149744.93</v>
      </c>
      <c r="P67" s="8">
        <v>19923253.21</v>
      </c>
      <c r="Q67" s="8">
        <v>1039544.39</v>
      </c>
      <c r="R67" s="8">
        <v>-8344844.23</v>
      </c>
      <c r="S67" s="8">
        <v>594939514.83</v>
      </c>
      <c r="T67" s="8">
        <v>308840527.05</v>
      </c>
      <c r="U67" s="8">
        <v>1276036496.57</v>
      </c>
      <c r="V67" s="8">
        <v>848935532.34</v>
      </c>
      <c r="W67" s="8">
        <v>520540800.83</v>
      </c>
      <c r="X67" s="8">
        <v>-47792026.2</v>
      </c>
      <c r="Y67" s="8">
        <v>-10129909.45</v>
      </c>
      <c r="Z67" s="8">
        <v>-113102379.4</v>
      </c>
      <c r="AA67" s="8">
        <v>-194797119.84</v>
      </c>
      <c r="AB67" s="14">
        <v>-210156793.46</v>
      </c>
      <c r="AC67" s="19">
        <f t="shared" si="20"/>
        <v>0.189205064860948</v>
      </c>
      <c r="AD67" s="19">
        <f t="shared" si="21"/>
        <v>0.181697594397132</v>
      </c>
      <c r="AE67" s="19">
        <f t="shared" si="22"/>
        <v>0.173352796007646</v>
      </c>
      <c r="AF67" s="19">
        <f t="shared" si="23"/>
        <v>0.160931183199102</v>
      </c>
      <c r="AG67" s="19">
        <f t="shared" si="24"/>
        <v>0.177134790670701</v>
      </c>
      <c r="AH67" s="19">
        <f t="shared" si="25"/>
        <v>0.0354930211935959</v>
      </c>
      <c r="AI67" s="19">
        <f t="shared" si="26"/>
        <v>0.00727766304771977</v>
      </c>
      <c r="AJ67" s="19">
        <f t="shared" si="27"/>
        <v>0.0172459252461904</v>
      </c>
      <c r="AK67" s="19">
        <f t="shared" si="28"/>
        <v>0.00129744669737067</v>
      </c>
      <c r="AL67" s="19">
        <f t="shared" si="29"/>
        <v>-0.0186842614918236</v>
      </c>
      <c r="AM67" s="19">
        <f t="shared" si="30"/>
        <v>-2.11050126451754</v>
      </c>
      <c r="AN67" s="19">
        <f t="shared" si="31"/>
        <v>-4.71214482640971</v>
      </c>
      <c r="AO67" s="19">
        <f t="shared" si="32"/>
        <v>-5.6769031747903</v>
      </c>
      <c r="AP67" s="19">
        <f t="shared" si="33"/>
        <v>-187.387014651678</v>
      </c>
      <c r="AQ67" s="19">
        <f t="shared" si="34"/>
        <v>25.1840283254754</v>
      </c>
      <c r="AR67" s="19">
        <f t="shared" si="35"/>
        <v>0.825215759392752</v>
      </c>
      <c r="AS67" s="19">
        <f t="shared" si="36"/>
        <v>0.925253746204825</v>
      </c>
      <c r="AT67" s="19">
        <f t="shared" si="37"/>
        <v>0.977486790763942</v>
      </c>
      <c r="AU67" s="19">
        <f t="shared" si="38"/>
        <v>0.937654309056551</v>
      </c>
      <c r="AV67" s="19">
        <f t="shared" si="39"/>
        <v>1.03141640533941</v>
      </c>
    </row>
    <row r="68" spans="1:48">
      <c r="A68" s="8" t="s">
        <v>155</v>
      </c>
      <c r="B68" s="8" t="s">
        <v>156</v>
      </c>
      <c r="C68" s="8" t="s">
        <v>146</v>
      </c>
      <c r="D68" s="8">
        <v>1318871744.75</v>
      </c>
      <c r="E68" s="8">
        <v>611761814.27</v>
      </c>
      <c r="F68" s="8">
        <v>2288965219.73</v>
      </c>
      <c r="G68" s="8">
        <v>1574163335.28</v>
      </c>
      <c r="H68" s="8">
        <v>989682887.53</v>
      </c>
      <c r="I68" s="8">
        <v>305922085</v>
      </c>
      <c r="J68" s="8">
        <v>153199297</v>
      </c>
      <c r="K68" s="8">
        <v>608430606</v>
      </c>
      <c r="L68" s="8">
        <v>445741445</v>
      </c>
      <c r="M68" s="8">
        <v>281554812</v>
      </c>
      <c r="N68" s="8">
        <v>49668716.23</v>
      </c>
      <c r="O68" s="8">
        <v>46510262.9</v>
      </c>
      <c r="P68" s="8">
        <v>180097266.88</v>
      </c>
      <c r="Q68" s="8">
        <v>151251405.39</v>
      </c>
      <c r="R68" s="8">
        <v>97073119.24</v>
      </c>
      <c r="S68" s="8">
        <v>1317577583.61</v>
      </c>
      <c r="T68" s="8">
        <v>642809548.68</v>
      </c>
      <c r="U68" s="8">
        <v>2395989278.38</v>
      </c>
      <c r="V68" s="8">
        <v>1623386571.86</v>
      </c>
      <c r="W68" s="8">
        <v>1102821340.16</v>
      </c>
      <c r="X68" s="8">
        <v>-27928948.21</v>
      </c>
      <c r="Y68" s="8">
        <v>-88057901.74</v>
      </c>
      <c r="Z68" s="8">
        <v>47431155.37</v>
      </c>
      <c r="AA68" s="8">
        <v>-42155835.04</v>
      </c>
      <c r="AB68" s="14">
        <v>-72724068.29</v>
      </c>
      <c r="AC68" s="19">
        <f t="shared" ref="AC68:AC97" si="40">I68/D68</f>
        <v>0.231957418314386</v>
      </c>
      <c r="AD68" s="19">
        <f t="shared" ref="AD68:AD97" si="41">J68/E68</f>
        <v>0.250423111456881</v>
      </c>
      <c r="AE68" s="19">
        <f t="shared" ref="AE68:AE97" si="42">K68/F68</f>
        <v>0.265810332439987</v>
      </c>
      <c r="AF68" s="19">
        <f t="shared" ref="AF68:AF97" si="43">L68/G68</f>
        <v>0.283160860763356</v>
      </c>
      <c r="AG68" s="19">
        <f t="shared" ref="AG68:AG97" si="44">M68/H68</f>
        <v>0.284489926568994</v>
      </c>
      <c r="AH68" s="19">
        <f t="shared" ref="AH68:AH97" si="45">N68/D68</f>
        <v>0.0376600047940333</v>
      </c>
      <c r="AI68" s="19">
        <f t="shared" ref="AI68:AI97" si="46">O68/E68</f>
        <v>0.0760267506325146</v>
      </c>
      <c r="AJ68" s="19">
        <f t="shared" ref="AJ68:AJ97" si="47">P68/F68</f>
        <v>0.0786806480621159</v>
      </c>
      <c r="AK68" s="19">
        <f t="shared" ref="AK68:AK97" si="48">Q68/G68</f>
        <v>0.0960836795014645</v>
      </c>
      <c r="AL68" s="19">
        <f t="shared" ref="AL68:AL97" si="49">R68/H68</f>
        <v>0.0980850739798787</v>
      </c>
      <c r="AM68" s="19">
        <f t="shared" ref="AM68:AM97" si="50">X68/N68</f>
        <v>-0.562304612035269</v>
      </c>
      <c r="AN68" s="19">
        <f t="shared" ref="AN68:AN97" si="51">Y68/O68</f>
        <v>-1.89330045132899</v>
      </c>
      <c r="AO68" s="19">
        <f t="shared" ref="AO68:AO97" si="52">Z68/P68</f>
        <v>0.26336410425153</v>
      </c>
      <c r="AP68" s="19">
        <f t="shared" ref="AP68:AP97" si="53">AA68/Q68</f>
        <v>-0.278713674965873</v>
      </c>
      <c r="AQ68" s="19">
        <f t="shared" ref="AQ68:AQ97" si="54">AB68/R68</f>
        <v>-0.7491679350511</v>
      </c>
      <c r="AR68" s="19">
        <f t="shared" ref="AR68:AR97" si="55">S68/(1+0.13)/D68</f>
        <v>0.884087377141279</v>
      </c>
      <c r="AS68" s="19">
        <f t="shared" ref="AS68:AS97" si="56">T68/(1+0.13)/E68</f>
        <v>0.929868446202743</v>
      </c>
      <c r="AT68" s="19">
        <f t="shared" ref="AT68:AT97" si="57">U68/(1+0.13)/F68</f>
        <v>0.926333207628075</v>
      </c>
      <c r="AU68" s="19">
        <f t="shared" ref="AU68:AU97" si="58">V68/(1+0.13)/G68</f>
        <v>0.912627840221118</v>
      </c>
      <c r="AV68" s="19">
        <f t="shared" ref="AV68:AV97" si="59">W68/(1+0.13)/H68</f>
        <v>0.9861220204311</v>
      </c>
    </row>
    <row r="69" spans="1:48">
      <c r="A69" s="8" t="s">
        <v>157</v>
      </c>
      <c r="B69" s="8" t="s">
        <v>158</v>
      </c>
      <c r="C69" s="8" t="s">
        <v>146</v>
      </c>
      <c r="D69" s="8">
        <v>486933879.74</v>
      </c>
      <c r="E69" s="8">
        <v>208367620.36</v>
      </c>
      <c r="F69" s="8">
        <v>930365568.03</v>
      </c>
      <c r="G69" s="8">
        <v>636156425.03</v>
      </c>
      <c r="H69" s="8">
        <v>493015240.23</v>
      </c>
      <c r="I69" s="8">
        <v>2780502.11</v>
      </c>
      <c r="J69" s="8">
        <v>30363.01</v>
      </c>
      <c r="K69" s="8">
        <v>34061184.3</v>
      </c>
      <c r="L69" s="8">
        <v>22007660</v>
      </c>
      <c r="M69" s="8">
        <v>13524985.5</v>
      </c>
      <c r="N69" s="8">
        <v>-70490614.58</v>
      </c>
      <c r="O69" s="8">
        <v>-39686533</v>
      </c>
      <c r="P69" s="8">
        <v>-70230557.04</v>
      </c>
      <c r="Q69" s="8">
        <v>-27586442.89</v>
      </c>
      <c r="R69" s="8">
        <v>7812740.86</v>
      </c>
      <c r="S69" s="8">
        <v>448183905.81</v>
      </c>
      <c r="T69" s="8">
        <v>220368510.48</v>
      </c>
      <c r="U69" s="8">
        <v>1004353514.9</v>
      </c>
      <c r="V69" s="8">
        <v>698834791.01</v>
      </c>
      <c r="W69" s="8">
        <v>474938736.52</v>
      </c>
      <c r="X69" s="8">
        <v>-66326781.2</v>
      </c>
      <c r="Y69" s="8">
        <v>-33995617.85</v>
      </c>
      <c r="Z69" s="8">
        <v>-34522924.96</v>
      </c>
      <c r="AA69" s="8">
        <v>-40664654.33</v>
      </c>
      <c r="AB69" s="14">
        <v>-22503775.17</v>
      </c>
      <c r="AC69" s="19">
        <f t="shared" si="40"/>
        <v>0.00571022519830548</v>
      </c>
      <c r="AD69" s="19">
        <f t="shared" si="41"/>
        <v>0.00014571846598594</v>
      </c>
      <c r="AE69" s="19">
        <f t="shared" si="42"/>
        <v>0.0366105383415282</v>
      </c>
      <c r="AF69" s="19">
        <f t="shared" si="43"/>
        <v>0.0345947303746278</v>
      </c>
      <c r="AG69" s="19">
        <f t="shared" si="44"/>
        <v>0.0274331996181099</v>
      </c>
      <c r="AH69" s="19">
        <f t="shared" si="45"/>
        <v>-0.144764243181515</v>
      </c>
      <c r="AI69" s="19">
        <f t="shared" si="46"/>
        <v>-0.190464012265596</v>
      </c>
      <c r="AJ69" s="19">
        <f t="shared" si="47"/>
        <v>-0.0754870552536779</v>
      </c>
      <c r="AK69" s="19">
        <f t="shared" si="48"/>
        <v>-0.0433642447118239</v>
      </c>
      <c r="AL69" s="19">
        <f t="shared" si="49"/>
        <v>0.0158468546659029</v>
      </c>
      <c r="AM69" s="19">
        <f t="shared" si="50"/>
        <v>0.940930669922384</v>
      </c>
      <c r="AN69" s="19">
        <f t="shared" si="51"/>
        <v>0.856603368452467</v>
      </c>
      <c r="AO69" s="19">
        <f t="shared" si="52"/>
        <v>0.49156558647737</v>
      </c>
      <c r="AP69" s="19">
        <f t="shared" si="53"/>
        <v>1.47408110904871</v>
      </c>
      <c r="AQ69" s="19">
        <f t="shared" si="54"/>
        <v>-2.88039441896963</v>
      </c>
      <c r="AR69" s="19">
        <f t="shared" si="55"/>
        <v>0.814531380949203</v>
      </c>
      <c r="AS69" s="19">
        <f t="shared" si="56"/>
        <v>0.935924596243981</v>
      </c>
      <c r="AT69" s="19">
        <f t="shared" si="57"/>
        <v>0.955332452970601</v>
      </c>
      <c r="AU69" s="19">
        <f t="shared" si="58"/>
        <v>0.972147484199783</v>
      </c>
      <c r="AV69" s="19">
        <f t="shared" si="59"/>
        <v>0.852508670189955</v>
      </c>
    </row>
    <row r="70" spans="1:48">
      <c r="A70" s="8" t="s">
        <v>159</v>
      </c>
      <c r="B70" s="8" t="s">
        <v>160</v>
      </c>
      <c r="C70" s="8" t="s">
        <v>146</v>
      </c>
      <c r="D70" s="8">
        <v>894098508.68</v>
      </c>
      <c r="E70" s="8">
        <v>417402993.73</v>
      </c>
      <c r="F70" s="8">
        <v>1992472427.53</v>
      </c>
      <c r="G70" s="8">
        <v>1429568466.93</v>
      </c>
      <c r="H70" s="8">
        <v>816152863.59</v>
      </c>
      <c r="I70" s="8">
        <v>201269939</v>
      </c>
      <c r="J70" s="8">
        <v>86365225.1</v>
      </c>
      <c r="K70" s="8">
        <v>451625886</v>
      </c>
      <c r="L70" s="8">
        <v>334454979</v>
      </c>
      <c r="M70" s="8">
        <v>164108870</v>
      </c>
      <c r="N70" s="8">
        <v>50618415.1</v>
      </c>
      <c r="O70" s="8">
        <v>16902341.14</v>
      </c>
      <c r="P70" s="8">
        <v>114986450.46</v>
      </c>
      <c r="Q70" s="8">
        <v>68375045.02</v>
      </c>
      <c r="R70" s="8">
        <v>6124471.1</v>
      </c>
      <c r="S70" s="8">
        <v>700524293.03</v>
      </c>
      <c r="T70" s="8">
        <v>366674051.99</v>
      </c>
      <c r="U70" s="8">
        <v>2126646122.66</v>
      </c>
      <c r="V70" s="8">
        <v>1186546001.69</v>
      </c>
      <c r="W70" s="8">
        <v>791352857.27</v>
      </c>
      <c r="X70" s="8">
        <v>-255388354.97</v>
      </c>
      <c r="Y70" s="8">
        <v>-48095134.66</v>
      </c>
      <c r="Z70" s="8">
        <v>669373039.36</v>
      </c>
      <c r="AA70" s="8">
        <v>222971739.17</v>
      </c>
      <c r="AB70" s="14">
        <v>162143339.13</v>
      </c>
      <c r="AC70" s="19">
        <f t="shared" si="40"/>
        <v>0.225109355452504</v>
      </c>
      <c r="AD70" s="19">
        <f t="shared" si="41"/>
        <v>0.206910890428031</v>
      </c>
      <c r="AE70" s="19">
        <f t="shared" si="42"/>
        <v>0.226666065617714</v>
      </c>
      <c r="AF70" s="19">
        <f t="shared" si="43"/>
        <v>0.233955201682814</v>
      </c>
      <c r="AG70" s="19">
        <f t="shared" si="44"/>
        <v>0.201076143111398</v>
      </c>
      <c r="AH70" s="19">
        <f t="shared" si="45"/>
        <v>0.0566139129062304</v>
      </c>
      <c r="AI70" s="19">
        <f t="shared" si="46"/>
        <v>0.0404940582456229</v>
      </c>
      <c r="AJ70" s="19">
        <f t="shared" si="47"/>
        <v>0.0577104349707588</v>
      </c>
      <c r="AK70" s="19">
        <f t="shared" si="48"/>
        <v>0.047829150265769</v>
      </c>
      <c r="AL70" s="19">
        <f t="shared" si="49"/>
        <v>0.00750407352987818</v>
      </c>
      <c r="AM70" s="19">
        <f t="shared" si="50"/>
        <v>-5.04536450747151</v>
      </c>
      <c r="AN70" s="19">
        <f t="shared" si="51"/>
        <v>-2.84547177587021</v>
      </c>
      <c r="AO70" s="19">
        <f t="shared" si="52"/>
        <v>5.82132100505923</v>
      </c>
      <c r="AP70" s="19">
        <f t="shared" si="53"/>
        <v>3.2610104915438</v>
      </c>
      <c r="AQ70" s="19">
        <f t="shared" si="54"/>
        <v>26.4746680133734</v>
      </c>
      <c r="AR70" s="19">
        <f t="shared" si="55"/>
        <v>0.693360962649018</v>
      </c>
      <c r="AS70" s="19">
        <f t="shared" si="56"/>
        <v>0.777402932824852</v>
      </c>
      <c r="AT70" s="19">
        <f t="shared" si="57"/>
        <v>0.944548939882284</v>
      </c>
      <c r="AU70" s="19">
        <f t="shared" si="58"/>
        <v>0.734515858282144</v>
      </c>
      <c r="AV70" s="19">
        <f t="shared" si="59"/>
        <v>0.858065068828335</v>
      </c>
    </row>
    <row r="71" spans="1:48">
      <c r="A71" s="8" t="s">
        <v>161</v>
      </c>
      <c r="B71" s="8" t="s">
        <v>162</v>
      </c>
      <c r="C71" s="8" t="s">
        <v>146</v>
      </c>
      <c r="D71" s="8">
        <v>421022248.65</v>
      </c>
      <c r="E71" s="8">
        <v>190470729.92</v>
      </c>
      <c r="F71" s="8">
        <v>874816900.99</v>
      </c>
      <c r="G71" s="8">
        <v>629562214.68</v>
      </c>
      <c r="H71" s="8">
        <v>414184420.73</v>
      </c>
      <c r="I71" s="8">
        <v>68017532.3</v>
      </c>
      <c r="J71" s="8">
        <v>32763240.3</v>
      </c>
      <c r="K71" s="8">
        <v>156207261</v>
      </c>
      <c r="L71" s="8">
        <v>116956094</v>
      </c>
      <c r="M71" s="8">
        <v>79340500</v>
      </c>
      <c r="N71" s="8">
        <v>40164253.11</v>
      </c>
      <c r="O71" s="8">
        <v>15991506.99</v>
      </c>
      <c r="P71" s="8">
        <v>102570743.11</v>
      </c>
      <c r="Q71" s="8">
        <v>69145225.74</v>
      </c>
      <c r="R71" s="8">
        <v>47322331.81</v>
      </c>
      <c r="S71" s="8">
        <v>488348958.56</v>
      </c>
      <c r="T71" s="8">
        <v>206878657.74</v>
      </c>
      <c r="U71" s="8">
        <v>878081784.3</v>
      </c>
      <c r="V71" s="8">
        <v>657450672.98</v>
      </c>
      <c r="W71" s="8">
        <v>418631378.64</v>
      </c>
      <c r="X71" s="8">
        <v>161066118.07</v>
      </c>
      <c r="Y71" s="8">
        <v>56637149.04</v>
      </c>
      <c r="Z71" s="8">
        <v>-46533796.58</v>
      </c>
      <c r="AA71" s="8">
        <v>42561997.94</v>
      </c>
      <c r="AB71" s="14">
        <v>40393333.66</v>
      </c>
      <c r="AC71" s="19">
        <f t="shared" si="40"/>
        <v>0.161553296810553</v>
      </c>
      <c r="AD71" s="19">
        <f t="shared" si="41"/>
        <v>0.172011942799615</v>
      </c>
      <c r="AE71" s="19">
        <f t="shared" si="42"/>
        <v>0.178559948742675</v>
      </c>
      <c r="AF71" s="19">
        <f t="shared" si="43"/>
        <v>0.185773687290695</v>
      </c>
      <c r="AG71" s="19">
        <f t="shared" si="44"/>
        <v>0.191558388073029</v>
      </c>
      <c r="AH71" s="19">
        <f t="shared" si="45"/>
        <v>0.0953969849308105</v>
      </c>
      <c r="AI71" s="19">
        <f t="shared" si="46"/>
        <v>0.0839578185935268</v>
      </c>
      <c r="AJ71" s="19">
        <f t="shared" si="47"/>
        <v>0.117248241310752</v>
      </c>
      <c r="AK71" s="19">
        <f t="shared" si="48"/>
        <v>0.109830647595561</v>
      </c>
      <c r="AL71" s="19">
        <f t="shared" si="49"/>
        <v>0.114254253519711</v>
      </c>
      <c r="AM71" s="19">
        <f t="shared" si="50"/>
        <v>4.01018581445744</v>
      </c>
      <c r="AN71" s="19">
        <f t="shared" si="51"/>
        <v>3.54170179679858</v>
      </c>
      <c r="AO71" s="19">
        <f t="shared" si="52"/>
        <v>-0.453675143311536</v>
      </c>
      <c r="AP71" s="19">
        <f t="shared" si="53"/>
        <v>0.615544999448577</v>
      </c>
      <c r="AQ71" s="19">
        <f t="shared" si="54"/>
        <v>0.853578682939377</v>
      </c>
      <c r="AR71" s="19">
        <f t="shared" si="55"/>
        <v>1.02647121702081</v>
      </c>
      <c r="AS71" s="19">
        <f t="shared" si="56"/>
        <v>0.961189460731769</v>
      </c>
      <c r="AT71" s="19">
        <f t="shared" si="57"/>
        <v>0.888258474487436</v>
      </c>
      <c r="AU71" s="19">
        <f t="shared" si="58"/>
        <v>0.924157678594622</v>
      </c>
      <c r="AV71" s="19">
        <f t="shared" si="59"/>
        <v>0.894457222536562</v>
      </c>
    </row>
    <row r="72" spans="1:48">
      <c r="A72" s="8" t="s">
        <v>163</v>
      </c>
      <c r="B72" s="8" t="s">
        <v>164</v>
      </c>
      <c r="C72" s="8" t="s">
        <v>146</v>
      </c>
      <c r="D72" s="8">
        <v>1541800125.04</v>
      </c>
      <c r="E72" s="8">
        <v>743949869.91</v>
      </c>
      <c r="F72" s="8">
        <v>2452098003.12</v>
      </c>
      <c r="G72" s="8">
        <v>2031985188.34</v>
      </c>
      <c r="H72" s="8">
        <v>1344556435.14</v>
      </c>
      <c r="I72" s="8">
        <v>262586778</v>
      </c>
      <c r="J72" s="8">
        <v>124979354</v>
      </c>
      <c r="K72" s="8">
        <v>343333393</v>
      </c>
      <c r="L72" s="8">
        <v>355150428</v>
      </c>
      <c r="M72" s="8">
        <v>236087582</v>
      </c>
      <c r="N72" s="8">
        <v>70440688.47</v>
      </c>
      <c r="O72" s="8">
        <v>33043641.15</v>
      </c>
      <c r="P72" s="8">
        <v>85284608.21</v>
      </c>
      <c r="Q72" s="8">
        <v>71168249.16</v>
      </c>
      <c r="R72" s="8">
        <v>41696114.96</v>
      </c>
      <c r="S72" s="8">
        <v>1306073721.08</v>
      </c>
      <c r="T72" s="8">
        <v>612573997.46</v>
      </c>
      <c r="U72" s="8">
        <v>2746437887.06</v>
      </c>
      <c r="V72" s="8">
        <v>1967573054.54</v>
      </c>
      <c r="W72" s="8">
        <v>1113578171.62</v>
      </c>
      <c r="X72" s="8">
        <v>-64352801.91</v>
      </c>
      <c r="Y72" s="8">
        <v>-130400938.67</v>
      </c>
      <c r="Z72" s="8">
        <v>452386712.32</v>
      </c>
      <c r="AA72" s="8">
        <v>300538069.74</v>
      </c>
      <c r="AB72" s="14">
        <v>-65281480.58</v>
      </c>
      <c r="AC72" s="19">
        <f t="shared" si="40"/>
        <v>0.170311815218712</v>
      </c>
      <c r="AD72" s="19">
        <f t="shared" si="41"/>
        <v>0.167994322003335</v>
      </c>
      <c r="AE72" s="19">
        <f t="shared" si="42"/>
        <v>0.140016179028387</v>
      </c>
      <c r="AF72" s="19">
        <f t="shared" si="43"/>
        <v>0.174780027944069</v>
      </c>
      <c r="AG72" s="19">
        <f t="shared" si="44"/>
        <v>0.175587707462363</v>
      </c>
      <c r="AH72" s="19">
        <f t="shared" si="45"/>
        <v>0.0456873023461277</v>
      </c>
      <c r="AI72" s="19">
        <f t="shared" si="46"/>
        <v>0.0444164889147672</v>
      </c>
      <c r="AJ72" s="19">
        <f t="shared" si="47"/>
        <v>0.0347802608629368</v>
      </c>
      <c r="AK72" s="19">
        <f t="shared" si="48"/>
        <v>0.0350239999623914</v>
      </c>
      <c r="AL72" s="19">
        <f t="shared" si="49"/>
        <v>0.0310110560406923</v>
      </c>
      <c r="AM72" s="19">
        <f t="shared" si="50"/>
        <v>-0.91357428934567</v>
      </c>
      <c r="AN72" s="19">
        <f t="shared" si="51"/>
        <v>-3.94632474302851</v>
      </c>
      <c r="AO72" s="19">
        <f t="shared" si="52"/>
        <v>5.30443560467639</v>
      </c>
      <c r="AP72" s="19">
        <f t="shared" si="53"/>
        <v>4.22292347061022</v>
      </c>
      <c r="AQ72" s="19">
        <f t="shared" si="54"/>
        <v>-1.56564899733766</v>
      </c>
      <c r="AR72" s="19">
        <f t="shared" si="55"/>
        <v>0.749654532719149</v>
      </c>
      <c r="AS72" s="19">
        <f t="shared" si="56"/>
        <v>0.728679316488819</v>
      </c>
      <c r="AT72" s="19">
        <f t="shared" si="57"/>
        <v>0.991182246042083</v>
      </c>
      <c r="AU72" s="19">
        <f t="shared" si="58"/>
        <v>0.856903437340375</v>
      </c>
      <c r="AV72" s="19">
        <f t="shared" si="59"/>
        <v>0.732931234984319</v>
      </c>
    </row>
    <row r="73" spans="1:48">
      <c r="A73" s="8" t="s">
        <v>165</v>
      </c>
      <c r="B73" s="8" t="s">
        <v>166</v>
      </c>
      <c r="C73" s="8" t="s">
        <v>146</v>
      </c>
      <c r="D73" s="8">
        <v>2048383570.9</v>
      </c>
      <c r="E73" s="8">
        <v>945276449</v>
      </c>
      <c r="F73" s="8">
        <v>4256569826.64</v>
      </c>
      <c r="G73" s="8">
        <v>3067767294.49</v>
      </c>
      <c r="H73" s="8">
        <v>1838487102.55</v>
      </c>
      <c r="I73" s="8">
        <v>504124250</v>
      </c>
      <c r="J73" s="8">
        <v>251477007</v>
      </c>
      <c r="K73" s="8">
        <v>1087304450</v>
      </c>
      <c r="L73" s="8">
        <v>811045028</v>
      </c>
      <c r="M73" s="8">
        <v>517701164</v>
      </c>
      <c r="N73" s="8">
        <v>239409573.68</v>
      </c>
      <c r="O73" s="8">
        <v>114759602.5</v>
      </c>
      <c r="P73" s="8">
        <v>463708384.73</v>
      </c>
      <c r="Q73" s="8">
        <v>377204329.78</v>
      </c>
      <c r="R73" s="8">
        <v>261231761.31</v>
      </c>
      <c r="S73" s="8">
        <v>1662035045.38</v>
      </c>
      <c r="T73" s="8">
        <v>816013465.84</v>
      </c>
      <c r="U73" s="8">
        <v>2990377397.15</v>
      </c>
      <c r="V73" s="8">
        <v>1898208762.01</v>
      </c>
      <c r="W73" s="8">
        <v>1051916192.84</v>
      </c>
      <c r="X73" s="8">
        <v>352206366.55</v>
      </c>
      <c r="Y73" s="8">
        <v>256852124.95</v>
      </c>
      <c r="Z73" s="8">
        <v>353732920.22</v>
      </c>
      <c r="AA73" s="8">
        <v>205016087.99</v>
      </c>
      <c r="AB73" s="14">
        <v>127040382.85</v>
      </c>
      <c r="AC73" s="19">
        <f t="shared" si="40"/>
        <v>0.246108325199319</v>
      </c>
      <c r="AD73" s="19">
        <f t="shared" si="41"/>
        <v>0.266035409287976</v>
      </c>
      <c r="AE73" s="19">
        <f t="shared" si="42"/>
        <v>0.255441469136731</v>
      </c>
      <c r="AF73" s="19">
        <f t="shared" si="43"/>
        <v>0.264376320021637</v>
      </c>
      <c r="AG73" s="19">
        <f t="shared" si="44"/>
        <v>0.281590859833579</v>
      </c>
      <c r="AH73" s="19">
        <f t="shared" si="45"/>
        <v>0.116877315890017</v>
      </c>
      <c r="AI73" s="19">
        <f t="shared" si="46"/>
        <v>0.121403217673944</v>
      </c>
      <c r="AJ73" s="19">
        <f t="shared" si="47"/>
        <v>0.108939452097756</v>
      </c>
      <c r="AK73" s="19">
        <f t="shared" si="48"/>
        <v>0.122957282469728</v>
      </c>
      <c r="AL73" s="19">
        <f t="shared" si="49"/>
        <v>0.142090614042203</v>
      </c>
      <c r="AM73" s="19">
        <f t="shared" si="50"/>
        <v>1.4711457070667</v>
      </c>
      <c r="AN73" s="19">
        <f t="shared" si="51"/>
        <v>2.23817544984961</v>
      </c>
      <c r="AO73" s="19">
        <f t="shared" si="52"/>
        <v>0.762834858864943</v>
      </c>
      <c r="AP73" s="19">
        <f t="shared" si="53"/>
        <v>0.543514673093952</v>
      </c>
      <c r="AQ73" s="19">
        <f t="shared" si="54"/>
        <v>0.486312928462183</v>
      </c>
      <c r="AR73" s="19">
        <f t="shared" si="55"/>
        <v>0.718042994819262</v>
      </c>
      <c r="AS73" s="19">
        <f t="shared" si="56"/>
        <v>0.763941396447375</v>
      </c>
      <c r="AT73" s="19">
        <f t="shared" si="57"/>
        <v>0.621709918237792</v>
      </c>
      <c r="AU73" s="19">
        <f t="shared" si="58"/>
        <v>0.547574376276142</v>
      </c>
      <c r="AV73" s="19">
        <f t="shared" si="59"/>
        <v>0.506339851069909</v>
      </c>
    </row>
    <row r="74" s="1" customFormat="1" spans="1:48">
      <c r="A74" s="9" t="s">
        <v>167</v>
      </c>
      <c r="B74" s="9" t="s">
        <v>168</v>
      </c>
      <c r="C74" s="9" t="s">
        <v>146</v>
      </c>
      <c r="D74" s="9">
        <v>2119472261.69</v>
      </c>
      <c r="E74" s="9">
        <v>893318539.66</v>
      </c>
      <c r="F74" s="9">
        <v>3445495030.12</v>
      </c>
      <c r="G74" s="9">
        <v>2705461267.51</v>
      </c>
      <c r="H74" s="9">
        <v>1759946949.38</v>
      </c>
      <c r="I74" s="9">
        <v>403320735</v>
      </c>
      <c r="J74" s="9">
        <v>158806580</v>
      </c>
      <c r="K74" s="9">
        <v>656879355</v>
      </c>
      <c r="L74" s="9">
        <v>519426564</v>
      </c>
      <c r="M74" s="9">
        <v>354394833</v>
      </c>
      <c r="N74" s="9">
        <v>242376395.23</v>
      </c>
      <c r="O74" s="9">
        <v>74336112.89</v>
      </c>
      <c r="P74" s="9">
        <v>298274587.9</v>
      </c>
      <c r="Q74" s="9">
        <v>256172900.27</v>
      </c>
      <c r="R74" s="9">
        <v>172616895.93</v>
      </c>
      <c r="S74" s="9">
        <v>1810578641.04</v>
      </c>
      <c r="T74" s="9">
        <v>758102298.42</v>
      </c>
      <c r="U74" s="9">
        <v>3416650815.98</v>
      </c>
      <c r="V74" s="9">
        <v>2510347305.28</v>
      </c>
      <c r="W74" s="9">
        <v>1559446465.69</v>
      </c>
      <c r="X74" s="9">
        <v>-16897547.84</v>
      </c>
      <c r="Y74" s="9">
        <v>-76804746.04</v>
      </c>
      <c r="Z74" s="9">
        <v>-120996154.73</v>
      </c>
      <c r="AA74" s="9">
        <v>-378739160.56</v>
      </c>
      <c r="AB74" s="15">
        <v>-398511519.69</v>
      </c>
      <c r="AC74" s="20">
        <f t="shared" si="40"/>
        <v>0.190292999955755</v>
      </c>
      <c r="AD74" s="20">
        <f t="shared" si="41"/>
        <v>0.177771503612186</v>
      </c>
      <c r="AE74" s="20">
        <f t="shared" si="42"/>
        <v>0.190648759977205</v>
      </c>
      <c r="AF74" s="20">
        <f t="shared" si="43"/>
        <v>0.191991868535623</v>
      </c>
      <c r="AG74" s="20">
        <f t="shared" si="44"/>
        <v>0.20136677024546</v>
      </c>
      <c r="AH74" s="20">
        <f t="shared" si="45"/>
        <v>0.114356955554935</v>
      </c>
      <c r="AI74" s="20">
        <f t="shared" si="46"/>
        <v>0.0832134446893855</v>
      </c>
      <c r="AJ74" s="20">
        <f t="shared" si="47"/>
        <v>0.086569443662675</v>
      </c>
      <c r="AK74" s="20">
        <f t="shared" si="48"/>
        <v>0.0946873286808395</v>
      </c>
      <c r="AL74" s="20">
        <f t="shared" si="49"/>
        <v>0.0980807381670283</v>
      </c>
      <c r="AM74" s="20">
        <f t="shared" si="50"/>
        <v>-0.0697161446929074</v>
      </c>
      <c r="AN74" s="20">
        <f t="shared" si="51"/>
        <v>-1.03320906964362</v>
      </c>
      <c r="AO74" s="20">
        <f t="shared" si="52"/>
        <v>-0.405653581090741</v>
      </c>
      <c r="AP74" s="20">
        <f t="shared" si="53"/>
        <v>-1.4784513122224</v>
      </c>
      <c r="AQ74" s="20">
        <f t="shared" si="54"/>
        <v>-2.30864723608288</v>
      </c>
      <c r="AR74" s="20">
        <f t="shared" si="55"/>
        <v>0.75598157719867</v>
      </c>
      <c r="AS74" s="20">
        <f t="shared" si="56"/>
        <v>0.751005335686366</v>
      </c>
      <c r="AT74" s="20">
        <f t="shared" si="57"/>
        <v>0.877547280280752</v>
      </c>
      <c r="AU74" s="20">
        <f t="shared" si="58"/>
        <v>0.821134020485546</v>
      </c>
      <c r="AV74" s="20">
        <f t="shared" si="59"/>
        <v>0.784137908569239</v>
      </c>
    </row>
    <row r="75" spans="1:48">
      <c r="A75" s="8" t="s">
        <v>169</v>
      </c>
      <c r="B75" s="8" t="s">
        <v>170</v>
      </c>
      <c r="C75" s="8" t="s">
        <v>146</v>
      </c>
      <c r="D75" s="8">
        <v>352817135.54</v>
      </c>
      <c r="E75" s="8">
        <v>141649873.45</v>
      </c>
      <c r="F75" s="8">
        <v>480329632.98</v>
      </c>
      <c r="G75" s="8">
        <v>351174096.52</v>
      </c>
      <c r="H75" s="8">
        <v>229705436.86</v>
      </c>
      <c r="I75" s="8">
        <v>78544481</v>
      </c>
      <c r="J75" s="8">
        <v>25901094</v>
      </c>
      <c r="K75" s="8">
        <v>88598282.5</v>
      </c>
      <c r="L75" s="8">
        <v>69756149.5</v>
      </c>
      <c r="M75" s="8">
        <v>44935385</v>
      </c>
      <c r="N75" s="8">
        <v>37260962.83</v>
      </c>
      <c r="O75" s="8">
        <v>7446721.58</v>
      </c>
      <c r="P75" s="8">
        <v>30669928.72</v>
      </c>
      <c r="Q75" s="8">
        <v>32010463.37</v>
      </c>
      <c r="R75" s="8">
        <v>21457946.68</v>
      </c>
      <c r="S75" s="8">
        <v>285068638.4</v>
      </c>
      <c r="T75" s="8">
        <v>111662309.85</v>
      </c>
      <c r="U75" s="8">
        <v>407040806.53</v>
      </c>
      <c r="V75" s="8">
        <v>283441796.06</v>
      </c>
      <c r="W75" s="8">
        <v>149210653.29</v>
      </c>
      <c r="X75" s="8">
        <v>64279371.39</v>
      </c>
      <c r="Y75" s="8">
        <v>-4303493.36</v>
      </c>
      <c r="Z75" s="8">
        <v>32879769.03</v>
      </c>
      <c r="AA75" s="8">
        <v>9442629.62</v>
      </c>
      <c r="AB75" s="14">
        <v>-15906208.97</v>
      </c>
      <c r="AC75" s="19">
        <f t="shared" si="40"/>
        <v>0.22262093613958</v>
      </c>
      <c r="AD75" s="19">
        <f t="shared" si="41"/>
        <v>0.182852927215234</v>
      </c>
      <c r="AE75" s="19">
        <f t="shared" si="42"/>
        <v>0.184453084750008</v>
      </c>
      <c r="AF75" s="19">
        <f t="shared" si="43"/>
        <v>0.198636944442248</v>
      </c>
      <c r="AG75" s="19">
        <f t="shared" si="44"/>
        <v>0.195621773756217</v>
      </c>
      <c r="AH75" s="19">
        <f t="shared" si="45"/>
        <v>0.105609844524617</v>
      </c>
      <c r="AI75" s="19">
        <f t="shared" si="46"/>
        <v>0.0525713253293415</v>
      </c>
      <c r="AJ75" s="19">
        <f t="shared" si="47"/>
        <v>0.0638518355191237</v>
      </c>
      <c r="AK75" s="19">
        <f t="shared" si="48"/>
        <v>0.0911526894700132</v>
      </c>
      <c r="AL75" s="19">
        <f t="shared" si="49"/>
        <v>0.0934150578816213</v>
      </c>
      <c r="AM75" s="19">
        <f t="shared" si="50"/>
        <v>1.725113000522</v>
      </c>
      <c r="AN75" s="19">
        <f t="shared" si="51"/>
        <v>-0.577904425963512</v>
      </c>
      <c r="AO75" s="19">
        <f t="shared" si="52"/>
        <v>1.07205234580669</v>
      </c>
      <c r="AP75" s="19">
        <f t="shared" si="53"/>
        <v>0.294985721101731</v>
      </c>
      <c r="AQ75" s="19">
        <f t="shared" si="54"/>
        <v>-0.741273580702177</v>
      </c>
      <c r="AR75" s="19">
        <f t="shared" si="55"/>
        <v>0.71502516719127</v>
      </c>
      <c r="AS75" s="19">
        <f t="shared" si="56"/>
        <v>0.697608836494726</v>
      </c>
      <c r="AT75" s="19">
        <f t="shared" si="57"/>
        <v>0.749928962094438</v>
      </c>
      <c r="AU75" s="19">
        <f t="shared" si="58"/>
        <v>0.714270928084875</v>
      </c>
      <c r="AV75" s="19">
        <f t="shared" si="59"/>
        <v>0.574844147031801</v>
      </c>
    </row>
    <row r="76" spans="1:48">
      <c r="A76" s="8" t="s">
        <v>171</v>
      </c>
      <c r="B76" s="8" t="s">
        <v>172</v>
      </c>
      <c r="C76" s="8" t="s">
        <v>146</v>
      </c>
      <c r="D76" s="8">
        <v>395725409.33</v>
      </c>
      <c r="E76" s="8">
        <v>196893700.52</v>
      </c>
      <c r="F76" s="8">
        <v>888747728.79</v>
      </c>
      <c r="G76" s="8">
        <v>655479653.46</v>
      </c>
      <c r="H76" s="8">
        <v>450915068.74</v>
      </c>
      <c r="I76" s="8">
        <v>29722737.1</v>
      </c>
      <c r="J76" s="8">
        <v>12487020</v>
      </c>
      <c r="K76" s="8">
        <v>107365289</v>
      </c>
      <c r="L76" s="8">
        <v>91934620.9</v>
      </c>
      <c r="M76" s="8">
        <v>90179548.6</v>
      </c>
      <c r="N76" s="8">
        <v>-7032553.31</v>
      </c>
      <c r="O76" s="8">
        <v>-10020316.48</v>
      </c>
      <c r="P76" s="8">
        <v>88550563.66</v>
      </c>
      <c r="Q76" s="8">
        <v>78733578.82</v>
      </c>
      <c r="R76" s="8">
        <v>107161211.62</v>
      </c>
      <c r="S76" s="8">
        <v>354196825.07</v>
      </c>
      <c r="T76" s="8">
        <v>161740971.52</v>
      </c>
      <c r="U76" s="8">
        <v>756255731.89</v>
      </c>
      <c r="V76" s="8">
        <v>534938783.48</v>
      </c>
      <c r="W76" s="8">
        <v>337777163.75</v>
      </c>
      <c r="X76" s="8">
        <v>-85148872.42</v>
      </c>
      <c r="Y76" s="8">
        <v>-94194722.71</v>
      </c>
      <c r="Z76" s="8">
        <v>-1192198.19</v>
      </c>
      <c r="AA76" s="8">
        <v>-36264225.9</v>
      </c>
      <c r="AB76" s="14">
        <v>-8369274.19</v>
      </c>
      <c r="AC76" s="19">
        <f t="shared" si="40"/>
        <v>0.0751094986554524</v>
      </c>
      <c r="AD76" s="19">
        <f t="shared" si="41"/>
        <v>0.0634201092621122</v>
      </c>
      <c r="AE76" s="19">
        <f t="shared" si="42"/>
        <v>0.120805134597839</v>
      </c>
      <c r="AF76" s="19">
        <f t="shared" si="43"/>
        <v>0.140255491401931</v>
      </c>
      <c r="AG76" s="19">
        <f t="shared" si="44"/>
        <v>0.199992315297846</v>
      </c>
      <c r="AH76" s="19">
        <f t="shared" si="45"/>
        <v>-0.0177712958131922</v>
      </c>
      <c r="AI76" s="19">
        <f t="shared" si="46"/>
        <v>-0.0508920115449918</v>
      </c>
      <c r="AJ76" s="19">
        <f t="shared" si="47"/>
        <v>0.099635206697584</v>
      </c>
      <c r="AK76" s="19">
        <f t="shared" si="48"/>
        <v>0.120115976757476</v>
      </c>
      <c r="AL76" s="19">
        <f t="shared" si="49"/>
        <v>0.237652762236229</v>
      </c>
      <c r="AM76" s="19">
        <f t="shared" si="50"/>
        <v>12.107817554532</v>
      </c>
      <c r="AN76" s="19">
        <f t="shared" si="51"/>
        <v>9.40037401992317</v>
      </c>
      <c r="AO76" s="19">
        <f t="shared" si="52"/>
        <v>-0.0134634737569552</v>
      </c>
      <c r="AP76" s="19">
        <f t="shared" si="53"/>
        <v>-0.460594151104282</v>
      </c>
      <c r="AQ76" s="19">
        <f t="shared" si="54"/>
        <v>-0.0780998466094051</v>
      </c>
      <c r="AR76" s="19">
        <f t="shared" si="55"/>
        <v>0.792085901918099</v>
      </c>
      <c r="AS76" s="19">
        <f t="shared" si="56"/>
        <v>0.726958773881672</v>
      </c>
      <c r="AT76" s="19">
        <f t="shared" si="57"/>
        <v>0.753029052452051</v>
      </c>
      <c r="AU76" s="19">
        <f t="shared" si="58"/>
        <v>0.722214871237056</v>
      </c>
      <c r="AV76" s="19">
        <f t="shared" si="59"/>
        <v>0.662913849523415</v>
      </c>
    </row>
    <row r="77" spans="1:48">
      <c r="A77" s="8" t="s">
        <v>173</v>
      </c>
      <c r="B77" s="8" t="s">
        <v>174</v>
      </c>
      <c r="C77" s="8" t="s">
        <v>146</v>
      </c>
      <c r="D77" s="8">
        <v>5157944495.72</v>
      </c>
      <c r="E77" s="8">
        <v>2322337445.27</v>
      </c>
      <c r="F77" s="8">
        <v>8037420812.91</v>
      </c>
      <c r="G77" s="8">
        <v>5819940390.58</v>
      </c>
      <c r="H77" s="8">
        <v>4059865654.92</v>
      </c>
      <c r="I77" s="8">
        <v>2517387930</v>
      </c>
      <c r="J77" s="8">
        <v>1109463450</v>
      </c>
      <c r="K77" s="8">
        <v>4009174170</v>
      </c>
      <c r="L77" s="8">
        <v>2854423240</v>
      </c>
      <c r="M77" s="8">
        <v>2138075950</v>
      </c>
      <c r="N77" s="8">
        <v>892823503.14</v>
      </c>
      <c r="O77" s="8">
        <v>357101020.81</v>
      </c>
      <c r="P77" s="8">
        <v>1239320067.26</v>
      </c>
      <c r="Q77" s="8">
        <v>1104041545.18</v>
      </c>
      <c r="R77" s="8">
        <v>761038730.24</v>
      </c>
      <c r="S77" s="8">
        <v>5116730407.67</v>
      </c>
      <c r="T77" s="8">
        <v>2472159804.38</v>
      </c>
      <c r="U77" s="8">
        <v>8561473154.33</v>
      </c>
      <c r="V77" s="8">
        <v>6363674103.71</v>
      </c>
      <c r="W77" s="8">
        <v>4211780432.64</v>
      </c>
      <c r="X77" s="8">
        <v>801150899.38</v>
      </c>
      <c r="Y77" s="8">
        <v>397234802.12</v>
      </c>
      <c r="Z77" s="8">
        <v>871689901.93</v>
      </c>
      <c r="AA77" s="8">
        <v>430363319.55</v>
      </c>
      <c r="AB77" s="14">
        <v>197604865.77</v>
      </c>
      <c r="AC77" s="19">
        <f t="shared" si="40"/>
        <v>0.488060298455886</v>
      </c>
      <c r="AD77" s="19">
        <f t="shared" si="41"/>
        <v>0.477735676294455</v>
      </c>
      <c r="AE77" s="19">
        <f t="shared" si="42"/>
        <v>0.49881352032238</v>
      </c>
      <c r="AF77" s="19">
        <f t="shared" si="43"/>
        <v>0.490455751852733</v>
      </c>
      <c r="AG77" s="19">
        <f t="shared" si="44"/>
        <v>0.526637118498969</v>
      </c>
      <c r="AH77" s="19">
        <f t="shared" si="45"/>
        <v>0.173096764395362</v>
      </c>
      <c r="AI77" s="19">
        <f t="shared" si="46"/>
        <v>0.153767929607871</v>
      </c>
      <c r="AJ77" s="19">
        <f t="shared" si="47"/>
        <v>0.154193751466809</v>
      </c>
      <c r="AK77" s="19">
        <f t="shared" si="48"/>
        <v>0.189699802933888</v>
      </c>
      <c r="AL77" s="19">
        <f t="shared" si="49"/>
        <v>0.187454165956877</v>
      </c>
      <c r="AM77" s="19">
        <f t="shared" si="50"/>
        <v>0.897322815273575</v>
      </c>
      <c r="AN77" s="19">
        <f t="shared" si="51"/>
        <v>1.11238775296404</v>
      </c>
      <c r="AO77" s="19">
        <f t="shared" si="52"/>
        <v>0.703361403529284</v>
      </c>
      <c r="AP77" s="19">
        <f t="shared" si="53"/>
        <v>0.389807178388232</v>
      </c>
      <c r="AQ77" s="19">
        <f t="shared" si="54"/>
        <v>0.259651523527171</v>
      </c>
      <c r="AR77" s="19">
        <f t="shared" si="55"/>
        <v>0.877884593474194</v>
      </c>
      <c r="AS77" s="19">
        <f t="shared" si="56"/>
        <v>0.942047437477366</v>
      </c>
      <c r="AT77" s="19">
        <f t="shared" si="57"/>
        <v>0.942656244048662</v>
      </c>
      <c r="AU77" s="19">
        <f t="shared" si="58"/>
        <v>0.967633622570825</v>
      </c>
      <c r="AV77" s="19">
        <f t="shared" si="59"/>
        <v>0.918069620457379</v>
      </c>
    </row>
    <row r="78" spans="1:48">
      <c r="A78" s="8" t="s">
        <v>175</v>
      </c>
      <c r="B78" s="8" t="s">
        <v>176</v>
      </c>
      <c r="C78" s="8" t="s">
        <v>146</v>
      </c>
      <c r="D78" s="8">
        <v>9898522771.66</v>
      </c>
      <c r="E78" s="8">
        <v>4124141262.12</v>
      </c>
      <c r="F78" s="8">
        <v>17469576228.77</v>
      </c>
      <c r="G78" s="8">
        <v>12634286913.08</v>
      </c>
      <c r="H78" s="8">
        <v>8194529635.96</v>
      </c>
      <c r="I78" s="8">
        <v>2605658050</v>
      </c>
      <c r="J78" s="8">
        <v>1057655690</v>
      </c>
      <c r="K78" s="8">
        <v>4757797580</v>
      </c>
      <c r="L78" s="8">
        <v>3521659900</v>
      </c>
      <c r="M78" s="8">
        <v>2346347270</v>
      </c>
      <c r="N78" s="8">
        <v>1561853237.86</v>
      </c>
      <c r="O78" s="8">
        <v>648207475.13</v>
      </c>
      <c r="P78" s="8">
        <v>2767861131.8</v>
      </c>
      <c r="Q78" s="8">
        <v>1997088511.45</v>
      </c>
      <c r="R78" s="8">
        <v>1290556986.72</v>
      </c>
      <c r="S78" s="8">
        <v>9185396974.75</v>
      </c>
      <c r="T78" s="8">
        <v>4615975826.24</v>
      </c>
      <c r="U78" s="8">
        <v>16818537540.7</v>
      </c>
      <c r="V78" s="8">
        <v>12038497332.78</v>
      </c>
      <c r="W78" s="8">
        <v>7385830924.25</v>
      </c>
      <c r="X78" s="8">
        <v>1102964564.33</v>
      </c>
      <c r="Y78" s="8">
        <v>376803163.53</v>
      </c>
      <c r="Z78" s="8">
        <v>2422966947.08</v>
      </c>
      <c r="AA78" s="8">
        <v>1745010181.14</v>
      </c>
      <c r="AB78" s="14">
        <v>732984487.5</v>
      </c>
      <c r="AC78" s="19">
        <f t="shared" si="40"/>
        <v>0.263237061742196</v>
      </c>
      <c r="AD78" s="19">
        <f t="shared" si="41"/>
        <v>0.256454767860283</v>
      </c>
      <c r="AE78" s="19">
        <f t="shared" si="42"/>
        <v>0.272347624103472</v>
      </c>
      <c r="AF78" s="19">
        <f t="shared" si="43"/>
        <v>0.278738319323278</v>
      </c>
      <c r="AG78" s="19">
        <f t="shared" si="44"/>
        <v>0.286330927366903</v>
      </c>
      <c r="AH78" s="19">
        <f t="shared" si="45"/>
        <v>0.157786497428856</v>
      </c>
      <c r="AI78" s="19">
        <f t="shared" si="46"/>
        <v>0.157173926384081</v>
      </c>
      <c r="AJ78" s="19">
        <f t="shared" si="47"/>
        <v>0.158438939534304</v>
      </c>
      <c r="AK78" s="19">
        <f t="shared" si="48"/>
        <v>0.158068953569707</v>
      </c>
      <c r="AL78" s="19">
        <f t="shared" si="49"/>
        <v>0.157490062767808</v>
      </c>
      <c r="AM78" s="19">
        <f t="shared" si="50"/>
        <v>0.706189632670766</v>
      </c>
      <c r="AN78" s="19">
        <f t="shared" si="51"/>
        <v>0.581300244114635</v>
      </c>
      <c r="AO78" s="19">
        <f t="shared" si="52"/>
        <v>0.875393248325393</v>
      </c>
      <c r="AP78" s="19">
        <f t="shared" si="53"/>
        <v>0.873777086561388</v>
      </c>
      <c r="AQ78" s="19">
        <f t="shared" si="54"/>
        <v>0.567959799561357</v>
      </c>
      <c r="AR78" s="19">
        <f t="shared" si="55"/>
        <v>0.821200301971534</v>
      </c>
      <c r="AS78" s="19">
        <f t="shared" si="56"/>
        <v>0.99049331724505</v>
      </c>
      <c r="AT78" s="19">
        <f t="shared" si="57"/>
        <v>0.851976106663144</v>
      </c>
      <c r="AU78" s="19">
        <f t="shared" si="58"/>
        <v>0.84322427818287</v>
      </c>
      <c r="AV78" s="19">
        <f t="shared" si="59"/>
        <v>0.797621566050688</v>
      </c>
    </row>
    <row r="79" spans="1:48">
      <c r="A79" s="8" t="s">
        <v>177</v>
      </c>
      <c r="B79" s="8" t="s">
        <v>178</v>
      </c>
      <c r="C79" s="8" t="s">
        <v>146</v>
      </c>
      <c r="D79" s="8">
        <v>143241353.63</v>
      </c>
      <c r="E79" s="8">
        <v>80229862.59</v>
      </c>
      <c r="F79" s="8">
        <v>642617939.96</v>
      </c>
      <c r="G79" s="8">
        <v>493920209.1</v>
      </c>
      <c r="H79" s="8">
        <v>334477898.7</v>
      </c>
      <c r="I79" s="8">
        <v>44681428.2</v>
      </c>
      <c r="J79" s="8">
        <v>26774451.4</v>
      </c>
      <c r="K79" s="8">
        <v>253153340</v>
      </c>
      <c r="L79" s="8">
        <v>205361296</v>
      </c>
      <c r="M79" s="8">
        <v>144138689</v>
      </c>
      <c r="N79" s="8">
        <v>38559437.2</v>
      </c>
      <c r="O79" s="8">
        <v>21169702.59</v>
      </c>
      <c r="P79" s="8">
        <v>180408690.23</v>
      </c>
      <c r="Q79" s="8">
        <v>150419789.56</v>
      </c>
      <c r="R79" s="8">
        <v>102481383.38</v>
      </c>
      <c r="S79" s="8">
        <v>226341228.79</v>
      </c>
      <c r="T79" s="8">
        <v>97385465.56</v>
      </c>
      <c r="U79" s="8">
        <v>568152726.8</v>
      </c>
      <c r="V79" s="8">
        <v>410503433.6</v>
      </c>
      <c r="W79" s="8">
        <v>271820135.37</v>
      </c>
      <c r="X79" s="8">
        <v>58820903.11</v>
      </c>
      <c r="Y79" s="8">
        <v>-17208357.01</v>
      </c>
      <c r="Z79" s="8">
        <v>30639685.94</v>
      </c>
      <c r="AA79" s="8">
        <v>827739.28</v>
      </c>
      <c r="AB79" s="14">
        <v>4153487.69</v>
      </c>
      <c r="AC79" s="19">
        <f t="shared" si="40"/>
        <v>0.311931066467122</v>
      </c>
      <c r="AD79" s="19">
        <f t="shared" si="41"/>
        <v>0.333721765632654</v>
      </c>
      <c r="AE79" s="19">
        <f t="shared" si="42"/>
        <v>0.393940667164937</v>
      </c>
      <c r="AF79" s="19">
        <f t="shared" si="43"/>
        <v>0.41577828203102</v>
      </c>
      <c r="AG79" s="19">
        <f t="shared" si="44"/>
        <v>0.43093636249276</v>
      </c>
      <c r="AH79" s="19">
        <f t="shared" si="45"/>
        <v>0.269192074933898</v>
      </c>
      <c r="AI79" s="19">
        <f t="shared" si="46"/>
        <v>0.263863129096754</v>
      </c>
      <c r="AJ79" s="19">
        <f t="shared" si="47"/>
        <v>0.280740201932784</v>
      </c>
      <c r="AK79" s="19">
        <f t="shared" si="48"/>
        <v>0.304542690881364</v>
      </c>
      <c r="AL79" s="19">
        <f t="shared" si="49"/>
        <v>0.306392092805862</v>
      </c>
      <c r="AM79" s="19">
        <f t="shared" si="50"/>
        <v>1.52546062342424</v>
      </c>
      <c r="AN79" s="19">
        <f t="shared" si="51"/>
        <v>-0.812876654116472</v>
      </c>
      <c r="AO79" s="19">
        <f t="shared" si="52"/>
        <v>0.169834867161543</v>
      </c>
      <c r="AP79" s="19">
        <f t="shared" si="53"/>
        <v>0.00550286157440626</v>
      </c>
      <c r="AQ79" s="19">
        <f t="shared" si="54"/>
        <v>0.0405291922592312</v>
      </c>
      <c r="AR79" s="19">
        <f t="shared" si="55"/>
        <v>1.39835297073443</v>
      </c>
      <c r="AS79" s="19">
        <f t="shared" si="56"/>
        <v>1.07418640824078</v>
      </c>
      <c r="AT79" s="19">
        <f t="shared" si="57"/>
        <v>0.782408943871238</v>
      </c>
      <c r="AU79" s="19">
        <f t="shared" si="58"/>
        <v>0.735498099033455</v>
      </c>
      <c r="AV79" s="19">
        <f t="shared" si="59"/>
        <v>0.719176942027446</v>
      </c>
    </row>
    <row r="80" spans="1:48">
      <c r="A80" s="8" t="s">
        <v>179</v>
      </c>
      <c r="B80" s="8" t="s">
        <v>180</v>
      </c>
      <c r="C80" s="8" t="s">
        <v>146</v>
      </c>
      <c r="D80" s="8">
        <v>273560460.39</v>
      </c>
      <c r="E80" s="8">
        <v>149246585.05</v>
      </c>
      <c r="F80" s="8">
        <v>669622939.81</v>
      </c>
      <c r="G80" s="8">
        <v>506648048.65</v>
      </c>
      <c r="H80" s="8">
        <v>322674951.59</v>
      </c>
      <c r="I80" s="8">
        <v>94699228.4</v>
      </c>
      <c r="J80" s="8">
        <v>53794753.4</v>
      </c>
      <c r="K80" s="8">
        <v>274048900</v>
      </c>
      <c r="L80" s="8">
        <v>222548441</v>
      </c>
      <c r="M80" s="8">
        <v>142144521</v>
      </c>
      <c r="N80" s="8">
        <v>6187534.56</v>
      </c>
      <c r="O80" s="8">
        <v>2833492.1</v>
      </c>
      <c r="P80" s="8">
        <v>50907096.26</v>
      </c>
      <c r="Q80" s="8">
        <v>50341214.56</v>
      </c>
      <c r="R80" s="8">
        <v>35997709.34</v>
      </c>
      <c r="S80" s="8">
        <v>308704133.13</v>
      </c>
      <c r="T80" s="8">
        <v>155308926.43</v>
      </c>
      <c r="U80" s="8">
        <v>621083181.08</v>
      </c>
      <c r="V80" s="8">
        <v>520356882.28</v>
      </c>
      <c r="W80" s="8">
        <v>344645234.69</v>
      </c>
      <c r="X80" s="8">
        <v>-47866582.12</v>
      </c>
      <c r="Y80" s="8">
        <v>-95629010.6</v>
      </c>
      <c r="Z80" s="8">
        <v>-21171522.87</v>
      </c>
      <c r="AA80" s="8">
        <v>-39113302.7</v>
      </c>
      <c r="AB80" s="14">
        <v>-21343267.42</v>
      </c>
      <c r="AC80" s="19">
        <f t="shared" si="40"/>
        <v>0.346172938388072</v>
      </c>
      <c r="AD80" s="19">
        <f t="shared" si="41"/>
        <v>0.360442105807499</v>
      </c>
      <c r="AE80" s="19">
        <f t="shared" si="42"/>
        <v>0.409258529998627</v>
      </c>
      <c r="AF80" s="19">
        <f t="shared" si="43"/>
        <v>0.439256485035315</v>
      </c>
      <c r="AG80" s="19">
        <f t="shared" si="44"/>
        <v>0.440519229334581</v>
      </c>
      <c r="AH80" s="19">
        <f t="shared" si="45"/>
        <v>0.0226185266364107</v>
      </c>
      <c r="AI80" s="19">
        <f t="shared" si="46"/>
        <v>0.0189853060895881</v>
      </c>
      <c r="AJ80" s="19">
        <f t="shared" si="47"/>
        <v>0.0760235249324709</v>
      </c>
      <c r="AK80" s="19">
        <f t="shared" si="48"/>
        <v>0.0993613114550382</v>
      </c>
      <c r="AL80" s="19">
        <f t="shared" si="49"/>
        <v>0.111560284312802</v>
      </c>
      <c r="AM80" s="19">
        <f t="shared" si="50"/>
        <v>-7.73597006301004</v>
      </c>
      <c r="AN80" s="19">
        <f t="shared" si="51"/>
        <v>-33.7495243413596</v>
      </c>
      <c r="AO80" s="19">
        <f t="shared" si="52"/>
        <v>-0.415885493878295</v>
      </c>
      <c r="AP80" s="19">
        <f t="shared" si="53"/>
        <v>-0.776963826595446</v>
      </c>
      <c r="AQ80" s="19">
        <f t="shared" si="54"/>
        <v>-0.592906265740741</v>
      </c>
      <c r="AR80" s="19">
        <f t="shared" si="55"/>
        <v>0.998643948601569</v>
      </c>
      <c r="AS80" s="19">
        <f t="shared" si="56"/>
        <v>0.920902329310344</v>
      </c>
      <c r="AT80" s="19">
        <f t="shared" si="57"/>
        <v>0.820806906428666</v>
      </c>
      <c r="AU80" s="19">
        <f t="shared" si="58"/>
        <v>0.908900798895816</v>
      </c>
      <c r="AV80" s="19">
        <f t="shared" si="59"/>
        <v>0.945210594775391</v>
      </c>
    </row>
    <row r="81" spans="1:48">
      <c r="A81" s="8" t="s">
        <v>181</v>
      </c>
      <c r="B81" s="8" t="s">
        <v>182</v>
      </c>
      <c r="C81" s="8" t="s">
        <v>183</v>
      </c>
      <c r="D81" s="8">
        <v>3330294463.25</v>
      </c>
      <c r="E81" s="8">
        <v>1580088801.6</v>
      </c>
      <c r="F81" s="8">
        <v>5238262348.85</v>
      </c>
      <c r="G81" s="8">
        <v>3566681098.18</v>
      </c>
      <c r="H81" s="8">
        <v>2220313650.94</v>
      </c>
      <c r="I81" s="8">
        <v>832961422</v>
      </c>
      <c r="J81" s="8">
        <v>385161625</v>
      </c>
      <c r="K81" s="8">
        <v>1085281270</v>
      </c>
      <c r="L81" s="8">
        <v>688285667</v>
      </c>
      <c r="M81" s="8">
        <v>409071908</v>
      </c>
      <c r="N81" s="8">
        <v>393950852.46</v>
      </c>
      <c r="O81" s="8">
        <v>159375310.19</v>
      </c>
      <c r="P81" s="8">
        <v>347609693.3</v>
      </c>
      <c r="Q81" s="8">
        <v>247163916.64</v>
      </c>
      <c r="R81" s="8">
        <v>153497344.66</v>
      </c>
      <c r="S81" s="8">
        <v>3081011881.19</v>
      </c>
      <c r="T81" s="8">
        <v>1478567179.99</v>
      </c>
      <c r="U81" s="8">
        <v>4877137793.95</v>
      </c>
      <c r="V81" s="8">
        <v>3442267636.72</v>
      </c>
      <c r="W81" s="8">
        <v>2188519072.5</v>
      </c>
      <c r="X81" s="8">
        <v>117482408.74</v>
      </c>
      <c r="Y81" s="8">
        <v>-15953827.96</v>
      </c>
      <c r="Z81" s="8">
        <v>348137005.48</v>
      </c>
      <c r="AA81" s="8">
        <v>244668692.51</v>
      </c>
      <c r="AB81" s="14">
        <v>182761025.14</v>
      </c>
      <c r="AC81" s="19">
        <f t="shared" si="40"/>
        <v>0.250116448017369</v>
      </c>
      <c r="AD81" s="19">
        <f t="shared" si="41"/>
        <v>0.243759480233</v>
      </c>
      <c r="AE81" s="19">
        <f t="shared" si="42"/>
        <v>0.207183450870547</v>
      </c>
      <c r="AF81" s="19">
        <f t="shared" si="43"/>
        <v>0.192976508987926</v>
      </c>
      <c r="AG81" s="19">
        <f t="shared" si="44"/>
        <v>0.184240594938834</v>
      </c>
      <c r="AH81" s="19">
        <f t="shared" si="45"/>
        <v>0.118293098945835</v>
      </c>
      <c r="AI81" s="19">
        <f t="shared" si="46"/>
        <v>0.100864780529181</v>
      </c>
      <c r="AJ81" s="19">
        <f t="shared" si="47"/>
        <v>0.0663597334670177</v>
      </c>
      <c r="AK81" s="19">
        <f t="shared" si="48"/>
        <v>0.0692980139901272</v>
      </c>
      <c r="AL81" s="19">
        <f t="shared" si="49"/>
        <v>0.0691331806184297</v>
      </c>
      <c r="AM81" s="19">
        <f t="shared" si="50"/>
        <v>0.298215901822242</v>
      </c>
      <c r="AN81" s="19">
        <f t="shared" si="51"/>
        <v>-0.10010225511706</v>
      </c>
      <c r="AO81" s="19">
        <f t="shared" si="52"/>
        <v>1.0015169662704</v>
      </c>
      <c r="AP81" s="19">
        <f t="shared" si="53"/>
        <v>0.98990457764256</v>
      </c>
      <c r="AQ81" s="19">
        <f t="shared" si="54"/>
        <v>1.19064616749443</v>
      </c>
      <c r="AR81" s="19">
        <f t="shared" si="55"/>
        <v>0.818714145845525</v>
      </c>
      <c r="AS81" s="19">
        <f t="shared" si="56"/>
        <v>0.828096832051241</v>
      </c>
      <c r="AT81" s="19">
        <f t="shared" si="57"/>
        <v>0.823947114072291</v>
      </c>
      <c r="AU81" s="19">
        <f t="shared" si="58"/>
        <v>0.854086603740477</v>
      </c>
      <c r="AV81" s="19">
        <f t="shared" si="59"/>
        <v>0.872283310610396</v>
      </c>
    </row>
    <row r="82" s="1" customFormat="1" spans="1:48">
      <c r="A82" s="9" t="s">
        <v>184</v>
      </c>
      <c r="B82" s="9" t="s">
        <v>185</v>
      </c>
      <c r="C82" s="9" t="s">
        <v>183</v>
      </c>
      <c r="D82" s="9">
        <v>1695520068.17</v>
      </c>
      <c r="E82" s="9">
        <v>817117083.17</v>
      </c>
      <c r="F82" s="9">
        <v>3498447705.89</v>
      </c>
      <c r="G82" s="9">
        <v>2588753906.3</v>
      </c>
      <c r="H82" s="9">
        <v>1663615764.11</v>
      </c>
      <c r="I82" s="9">
        <v>252095160</v>
      </c>
      <c r="J82" s="9">
        <v>119398401</v>
      </c>
      <c r="K82" s="9">
        <v>679103040</v>
      </c>
      <c r="L82" s="9">
        <v>489757717</v>
      </c>
      <c r="M82" s="9">
        <v>322835876</v>
      </c>
      <c r="N82" s="9">
        <v>-76721962.05</v>
      </c>
      <c r="O82" s="9">
        <v>-156356744.38</v>
      </c>
      <c r="P82" s="9">
        <v>480708948.03</v>
      </c>
      <c r="Q82" s="9">
        <v>343939191.23</v>
      </c>
      <c r="R82" s="9">
        <v>146059897.85</v>
      </c>
      <c r="S82" s="9">
        <v>2095855359.24</v>
      </c>
      <c r="T82" s="9">
        <v>1158570352.02</v>
      </c>
      <c r="U82" s="9">
        <v>3747568531.65</v>
      </c>
      <c r="V82" s="9">
        <v>3044744451.39</v>
      </c>
      <c r="W82" s="9">
        <v>2046864832.07</v>
      </c>
      <c r="X82" s="9">
        <v>36380624.35</v>
      </c>
      <c r="Y82" s="9">
        <v>7118331</v>
      </c>
      <c r="Z82" s="9">
        <v>225552651.39</v>
      </c>
      <c r="AA82" s="9">
        <v>277381421.55</v>
      </c>
      <c r="AB82" s="15">
        <v>121277470.37</v>
      </c>
      <c r="AC82" s="20">
        <f t="shared" si="40"/>
        <v>0.148683088294018</v>
      </c>
      <c r="AD82" s="20">
        <f t="shared" si="41"/>
        <v>0.146121533204024</v>
      </c>
      <c r="AE82" s="20">
        <f t="shared" si="42"/>
        <v>0.194115532685156</v>
      </c>
      <c r="AF82" s="20">
        <f t="shared" si="43"/>
        <v>0.189186664598796</v>
      </c>
      <c r="AG82" s="20">
        <f t="shared" si="44"/>
        <v>0.194056754549155</v>
      </c>
      <c r="AH82" s="20">
        <f t="shared" si="45"/>
        <v>-0.0452498106570966</v>
      </c>
      <c r="AI82" s="20">
        <f t="shared" si="46"/>
        <v>-0.191351701733386</v>
      </c>
      <c r="AJ82" s="20">
        <f t="shared" si="47"/>
        <v>0.137406355173089</v>
      </c>
      <c r="AK82" s="20">
        <f t="shared" si="48"/>
        <v>0.132858975274934</v>
      </c>
      <c r="AL82" s="20">
        <f t="shared" si="49"/>
        <v>0.0877966541319347</v>
      </c>
      <c r="AM82" s="20">
        <f t="shared" si="50"/>
        <v>-0.474187877602643</v>
      </c>
      <c r="AN82" s="20">
        <f t="shared" si="51"/>
        <v>-0.0455262165263561</v>
      </c>
      <c r="AO82" s="20">
        <f t="shared" si="52"/>
        <v>0.469208348033338</v>
      </c>
      <c r="AP82" s="20">
        <f t="shared" si="53"/>
        <v>0.806483903616871</v>
      </c>
      <c r="AQ82" s="20">
        <f t="shared" si="54"/>
        <v>0.830326955962608</v>
      </c>
      <c r="AR82" s="20">
        <f t="shared" si="55"/>
        <v>1.09390581142838</v>
      </c>
      <c r="AS82" s="20">
        <f t="shared" si="56"/>
        <v>1.25475714371954</v>
      </c>
      <c r="AT82" s="20">
        <f t="shared" si="57"/>
        <v>0.947972531734645</v>
      </c>
      <c r="AU82" s="20">
        <f t="shared" si="58"/>
        <v>1.04083439901996</v>
      </c>
      <c r="AV82" s="20">
        <f t="shared" si="59"/>
        <v>1.08882402188022</v>
      </c>
    </row>
    <row r="83" spans="1:48">
      <c r="A83" s="8" t="s">
        <v>186</v>
      </c>
      <c r="B83" s="8" t="s">
        <v>187</v>
      </c>
      <c r="C83" s="8" t="s">
        <v>183</v>
      </c>
      <c r="D83" s="8">
        <v>8535970102.43</v>
      </c>
      <c r="E83" s="8">
        <v>4147121738.76</v>
      </c>
      <c r="F83" s="8">
        <v>16708437212.1</v>
      </c>
      <c r="G83" s="8">
        <v>12715146203.86</v>
      </c>
      <c r="H83" s="8">
        <v>8554860073.97</v>
      </c>
      <c r="I83" s="8">
        <v>772227334</v>
      </c>
      <c r="J83" s="8">
        <v>426381835</v>
      </c>
      <c r="K83" s="8">
        <v>1610404970</v>
      </c>
      <c r="L83" s="8">
        <v>1045093320</v>
      </c>
      <c r="M83" s="8">
        <v>673245215</v>
      </c>
      <c r="N83" s="8">
        <v>292496599.75</v>
      </c>
      <c r="O83" s="8">
        <v>150058072.74</v>
      </c>
      <c r="P83" s="8">
        <v>569742293.45</v>
      </c>
      <c r="Q83" s="8">
        <v>445329778.41</v>
      </c>
      <c r="R83" s="8">
        <v>301642936.42</v>
      </c>
      <c r="S83" s="8">
        <v>8130535553.09</v>
      </c>
      <c r="T83" s="8">
        <v>4376875626.52</v>
      </c>
      <c r="U83" s="8">
        <v>19109702782.85</v>
      </c>
      <c r="V83" s="8">
        <v>13536545997.03</v>
      </c>
      <c r="W83" s="8">
        <v>9429553038.3</v>
      </c>
      <c r="X83" s="8">
        <v>765437050.51</v>
      </c>
      <c r="Y83" s="8">
        <v>687085984.34</v>
      </c>
      <c r="Z83" s="8">
        <v>719880146.08</v>
      </c>
      <c r="AA83" s="8">
        <v>2730339092.86</v>
      </c>
      <c r="AB83" s="14">
        <v>1785032033.59</v>
      </c>
      <c r="AC83" s="19">
        <f t="shared" si="40"/>
        <v>0.0904674365928442</v>
      </c>
      <c r="AD83" s="19">
        <f t="shared" si="41"/>
        <v>0.102813918148323</v>
      </c>
      <c r="AE83" s="19">
        <f t="shared" si="42"/>
        <v>0.0963827406212335</v>
      </c>
      <c r="AF83" s="19">
        <f t="shared" si="43"/>
        <v>0.0821927882891929</v>
      </c>
      <c r="AG83" s="19">
        <f t="shared" si="44"/>
        <v>0.0786973964715675</v>
      </c>
      <c r="AH83" s="19">
        <f t="shared" si="45"/>
        <v>0.0342663571029534</v>
      </c>
      <c r="AI83" s="19">
        <f t="shared" si="46"/>
        <v>0.0361836671775321</v>
      </c>
      <c r="AJ83" s="19">
        <f t="shared" si="47"/>
        <v>0.0340990773833355</v>
      </c>
      <c r="AK83" s="19">
        <f t="shared" si="48"/>
        <v>0.0350235672693098</v>
      </c>
      <c r="AL83" s="19">
        <f t="shared" si="49"/>
        <v>0.0352598328683146</v>
      </c>
      <c r="AM83" s="19">
        <f t="shared" si="50"/>
        <v>2.61690922617298</v>
      </c>
      <c r="AN83" s="19">
        <f t="shared" si="51"/>
        <v>4.57880053897859</v>
      </c>
      <c r="AO83" s="19">
        <f t="shared" si="52"/>
        <v>1.26351888275813</v>
      </c>
      <c r="AP83" s="19">
        <f t="shared" si="53"/>
        <v>6.13104989881514</v>
      </c>
      <c r="AQ83" s="19">
        <f t="shared" si="54"/>
        <v>5.91769876919832</v>
      </c>
      <c r="AR83" s="19">
        <f t="shared" si="55"/>
        <v>0.842922845316203</v>
      </c>
      <c r="AS83" s="19">
        <f t="shared" si="56"/>
        <v>0.933983014341223</v>
      </c>
      <c r="AT83" s="19">
        <f t="shared" si="57"/>
        <v>1.01213783108963</v>
      </c>
      <c r="AU83" s="19">
        <f t="shared" si="58"/>
        <v>0.942123987652041</v>
      </c>
      <c r="AV83" s="19">
        <f t="shared" si="59"/>
        <v>0.975438187168725</v>
      </c>
    </row>
    <row r="84" spans="1:48">
      <c r="A84" s="8" t="s">
        <v>188</v>
      </c>
      <c r="B84" s="8" t="s">
        <v>189</v>
      </c>
      <c r="C84" s="8" t="s">
        <v>183</v>
      </c>
      <c r="D84" s="8">
        <v>2717567211.8</v>
      </c>
      <c r="E84" s="8">
        <v>1413279441.71</v>
      </c>
      <c r="F84" s="8">
        <v>5157188660.56</v>
      </c>
      <c r="G84" s="8">
        <v>3751353135.86</v>
      </c>
      <c r="H84" s="8">
        <v>2451397846.22</v>
      </c>
      <c r="I84" s="8">
        <v>390469687</v>
      </c>
      <c r="J84" s="8">
        <v>200634664</v>
      </c>
      <c r="K84" s="8">
        <v>857374434</v>
      </c>
      <c r="L84" s="8">
        <v>665352228</v>
      </c>
      <c r="M84" s="8">
        <v>445147992</v>
      </c>
      <c r="N84" s="8">
        <v>176819701.01</v>
      </c>
      <c r="O84" s="8">
        <v>53189327.64</v>
      </c>
      <c r="P84" s="8">
        <v>273023292.37</v>
      </c>
      <c r="Q84" s="8">
        <v>245314852.41</v>
      </c>
      <c r="R84" s="8">
        <v>166282050.97</v>
      </c>
      <c r="S84" s="8">
        <v>2914214470.42</v>
      </c>
      <c r="T84" s="8">
        <v>1455433420.57</v>
      </c>
      <c r="U84" s="8">
        <v>5663165174.32</v>
      </c>
      <c r="V84" s="8">
        <v>4063903067.66</v>
      </c>
      <c r="W84" s="8">
        <v>2660463764.41</v>
      </c>
      <c r="X84" s="8">
        <v>268541834.08</v>
      </c>
      <c r="Y84" s="8">
        <v>15505316.43</v>
      </c>
      <c r="Z84" s="8">
        <v>559983962</v>
      </c>
      <c r="AA84" s="8">
        <v>449129833</v>
      </c>
      <c r="AB84" s="14">
        <v>328560400.08</v>
      </c>
      <c r="AC84" s="19">
        <f t="shared" si="40"/>
        <v>0.143683543613764</v>
      </c>
      <c r="AD84" s="19">
        <f t="shared" si="41"/>
        <v>0.141963901885703</v>
      </c>
      <c r="AE84" s="19">
        <f t="shared" si="42"/>
        <v>0.16624841370587</v>
      </c>
      <c r="AF84" s="19">
        <f t="shared" si="43"/>
        <v>0.177363261709423</v>
      </c>
      <c r="AG84" s="19">
        <f t="shared" si="44"/>
        <v>0.181589452192107</v>
      </c>
      <c r="AH84" s="19">
        <f t="shared" si="45"/>
        <v>0.0650654380293624</v>
      </c>
      <c r="AI84" s="19">
        <f t="shared" si="46"/>
        <v>0.0376353933059717</v>
      </c>
      <c r="AJ84" s="19">
        <f t="shared" si="47"/>
        <v>0.0529403344225056</v>
      </c>
      <c r="AK84" s="19">
        <f t="shared" si="48"/>
        <v>0.06539369756075</v>
      </c>
      <c r="AL84" s="19">
        <f t="shared" si="49"/>
        <v>0.067831523645337</v>
      </c>
      <c r="AM84" s="19">
        <f t="shared" si="50"/>
        <v>1.51873254250562</v>
      </c>
      <c r="AN84" s="19">
        <f t="shared" si="51"/>
        <v>0.291511796030667</v>
      </c>
      <c r="AO84" s="19">
        <f t="shared" si="52"/>
        <v>2.05104830851249</v>
      </c>
      <c r="AP84" s="19">
        <f t="shared" si="53"/>
        <v>1.83083017023918</v>
      </c>
      <c r="AQ84" s="19">
        <f t="shared" si="54"/>
        <v>1.97592222469807</v>
      </c>
      <c r="AR84" s="19">
        <f t="shared" si="55"/>
        <v>0.948992484005787</v>
      </c>
      <c r="AS84" s="19">
        <f t="shared" si="56"/>
        <v>0.911351385637623</v>
      </c>
      <c r="AT84" s="19">
        <f t="shared" si="57"/>
        <v>0.97177957344674</v>
      </c>
      <c r="AU84" s="19">
        <f t="shared" si="58"/>
        <v>0.958687243219191</v>
      </c>
      <c r="AV84" s="19">
        <f t="shared" si="59"/>
        <v>0.960428645027031</v>
      </c>
    </row>
    <row r="85" spans="1:48">
      <c r="A85" s="8" t="s">
        <v>190</v>
      </c>
      <c r="B85" s="8" t="s">
        <v>191</v>
      </c>
      <c r="C85" s="8" t="s">
        <v>183</v>
      </c>
      <c r="D85" s="8">
        <v>2024260246.66</v>
      </c>
      <c r="E85" s="8">
        <v>984263365.54</v>
      </c>
      <c r="F85" s="8">
        <v>5303450692.12</v>
      </c>
      <c r="G85" s="8">
        <v>3973427384.84</v>
      </c>
      <c r="H85" s="8">
        <v>2516228698.98</v>
      </c>
      <c r="I85" s="8">
        <v>216534082</v>
      </c>
      <c r="J85" s="8">
        <v>146818412</v>
      </c>
      <c r="K85" s="8">
        <v>705333693</v>
      </c>
      <c r="L85" s="8">
        <v>519184982</v>
      </c>
      <c r="M85" s="8">
        <v>292023885</v>
      </c>
      <c r="N85" s="8">
        <v>-29215102.61</v>
      </c>
      <c r="O85" s="8">
        <v>10372451.54</v>
      </c>
      <c r="P85" s="8">
        <v>48947641.12</v>
      </c>
      <c r="Q85" s="8">
        <v>130199373.83</v>
      </c>
      <c r="R85" s="8">
        <v>64504432</v>
      </c>
      <c r="S85" s="8">
        <v>2091412679.6</v>
      </c>
      <c r="T85" s="8">
        <v>1214177023.58</v>
      </c>
      <c r="U85" s="8">
        <v>5489333042.71</v>
      </c>
      <c r="V85" s="8">
        <v>4334166879.52</v>
      </c>
      <c r="W85" s="8">
        <v>2745108429.54</v>
      </c>
      <c r="X85" s="8">
        <v>370050241.1</v>
      </c>
      <c r="Y85" s="8">
        <v>71124508.39</v>
      </c>
      <c r="Z85" s="8">
        <v>363749259.25</v>
      </c>
      <c r="AA85" s="8">
        <v>790661440.92</v>
      </c>
      <c r="AB85" s="14">
        <v>1004245418.9</v>
      </c>
      <c r="AC85" s="19">
        <f t="shared" si="40"/>
        <v>0.106969487918996</v>
      </c>
      <c r="AD85" s="19">
        <f t="shared" si="41"/>
        <v>0.149165779343469</v>
      </c>
      <c r="AE85" s="19">
        <f t="shared" si="42"/>
        <v>0.132995239127612</v>
      </c>
      <c r="AF85" s="19">
        <f t="shared" si="43"/>
        <v>0.13066426832937</v>
      </c>
      <c r="AG85" s="19">
        <f t="shared" si="44"/>
        <v>0.116056177690993</v>
      </c>
      <c r="AH85" s="19">
        <f t="shared" si="45"/>
        <v>-0.0144324835001846</v>
      </c>
      <c r="AI85" s="19">
        <f t="shared" si="46"/>
        <v>0.0105382887376991</v>
      </c>
      <c r="AJ85" s="19">
        <f t="shared" si="47"/>
        <v>0.00922939496594691</v>
      </c>
      <c r="AK85" s="19">
        <f t="shared" si="48"/>
        <v>0.0327675231531236</v>
      </c>
      <c r="AL85" s="19">
        <f t="shared" si="49"/>
        <v>0.0256353613748019</v>
      </c>
      <c r="AM85" s="19">
        <f t="shared" si="50"/>
        <v>-12.666402238592</v>
      </c>
      <c r="AN85" s="19">
        <f t="shared" si="51"/>
        <v>6.85705863418283</v>
      </c>
      <c r="AO85" s="19">
        <f t="shared" si="52"/>
        <v>7.43139507700142</v>
      </c>
      <c r="AP85" s="19">
        <f t="shared" si="53"/>
        <v>6.07269772243574</v>
      </c>
      <c r="AQ85" s="19">
        <f t="shared" si="54"/>
        <v>15.5686266472356</v>
      </c>
      <c r="AR85" s="19">
        <f t="shared" si="55"/>
        <v>0.9143131097475</v>
      </c>
      <c r="AS85" s="19">
        <f t="shared" si="56"/>
        <v>1.09167218738425</v>
      </c>
      <c r="AT85" s="19">
        <f t="shared" si="57"/>
        <v>0.915972851255809</v>
      </c>
      <c r="AU85" s="19">
        <f t="shared" si="58"/>
        <v>0.965299108199028</v>
      </c>
      <c r="AV85" s="19">
        <f t="shared" si="59"/>
        <v>0.965452582332005</v>
      </c>
    </row>
    <row r="86" spans="1:48">
      <c r="A86" s="8" t="s">
        <v>192</v>
      </c>
      <c r="B86" s="8" t="s">
        <v>193</v>
      </c>
      <c r="C86" s="8" t="s">
        <v>183</v>
      </c>
      <c r="D86" s="8">
        <v>2280850408.6</v>
      </c>
      <c r="E86" s="8">
        <v>1145421775.1</v>
      </c>
      <c r="F86" s="8">
        <v>3896981297.58</v>
      </c>
      <c r="G86" s="8">
        <v>3483083008.99</v>
      </c>
      <c r="H86" s="8">
        <v>2236485715.62</v>
      </c>
      <c r="I86" s="8">
        <v>349148108</v>
      </c>
      <c r="J86" s="8">
        <v>179986367</v>
      </c>
      <c r="K86" s="8">
        <v>616695478</v>
      </c>
      <c r="L86" s="8">
        <v>465984286</v>
      </c>
      <c r="M86" s="8">
        <v>312539391</v>
      </c>
      <c r="N86" s="8">
        <v>62337618.25</v>
      </c>
      <c r="O86" s="8">
        <v>12358917.28</v>
      </c>
      <c r="P86" s="8">
        <v>181975512.24</v>
      </c>
      <c r="Q86" s="8">
        <v>170442923.71</v>
      </c>
      <c r="R86" s="8">
        <v>108991856.43</v>
      </c>
      <c r="S86" s="8">
        <v>2022802145.4</v>
      </c>
      <c r="T86" s="8">
        <v>1230770500.7</v>
      </c>
      <c r="U86" s="8">
        <v>3526557532.73</v>
      </c>
      <c r="V86" s="8">
        <v>3010508796.91</v>
      </c>
      <c r="W86" s="8">
        <v>1876657990.2</v>
      </c>
      <c r="X86" s="8">
        <v>235678076.27</v>
      </c>
      <c r="Y86" s="8">
        <v>135122447.7</v>
      </c>
      <c r="Z86" s="8">
        <v>-36979600.87</v>
      </c>
      <c r="AA86" s="8">
        <v>152063359.63</v>
      </c>
      <c r="AB86" s="14">
        <v>137256432.99</v>
      </c>
      <c r="AC86" s="19">
        <f t="shared" si="40"/>
        <v>0.15307803908732</v>
      </c>
      <c r="AD86" s="19">
        <f t="shared" si="41"/>
        <v>0.157135450811808</v>
      </c>
      <c r="AE86" s="19">
        <f t="shared" si="42"/>
        <v>0.158249534936943</v>
      </c>
      <c r="AF86" s="19">
        <f t="shared" si="43"/>
        <v>0.133785007361947</v>
      </c>
      <c r="AG86" s="19">
        <f t="shared" si="44"/>
        <v>0.13974575773821</v>
      </c>
      <c r="AH86" s="19">
        <f t="shared" si="45"/>
        <v>0.0273308665991222</v>
      </c>
      <c r="AI86" s="19">
        <f t="shared" si="46"/>
        <v>0.0107898396456808</v>
      </c>
      <c r="AJ86" s="19">
        <f t="shared" si="47"/>
        <v>0.0466965320960112</v>
      </c>
      <c r="AK86" s="19">
        <f t="shared" si="48"/>
        <v>0.0489344994851053</v>
      </c>
      <c r="AL86" s="19">
        <f t="shared" si="49"/>
        <v>0.0487335356844813</v>
      </c>
      <c r="AM86" s="19">
        <f t="shared" si="50"/>
        <v>3.78067181400534</v>
      </c>
      <c r="AN86" s="19">
        <f t="shared" si="51"/>
        <v>10.9331946026262</v>
      </c>
      <c r="AO86" s="19">
        <f t="shared" si="52"/>
        <v>-0.203211961954689</v>
      </c>
      <c r="AP86" s="19">
        <f t="shared" si="53"/>
        <v>0.892165871835947</v>
      </c>
      <c r="AQ86" s="19">
        <f t="shared" si="54"/>
        <v>1.2593274166144</v>
      </c>
      <c r="AR86" s="19">
        <f t="shared" si="55"/>
        <v>0.784834633349787</v>
      </c>
      <c r="AS86" s="19">
        <f t="shared" si="56"/>
        <v>0.950896392861659</v>
      </c>
      <c r="AT86" s="19">
        <f t="shared" si="57"/>
        <v>0.80083714439055</v>
      </c>
      <c r="AU86" s="19">
        <f t="shared" si="58"/>
        <v>0.764887621120474</v>
      </c>
      <c r="AV86" s="19">
        <f t="shared" si="59"/>
        <v>0.742575403797039</v>
      </c>
    </row>
    <row r="87" spans="1:48">
      <c r="A87" s="8" t="s">
        <v>194</v>
      </c>
      <c r="B87" s="8" t="s">
        <v>195</v>
      </c>
      <c r="C87" s="8" t="s">
        <v>183</v>
      </c>
      <c r="D87" s="8">
        <v>610080246.8</v>
      </c>
      <c r="E87" s="8">
        <v>264431004.95</v>
      </c>
      <c r="F87" s="8">
        <v>1301955874.4</v>
      </c>
      <c r="G87" s="8">
        <v>968137319.25</v>
      </c>
      <c r="H87" s="8">
        <v>596624132.82</v>
      </c>
      <c r="I87" s="8">
        <v>83062661.8</v>
      </c>
      <c r="J87" s="8">
        <v>37795468.4</v>
      </c>
      <c r="K87" s="8">
        <v>206251338</v>
      </c>
      <c r="L87" s="8">
        <v>157996217</v>
      </c>
      <c r="M87" s="8">
        <v>86043188.6</v>
      </c>
      <c r="N87" s="8">
        <v>14792275.82</v>
      </c>
      <c r="O87" s="8">
        <v>4701304.42</v>
      </c>
      <c r="P87" s="8">
        <v>73194678.84</v>
      </c>
      <c r="Q87" s="8">
        <v>73577703.09</v>
      </c>
      <c r="R87" s="8">
        <v>31645725.97</v>
      </c>
      <c r="S87" s="8">
        <v>602537975.27</v>
      </c>
      <c r="T87" s="8">
        <v>342945829.7</v>
      </c>
      <c r="U87" s="8">
        <v>1383306761.96</v>
      </c>
      <c r="V87" s="8">
        <v>1026698000.59</v>
      </c>
      <c r="W87" s="8">
        <v>644647350.11</v>
      </c>
      <c r="X87" s="8">
        <v>38021639.43</v>
      </c>
      <c r="Y87" s="8">
        <v>-29039295.66</v>
      </c>
      <c r="Z87" s="8">
        <v>75007031.13</v>
      </c>
      <c r="AA87" s="8">
        <v>69729215.04</v>
      </c>
      <c r="AB87" s="14">
        <v>52679337.57</v>
      </c>
      <c r="AC87" s="19">
        <f t="shared" si="40"/>
        <v>0.1361503871592</v>
      </c>
      <c r="AD87" s="19">
        <f t="shared" si="41"/>
        <v>0.142931304168157</v>
      </c>
      <c r="AE87" s="19">
        <f t="shared" si="42"/>
        <v>0.15841653473475</v>
      </c>
      <c r="AF87" s="19">
        <f t="shared" si="43"/>
        <v>0.163196081649241</v>
      </c>
      <c r="AG87" s="19">
        <f t="shared" si="44"/>
        <v>0.144216741943221</v>
      </c>
      <c r="AH87" s="19">
        <f t="shared" si="45"/>
        <v>0.0242464428205775</v>
      </c>
      <c r="AI87" s="19">
        <f t="shared" si="46"/>
        <v>0.0177789454791391</v>
      </c>
      <c r="AJ87" s="19">
        <f t="shared" si="47"/>
        <v>0.056219016542117</v>
      </c>
      <c r="AK87" s="19">
        <f t="shared" si="48"/>
        <v>0.075999242697306</v>
      </c>
      <c r="AL87" s="19">
        <f t="shared" si="49"/>
        <v>0.0530413106496774</v>
      </c>
      <c r="AM87" s="19">
        <f t="shared" si="50"/>
        <v>2.57037117835462</v>
      </c>
      <c r="AN87" s="19">
        <f t="shared" si="51"/>
        <v>-6.17685924282265</v>
      </c>
      <c r="AO87" s="19">
        <f t="shared" si="52"/>
        <v>1.0247607110069</v>
      </c>
      <c r="AP87" s="19">
        <f t="shared" si="53"/>
        <v>0.947694914513809</v>
      </c>
      <c r="AQ87" s="19">
        <f t="shared" si="54"/>
        <v>1.66465884271196</v>
      </c>
      <c r="AR87" s="19">
        <f t="shared" si="55"/>
        <v>0.87401526264527</v>
      </c>
      <c r="AS87" s="19">
        <f t="shared" si="56"/>
        <v>1.14771671630432</v>
      </c>
      <c r="AT87" s="19">
        <f t="shared" si="57"/>
        <v>0.940250971742761</v>
      </c>
      <c r="AU87" s="19">
        <f t="shared" si="58"/>
        <v>0.93848494768381</v>
      </c>
      <c r="AV87" s="19">
        <f t="shared" si="59"/>
        <v>0.956187236228395</v>
      </c>
    </row>
    <row r="88" spans="1:48">
      <c r="A88" s="8" t="s">
        <v>196</v>
      </c>
      <c r="B88" s="8" t="s">
        <v>197</v>
      </c>
      <c r="C88" s="8" t="s">
        <v>183</v>
      </c>
      <c r="D88" s="8">
        <v>3963906289.87</v>
      </c>
      <c r="E88" s="8">
        <v>1975169385.92</v>
      </c>
      <c r="F88" s="8">
        <v>7774077153.45</v>
      </c>
      <c r="G88" s="8">
        <v>5556564790.5</v>
      </c>
      <c r="H88" s="8">
        <v>3920267345.82</v>
      </c>
      <c r="I88" s="8">
        <v>1095207170</v>
      </c>
      <c r="J88" s="8">
        <v>515096343</v>
      </c>
      <c r="K88" s="8">
        <v>2037265430</v>
      </c>
      <c r="L88" s="8">
        <v>1230236170</v>
      </c>
      <c r="M88" s="8">
        <v>817483017</v>
      </c>
      <c r="N88" s="8">
        <v>776584032.02</v>
      </c>
      <c r="O88" s="8">
        <v>344561110.27</v>
      </c>
      <c r="P88" s="8">
        <v>1370780511.95</v>
      </c>
      <c r="Q88" s="8">
        <v>791563702.03</v>
      </c>
      <c r="R88" s="8">
        <v>550421342.75</v>
      </c>
      <c r="S88" s="8">
        <v>4296523243.17</v>
      </c>
      <c r="T88" s="8">
        <v>2030807089.4</v>
      </c>
      <c r="U88" s="8">
        <v>7954719518.41</v>
      </c>
      <c r="V88" s="8">
        <v>5875240394.14</v>
      </c>
      <c r="W88" s="8">
        <v>4095310359.83</v>
      </c>
      <c r="X88" s="8">
        <v>1165127421.6</v>
      </c>
      <c r="Y88" s="8">
        <v>315010429.65</v>
      </c>
      <c r="Z88" s="8">
        <v>1453063618.95</v>
      </c>
      <c r="AA88" s="8">
        <v>990041034.64</v>
      </c>
      <c r="AB88" s="14">
        <v>722689501.76</v>
      </c>
      <c r="AC88" s="19">
        <f t="shared" si="40"/>
        <v>0.276294919685379</v>
      </c>
      <c r="AD88" s="19">
        <f t="shared" si="41"/>
        <v>0.260785908627313</v>
      </c>
      <c r="AE88" s="19">
        <f t="shared" si="42"/>
        <v>0.262058812870914</v>
      </c>
      <c r="AF88" s="19">
        <f t="shared" si="43"/>
        <v>0.22140229015296</v>
      </c>
      <c r="AG88" s="19">
        <f t="shared" si="44"/>
        <v>0.208527364306326</v>
      </c>
      <c r="AH88" s="19">
        <f t="shared" si="45"/>
        <v>0.195913822182075</v>
      </c>
      <c r="AI88" s="19">
        <f t="shared" si="46"/>
        <v>0.174446360259634</v>
      </c>
      <c r="AJ88" s="19">
        <f t="shared" si="47"/>
        <v>0.176327104155594</v>
      </c>
      <c r="AK88" s="19">
        <f t="shared" si="48"/>
        <v>0.142455587557141</v>
      </c>
      <c r="AL88" s="19">
        <f t="shared" si="49"/>
        <v>0.140404032224202</v>
      </c>
      <c r="AM88" s="19">
        <f t="shared" si="50"/>
        <v>1.50032369139673</v>
      </c>
      <c r="AN88" s="19">
        <f t="shared" si="51"/>
        <v>0.9142367500591</v>
      </c>
      <c r="AO88" s="19">
        <f t="shared" si="52"/>
        <v>1.06002646396172</v>
      </c>
      <c r="AP88" s="19">
        <f t="shared" si="53"/>
        <v>1.25074082111269</v>
      </c>
      <c r="AQ88" s="19">
        <f t="shared" si="54"/>
        <v>1.3129750713323</v>
      </c>
      <c r="AR88" s="19">
        <f t="shared" si="55"/>
        <v>0.959213634357189</v>
      </c>
      <c r="AS88" s="19">
        <f t="shared" si="56"/>
        <v>0.909883693119888</v>
      </c>
      <c r="AT88" s="19">
        <f t="shared" si="57"/>
        <v>0.90551902896012</v>
      </c>
      <c r="AU88" s="19">
        <f t="shared" si="58"/>
        <v>0.935709017793514</v>
      </c>
      <c r="AV88" s="19">
        <f t="shared" si="59"/>
        <v>0.924469721150735</v>
      </c>
    </row>
    <row r="89" spans="1:48">
      <c r="A89" s="8" t="s">
        <v>198</v>
      </c>
      <c r="B89" s="8" t="s">
        <v>199</v>
      </c>
      <c r="C89" s="8" t="s">
        <v>200</v>
      </c>
      <c r="D89" s="8">
        <v>1828567513.6</v>
      </c>
      <c r="E89" s="8">
        <v>723190406.87</v>
      </c>
      <c r="F89" s="8">
        <v>3355676052.4</v>
      </c>
      <c r="G89" s="8">
        <v>2370831234.37</v>
      </c>
      <c r="H89" s="8">
        <v>1482753822.58</v>
      </c>
      <c r="I89" s="8">
        <v>730412733</v>
      </c>
      <c r="J89" s="8">
        <v>274166679</v>
      </c>
      <c r="K89" s="8">
        <v>1275734060</v>
      </c>
      <c r="L89" s="8">
        <v>961208212</v>
      </c>
      <c r="M89" s="8">
        <v>587407056</v>
      </c>
      <c r="N89" s="8">
        <v>311862040.82</v>
      </c>
      <c r="O89" s="8">
        <v>65215151.02</v>
      </c>
      <c r="P89" s="8">
        <v>448641188.82</v>
      </c>
      <c r="Q89" s="8">
        <v>399264288.57</v>
      </c>
      <c r="R89" s="8">
        <v>236652531.11</v>
      </c>
      <c r="S89" s="8">
        <v>1781477074.21</v>
      </c>
      <c r="T89" s="8">
        <v>794547936.82</v>
      </c>
      <c r="U89" s="8">
        <v>3390296283.76</v>
      </c>
      <c r="V89" s="8">
        <v>2310487322.76</v>
      </c>
      <c r="W89" s="8">
        <v>1329577063.92</v>
      </c>
      <c r="X89" s="8">
        <v>230890257.72</v>
      </c>
      <c r="Y89" s="8">
        <v>-69999771.71</v>
      </c>
      <c r="Z89" s="8">
        <v>634433492.93</v>
      </c>
      <c r="AA89" s="8">
        <v>320672461.85</v>
      </c>
      <c r="AB89" s="14">
        <v>26826543.5</v>
      </c>
      <c r="AC89" s="19">
        <f t="shared" si="40"/>
        <v>0.399445318571802</v>
      </c>
      <c r="AD89" s="19">
        <f t="shared" si="41"/>
        <v>0.379107184491848</v>
      </c>
      <c r="AE89" s="19">
        <f t="shared" si="42"/>
        <v>0.380171995174441</v>
      </c>
      <c r="AF89" s="19">
        <f t="shared" si="43"/>
        <v>0.405430887726355</v>
      </c>
      <c r="AG89" s="19">
        <f t="shared" si="44"/>
        <v>0.396159529016023</v>
      </c>
      <c r="AH89" s="19">
        <f t="shared" si="45"/>
        <v>0.170549918720813</v>
      </c>
      <c r="AI89" s="19">
        <f t="shared" si="46"/>
        <v>0.0901770134123516</v>
      </c>
      <c r="AJ89" s="19">
        <f t="shared" si="47"/>
        <v>0.133696215550702</v>
      </c>
      <c r="AK89" s="19">
        <f t="shared" si="48"/>
        <v>0.168406878896252</v>
      </c>
      <c r="AL89" s="19">
        <f t="shared" si="49"/>
        <v>0.159603386284463</v>
      </c>
      <c r="AM89" s="19">
        <f t="shared" si="50"/>
        <v>0.740360247476431</v>
      </c>
      <c r="AN89" s="19">
        <f t="shared" si="51"/>
        <v>-1.07336670413494</v>
      </c>
      <c r="AO89" s="19">
        <f t="shared" si="52"/>
        <v>1.41412226237779</v>
      </c>
      <c r="AP89" s="19">
        <f t="shared" si="53"/>
        <v>0.803158386637875</v>
      </c>
      <c r="AQ89" s="19">
        <f t="shared" si="54"/>
        <v>0.113358362888291</v>
      </c>
      <c r="AR89" s="19">
        <f t="shared" si="55"/>
        <v>0.862165806037339</v>
      </c>
      <c r="AS89" s="19">
        <f t="shared" si="56"/>
        <v>0.972274743162821</v>
      </c>
      <c r="AT89" s="19">
        <f t="shared" si="57"/>
        <v>0.894085767269428</v>
      </c>
      <c r="AU89" s="19">
        <f t="shared" si="58"/>
        <v>0.862431292893607</v>
      </c>
      <c r="AV89" s="19">
        <f t="shared" si="59"/>
        <v>0.793534875990637</v>
      </c>
    </row>
    <row r="90" spans="1:48">
      <c r="A90" s="8" t="s">
        <v>201</v>
      </c>
      <c r="B90" s="8" t="s">
        <v>202</v>
      </c>
      <c r="C90" s="8" t="s">
        <v>200</v>
      </c>
      <c r="D90" s="8">
        <v>1091462889.75</v>
      </c>
      <c r="E90" s="8">
        <v>474073372.84</v>
      </c>
      <c r="F90" s="8">
        <v>2261739714.39</v>
      </c>
      <c r="G90" s="8">
        <v>1581883506.39</v>
      </c>
      <c r="H90" s="8">
        <v>973098460.98</v>
      </c>
      <c r="I90" s="8">
        <v>397538527</v>
      </c>
      <c r="J90" s="8">
        <v>172921951</v>
      </c>
      <c r="K90" s="8">
        <v>749535856</v>
      </c>
      <c r="L90" s="8">
        <v>602832447</v>
      </c>
      <c r="M90" s="8">
        <v>364599565</v>
      </c>
      <c r="N90" s="8">
        <v>62207810.95</v>
      </c>
      <c r="O90" s="8">
        <v>20296097.14</v>
      </c>
      <c r="P90" s="8">
        <v>126131355.53</v>
      </c>
      <c r="Q90" s="8">
        <v>121333208.5</v>
      </c>
      <c r="R90" s="8">
        <v>73032680.34</v>
      </c>
      <c r="S90" s="8">
        <v>988388375.81</v>
      </c>
      <c r="T90" s="8">
        <v>489675444.7</v>
      </c>
      <c r="U90" s="8">
        <v>2110517531.33</v>
      </c>
      <c r="V90" s="8">
        <v>1374572234.27</v>
      </c>
      <c r="W90" s="8">
        <v>799530598.48</v>
      </c>
      <c r="X90" s="8">
        <v>63464584.68</v>
      </c>
      <c r="Y90" s="8">
        <v>5669872.33</v>
      </c>
      <c r="Z90" s="8">
        <v>121841392.22</v>
      </c>
      <c r="AA90" s="8">
        <v>15177875.7</v>
      </c>
      <c r="AB90" s="14">
        <v>-23399620.82</v>
      </c>
      <c r="AC90" s="19">
        <f t="shared" si="40"/>
        <v>0.364225417770325</v>
      </c>
      <c r="AD90" s="19">
        <f t="shared" si="41"/>
        <v>0.364757779927795</v>
      </c>
      <c r="AE90" s="19">
        <f t="shared" si="42"/>
        <v>0.331397928431456</v>
      </c>
      <c r="AF90" s="19">
        <f t="shared" si="43"/>
        <v>0.381085234509915</v>
      </c>
      <c r="AG90" s="19">
        <f t="shared" si="44"/>
        <v>0.374679006924761</v>
      </c>
      <c r="AH90" s="19">
        <f t="shared" si="45"/>
        <v>0.0569948933071364</v>
      </c>
      <c r="AI90" s="19">
        <f t="shared" si="46"/>
        <v>0.0428121432309381</v>
      </c>
      <c r="AJ90" s="19">
        <f t="shared" si="47"/>
        <v>0.0557674053859987</v>
      </c>
      <c r="AK90" s="19">
        <f t="shared" si="48"/>
        <v>0.0767017343627871</v>
      </c>
      <c r="AL90" s="19">
        <f t="shared" si="49"/>
        <v>0.0750516862049595</v>
      </c>
      <c r="AM90" s="19">
        <f t="shared" si="50"/>
        <v>1.02020282840382</v>
      </c>
      <c r="AN90" s="19">
        <f t="shared" si="51"/>
        <v>0.279357764741167</v>
      </c>
      <c r="AO90" s="19">
        <f t="shared" si="52"/>
        <v>0.965988129660752</v>
      </c>
      <c r="AP90" s="19">
        <f t="shared" si="53"/>
        <v>0.125092510843806</v>
      </c>
      <c r="AQ90" s="19">
        <f t="shared" si="54"/>
        <v>-0.320399315909867</v>
      </c>
      <c r="AR90" s="19">
        <f t="shared" si="55"/>
        <v>0.801383159067613</v>
      </c>
      <c r="AS90" s="19">
        <f t="shared" si="56"/>
        <v>0.914080238061963</v>
      </c>
      <c r="AT90" s="19">
        <f t="shared" si="57"/>
        <v>0.825786724092301</v>
      </c>
      <c r="AU90" s="19">
        <f t="shared" si="58"/>
        <v>0.768979258355558</v>
      </c>
      <c r="AV90" s="19">
        <f t="shared" si="59"/>
        <v>0.727109568626923</v>
      </c>
    </row>
    <row r="91" s="1" customFormat="1" spans="1:48">
      <c r="A91" s="9" t="s">
        <v>203</v>
      </c>
      <c r="B91" s="9" t="s">
        <v>204</v>
      </c>
      <c r="C91" s="9" t="s">
        <v>200</v>
      </c>
      <c r="D91" s="9">
        <v>740678833.32</v>
      </c>
      <c r="E91" s="9">
        <v>259303191.93</v>
      </c>
      <c r="F91" s="9">
        <v>1726346976.76</v>
      </c>
      <c r="G91" s="9">
        <v>1235431425.99</v>
      </c>
      <c r="H91" s="9">
        <v>803682412.12</v>
      </c>
      <c r="I91" s="9">
        <v>119673376</v>
      </c>
      <c r="J91" s="9">
        <v>32190403.3</v>
      </c>
      <c r="K91" s="9">
        <v>421422670</v>
      </c>
      <c r="L91" s="9">
        <v>322891336</v>
      </c>
      <c r="M91" s="9">
        <v>208315836</v>
      </c>
      <c r="N91" s="9">
        <v>51393858.78</v>
      </c>
      <c r="O91" s="9">
        <v>3889511.86</v>
      </c>
      <c r="P91" s="9">
        <v>181310919.79</v>
      </c>
      <c r="Q91" s="9">
        <v>177337839.49</v>
      </c>
      <c r="R91" s="9">
        <v>115847939.88</v>
      </c>
      <c r="S91" s="9">
        <v>717306432.43</v>
      </c>
      <c r="T91" s="9">
        <v>331074053.24</v>
      </c>
      <c r="U91" s="9">
        <v>1950253712.44</v>
      </c>
      <c r="V91" s="9">
        <v>1458684687.73</v>
      </c>
      <c r="W91" s="9">
        <v>904329045.95</v>
      </c>
      <c r="X91" s="9">
        <v>21925409.84</v>
      </c>
      <c r="Y91" s="9">
        <v>-24387959.06</v>
      </c>
      <c r="Z91" s="9">
        <v>134810041.01</v>
      </c>
      <c r="AA91" s="9">
        <v>73669215.8</v>
      </c>
      <c r="AB91" s="15">
        <v>98289987.22</v>
      </c>
      <c r="AC91" s="20">
        <f t="shared" si="40"/>
        <v>0.161572561029696</v>
      </c>
      <c r="AD91" s="20">
        <f t="shared" si="41"/>
        <v>0.124141947734642</v>
      </c>
      <c r="AE91" s="20">
        <f t="shared" si="42"/>
        <v>0.244112380461849</v>
      </c>
      <c r="AF91" s="20">
        <f t="shared" si="43"/>
        <v>0.261359173165969</v>
      </c>
      <c r="AG91" s="20">
        <f t="shared" si="44"/>
        <v>0.259201685713754</v>
      </c>
      <c r="AH91" s="20">
        <f t="shared" si="45"/>
        <v>0.0693875084152648</v>
      </c>
      <c r="AI91" s="20">
        <f t="shared" si="46"/>
        <v>0.0149998610933027</v>
      </c>
      <c r="AJ91" s="20">
        <f t="shared" si="47"/>
        <v>0.105025769576336</v>
      </c>
      <c r="AK91" s="20">
        <f t="shared" si="48"/>
        <v>0.143543247936964</v>
      </c>
      <c r="AL91" s="20">
        <f t="shared" si="49"/>
        <v>0.144146416710065</v>
      </c>
      <c r="AM91" s="20">
        <f t="shared" si="50"/>
        <v>0.426615365346575</v>
      </c>
      <c r="AN91" s="20">
        <f t="shared" si="51"/>
        <v>-6.27018503550726</v>
      </c>
      <c r="AO91" s="20">
        <f t="shared" si="52"/>
        <v>0.743529629468215</v>
      </c>
      <c r="AP91" s="20">
        <f t="shared" si="53"/>
        <v>0.415417352618386</v>
      </c>
      <c r="AQ91" s="20">
        <f t="shared" si="54"/>
        <v>0.848439664285897</v>
      </c>
      <c r="AR91" s="20">
        <f t="shared" si="55"/>
        <v>0.857030638546176</v>
      </c>
      <c r="AS91" s="20">
        <f t="shared" si="56"/>
        <v>1.12989695823761</v>
      </c>
      <c r="AT91" s="20">
        <f t="shared" si="57"/>
        <v>0.99973427377646</v>
      </c>
      <c r="AU91" s="20">
        <f t="shared" si="58"/>
        <v>1.04487499501348</v>
      </c>
      <c r="AV91" s="20">
        <f t="shared" si="59"/>
        <v>0.995780396630978</v>
      </c>
    </row>
  </sheetData>
  <mergeCells count="13">
    <mergeCell ref="D1:H1"/>
    <mergeCell ref="I1:M1"/>
    <mergeCell ref="N1:R1"/>
    <mergeCell ref="S1:W1"/>
    <mergeCell ref="X1:AB1"/>
    <mergeCell ref="A1:A2"/>
    <mergeCell ref="B1:B2"/>
    <mergeCell ref="C1:C2"/>
    <mergeCell ref="AC1:AG2"/>
    <mergeCell ref="AH1:AL2"/>
    <mergeCell ref="AM1:AQ2"/>
    <mergeCell ref="AR1:AV2"/>
    <mergeCell ref="AW1:AZ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2022-10-06T16:01:24Z</dcterms:created>
  <dcterms:modified xsi:type="dcterms:W3CDTF">2022-10-06T16:25:04Z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